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0000. 25年工作\2. 网络数据处理系统\51.AI Models数据整理\模型清单\AI Models模型清单\"/>
    </mc:Choice>
  </mc:AlternateContent>
  <xr:revisionPtr revIDLastSave="0" documentId="13_ncr:1_{6D72A00F-A886-4C4C-940C-35069D269447}" xr6:coauthVersionLast="47" xr6:coauthVersionMax="47" xr10:uidLastSave="{00000000-0000-0000-0000-000000000000}"/>
  <bookViews>
    <workbookView xWindow="-108" yWindow="-108" windowWidth="23256" windowHeight="13896" tabRatio="943" xr2:uid="{00000000-000D-0000-FFFF-FFFF00000000}"/>
  </bookViews>
  <sheets>
    <sheet name="导航" sheetId="3" r:id="rId1"/>
    <sheet name="1" sheetId="60" r:id="rId2"/>
    <sheet name="2" sheetId="63" r:id="rId3"/>
    <sheet name="3" sheetId="64" r:id="rId4"/>
    <sheet name="3.2" sheetId="157" r:id="rId5"/>
    <sheet name="4" sheetId="67" r:id="rId6"/>
    <sheet name="5" sheetId="90" r:id="rId7"/>
    <sheet name="7" sheetId="72" r:id="rId8"/>
    <sheet name="8" sheetId="75" r:id="rId9"/>
    <sheet name="12" sheetId="69" r:id="rId10"/>
    <sheet name="13" sheetId="71" r:id="rId11"/>
    <sheet name="14" sheetId="91" r:id="rId12"/>
    <sheet name="15" sheetId="95" r:id="rId13"/>
    <sheet name="17" sheetId="97" r:id="rId14"/>
    <sheet name="17.1" sheetId="139" r:id="rId15"/>
    <sheet name="18" sheetId="99" r:id="rId16"/>
    <sheet name="19" sheetId="101" r:id="rId17"/>
    <sheet name="19.1" sheetId="126" r:id="rId18"/>
    <sheet name="19.2" sheetId="102" r:id="rId19"/>
    <sheet name="20" sheetId="128" r:id="rId20"/>
    <sheet name="21" sheetId="103" r:id="rId21"/>
    <sheet name="21.1" sheetId="151" r:id="rId22"/>
    <sheet name="21.2" sheetId="155" r:id="rId23"/>
    <sheet name="22" sheetId="104" r:id="rId24"/>
    <sheet name="23" sheetId="106" r:id="rId25"/>
    <sheet name="24" sheetId="111" r:id="rId26"/>
    <sheet name="25" sheetId="112" r:id="rId27"/>
    <sheet name="26" sheetId="113" r:id="rId28"/>
    <sheet name="27" sheetId="115" r:id="rId29"/>
    <sheet name="28" sheetId="117" r:id="rId30"/>
    <sheet name="29" sheetId="119" r:id="rId31"/>
    <sheet name="29.0" sheetId="156" r:id="rId32"/>
    <sheet name="29.1" sheetId="136" r:id="rId33"/>
    <sheet name="29.2" sheetId="143" r:id="rId34"/>
    <sheet name="29.3" sheetId="144" r:id="rId35"/>
    <sheet name="30" sheetId="148" r:id="rId36"/>
    <sheet name="31" sheetId="149" r:id="rId37"/>
    <sheet name="32" sheetId="122" r:id="rId38"/>
    <sheet name="33" sheetId="158" r:id="rId39"/>
    <sheet name="34" sheetId="159" r:id="rId40"/>
    <sheet name="35.1" sheetId="129" r:id="rId41"/>
    <sheet name="35.2" sheetId="130" r:id="rId42"/>
    <sheet name="35.4" sheetId="132" r:id="rId43"/>
    <sheet name="35" sheetId="78" r:id="rId44"/>
  </sheets>
  <externalReferences>
    <externalReference r:id="rId45"/>
  </externalReferences>
  <definedNames>
    <definedName name="_xlnm._FilterDatabase" localSheetId="1" hidden="1">'1'!$A$13:$O$45</definedName>
    <definedName name="_xlnm._FilterDatabase" localSheetId="9" hidden="1">'12'!$A$13:$N$56</definedName>
    <definedName name="_xlnm._FilterDatabase" localSheetId="10" hidden="1">'13'!$A$15:$N$163</definedName>
    <definedName name="_xlnm._FilterDatabase" localSheetId="11" hidden="1">'14'!$A$14:$N$244</definedName>
    <definedName name="_xlnm._FilterDatabase" localSheetId="12" hidden="1">'15'!$A$14:$N$242</definedName>
    <definedName name="_xlnm._FilterDatabase" localSheetId="13" hidden="1">'17'!$A$14:$Q$421</definedName>
    <definedName name="_xlnm._FilterDatabase" localSheetId="14" hidden="1">'17.1'!$A$14:$N$122</definedName>
    <definedName name="_xlnm._FilterDatabase" localSheetId="15" hidden="1">'18'!$A$14:$Q$398</definedName>
    <definedName name="_xlnm._FilterDatabase" localSheetId="16" hidden="1">'19'!$A$14:$N$64</definedName>
    <definedName name="_xlnm._FilterDatabase" localSheetId="17" hidden="1">'19.1'!$A$14:$N$63</definedName>
    <definedName name="_xlnm._FilterDatabase" localSheetId="18" hidden="1">'19.2'!$A$14:$N$59</definedName>
    <definedName name="_xlnm._FilterDatabase" localSheetId="2" hidden="1">'2'!$A$14:$N$56</definedName>
    <definedName name="_xlnm._FilterDatabase" localSheetId="19" hidden="1">'20'!$A$14:$N$31</definedName>
    <definedName name="_xlnm._FilterDatabase" localSheetId="20" hidden="1">'21'!$A$14:$L$62</definedName>
    <definedName name="_xlnm._FilterDatabase" localSheetId="21" hidden="1">'21.1'!$A$13:$L$125</definedName>
    <definedName name="_xlnm._FilterDatabase" localSheetId="22" hidden="1">'21.2'!$A$13:$L$124</definedName>
    <definedName name="_xlnm._FilterDatabase" localSheetId="23" hidden="1">'22'!$A$14:$Q$398</definedName>
    <definedName name="_xlnm._FilterDatabase" localSheetId="24" hidden="1">'23'!$A$14:$Q$399</definedName>
    <definedName name="_xlnm._FilterDatabase" localSheetId="25" hidden="1">'24'!$A$14:$Q$128</definedName>
    <definedName name="_xlnm._FilterDatabase" localSheetId="26" hidden="1">'25'!$A$14:$N$51</definedName>
    <definedName name="_xlnm._FilterDatabase" localSheetId="27" hidden="1">'26'!$A$14:$M$173</definedName>
    <definedName name="_xlnm._FilterDatabase" localSheetId="28" hidden="1">'27'!$A$14:$Q$171</definedName>
    <definedName name="_xlnm._FilterDatabase" localSheetId="29" hidden="1">'28'!$A$14:$Q$36</definedName>
    <definedName name="_xlnm._FilterDatabase" localSheetId="30" hidden="1">'29'!$A$14:$N$151</definedName>
    <definedName name="_xlnm._FilterDatabase" localSheetId="31" hidden="1">'29.0'!$A$14:$N$30</definedName>
    <definedName name="_xlnm._FilterDatabase" localSheetId="32" hidden="1">'29.1'!$A$14:$N$51</definedName>
    <definedName name="_xlnm._FilterDatabase" localSheetId="33" hidden="1">'29.2'!$A$14:$N$136</definedName>
    <definedName name="_xlnm._FilterDatabase" localSheetId="34" hidden="1">'29.3'!$A$14:$N$136</definedName>
    <definedName name="_xlnm._FilterDatabase" localSheetId="3" hidden="1">'3'!$A$14:$N$61</definedName>
    <definedName name="_xlnm._FilterDatabase" localSheetId="35" hidden="1">'30'!$A$14:$L$177</definedName>
    <definedName name="_xlnm._FilterDatabase" localSheetId="36" hidden="1">'31'!$A$14:$L$173</definedName>
    <definedName name="_xlnm._FilterDatabase" localSheetId="37" hidden="1">'32'!$A$14:$N$49</definedName>
    <definedName name="_xlnm._FilterDatabase" localSheetId="38" hidden="1">'33'!$A$14:$Q$76</definedName>
    <definedName name="_xlnm._FilterDatabase" localSheetId="39" hidden="1">'34'!$A$14:$N$70</definedName>
    <definedName name="_xlnm._FilterDatabase" localSheetId="43" hidden="1">'35'!$A$16:$N$100</definedName>
    <definedName name="_xlnm._FilterDatabase" localSheetId="5" hidden="1">'4'!$A$15:$N$72</definedName>
    <definedName name="_xlnm._FilterDatabase" localSheetId="6" hidden="1">'5'!$A$14:$N$31</definedName>
    <definedName name="_xlnm._FilterDatabase" localSheetId="0" hidden="1">导航!$A$1:$S$43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8" i="72" l="1"/>
  <c r="F47" i="75"/>
  <c r="F29" i="159"/>
  <c r="F28" i="159"/>
  <c r="F24" i="159"/>
  <c r="F23" i="159"/>
  <c r="F21" i="159"/>
  <c r="F20" i="159"/>
  <c r="F19" i="159"/>
  <c r="F18" i="159"/>
  <c r="F17" i="159"/>
  <c r="B1" i="159"/>
  <c r="I5" i="158"/>
  <c r="B1" i="158"/>
  <c r="B1" i="157"/>
  <c r="B5" i="3"/>
  <c r="B32" i="3"/>
  <c r="B1" i="156"/>
  <c r="I5" i="155"/>
  <c r="B1" i="155"/>
  <c r="I5" i="151"/>
  <c r="B1" i="151"/>
  <c r="B23" i="3"/>
  <c r="B22" i="3"/>
  <c r="I5" i="78"/>
  <c r="B1" i="78"/>
  <c r="B1" i="132"/>
  <c r="I5" i="130"/>
  <c r="B1" i="130"/>
  <c r="I5" i="129"/>
  <c r="B1" i="129"/>
  <c r="I5" i="122"/>
  <c r="B1" i="122"/>
  <c r="I5" i="149"/>
  <c r="B1" i="149"/>
  <c r="I5" i="148"/>
  <c r="B1" i="148"/>
  <c r="I5" i="144"/>
  <c r="B1" i="144"/>
  <c r="I5" i="143"/>
  <c r="B1" i="143"/>
  <c r="I5" i="136"/>
  <c r="B1" i="136"/>
  <c r="I5" i="119"/>
  <c r="B1" i="119"/>
  <c r="I5" i="117"/>
  <c r="B1" i="117"/>
  <c r="I5" i="115"/>
  <c r="B1" i="115"/>
  <c r="I5" i="113"/>
  <c r="B1" i="113"/>
  <c r="I5" i="112"/>
  <c r="B1" i="112"/>
  <c r="I5" i="111"/>
  <c r="B1" i="111"/>
  <c r="D359" i="106"/>
  <c r="D358" i="106"/>
  <c r="D357" i="106"/>
  <c r="D356" i="106"/>
  <c r="D310" i="106"/>
  <c r="D309" i="106"/>
  <c r="D308" i="106"/>
  <c r="D307" i="106"/>
  <c r="D306" i="106"/>
  <c r="D305" i="106"/>
  <c r="D304" i="106"/>
  <c r="D303" i="106"/>
  <c r="D302" i="106"/>
  <c r="D301" i="106"/>
  <c r="D300" i="106"/>
  <c r="D299" i="106"/>
  <c r="D298" i="106"/>
  <c r="D297" i="106"/>
  <c r="D296" i="106"/>
  <c r="D295" i="106"/>
  <c r="D293" i="106"/>
  <c r="D292" i="106"/>
  <c r="D291" i="106"/>
  <c r="D290" i="106"/>
  <c r="D289" i="106"/>
  <c r="D288" i="106"/>
  <c r="D287" i="106"/>
  <c r="D286" i="106"/>
  <c r="D285" i="106"/>
  <c r="D284" i="106"/>
  <c r="D283" i="106"/>
  <c r="D282" i="106"/>
  <c r="D281" i="106"/>
  <c r="D280" i="106"/>
  <c r="D279" i="106"/>
  <c r="D278" i="106"/>
  <c r="D277" i="106"/>
  <c r="D276" i="106"/>
  <c r="D275" i="106"/>
  <c r="D274" i="106"/>
  <c r="D273" i="106"/>
  <c r="D272" i="106"/>
  <c r="D271"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11" i="106"/>
  <c r="D210" i="106"/>
  <c r="D209" i="106"/>
  <c r="D208" i="106"/>
  <c r="D207" i="106"/>
  <c r="D206" i="106"/>
  <c r="D205" i="106"/>
  <c r="D204" i="106"/>
  <c r="D203" i="106"/>
  <c r="D202" i="106"/>
  <c r="D201" i="106"/>
  <c r="D200" i="106"/>
  <c r="D199" i="106"/>
  <c r="D198" i="106"/>
  <c r="D197" i="106"/>
  <c r="D196" i="106"/>
  <c r="D195" i="106"/>
  <c r="D194" i="106"/>
  <c r="D193" i="106"/>
  <c r="D192" i="106"/>
  <c r="D191" i="106"/>
  <c r="D190" i="106"/>
  <c r="D189" i="106"/>
  <c r="D188" i="106"/>
  <c r="D187" i="106"/>
  <c r="D186" i="106"/>
  <c r="D185" i="106"/>
  <c r="D184" i="106"/>
  <c r="D183" i="106"/>
  <c r="D182" i="106"/>
  <c r="D181" i="106"/>
  <c r="D180" i="106"/>
  <c r="D179" i="106"/>
  <c r="D178" i="106"/>
  <c r="D177" i="106"/>
  <c r="D176" i="106"/>
  <c r="D175" i="106"/>
  <c r="D174" i="106"/>
  <c r="D173" i="106"/>
  <c r="D172" i="106"/>
  <c r="D171" i="106"/>
  <c r="D170" i="106"/>
  <c r="D169" i="106"/>
  <c r="D168" i="106"/>
  <c r="D167" i="106"/>
  <c r="D166" i="106"/>
  <c r="D165" i="106"/>
  <c r="D164" i="106"/>
  <c r="D163" i="106"/>
  <c r="D162" i="106"/>
  <c r="D161" i="106"/>
  <c r="D160" i="106"/>
  <c r="D159" i="106"/>
  <c r="D158" i="106"/>
  <c r="D157" i="106"/>
  <c r="D156" i="106"/>
  <c r="D155" i="106"/>
  <c r="D154" i="106"/>
  <c r="D153" i="106"/>
  <c r="D152" i="106"/>
  <c r="D151" i="106"/>
  <c r="D150" i="106"/>
  <c r="D149" i="106"/>
  <c r="D148" i="106"/>
  <c r="D147" i="106"/>
  <c r="D146" i="106"/>
  <c r="D145" i="106"/>
  <c r="D144" i="106"/>
  <c r="D143" i="106"/>
  <c r="D142" i="106"/>
  <c r="D141" i="106"/>
  <c r="D140" i="106"/>
  <c r="D139" i="106"/>
  <c r="D138" i="106"/>
  <c r="D137" i="106"/>
  <c r="D136" i="106"/>
  <c r="D135" i="106"/>
  <c r="D134" i="106"/>
  <c r="D133" i="106"/>
  <c r="D132" i="106"/>
  <c r="D131" i="106"/>
  <c r="D130" i="106"/>
  <c r="D129" i="106"/>
  <c r="D128" i="106"/>
  <c r="D127" i="106"/>
  <c r="D126" i="106"/>
  <c r="D125" i="106"/>
  <c r="D124" i="106"/>
  <c r="D123" i="106"/>
  <c r="I5" i="106"/>
  <c r="B1" i="106"/>
  <c r="D360" i="104"/>
  <c r="D359" i="104"/>
  <c r="D358" i="104"/>
  <c r="D357" i="104"/>
  <c r="D310" i="104"/>
  <c r="D309" i="104"/>
  <c r="D308" i="104"/>
  <c r="D307" i="104"/>
  <c r="D306" i="104"/>
  <c r="D305" i="104"/>
  <c r="D304" i="104"/>
  <c r="D303" i="104"/>
  <c r="D302" i="104"/>
  <c r="D301" i="104"/>
  <c r="D300" i="104"/>
  <c r="D299" i="104"/>
  <c r="D298" i="104"/>
  <c r="D297" i="104"/>
  <c r="D296" i="104"/>
  <c r="D295" i="104"/>
  <c r="D293" i="104"/>
  <c r="D292" i="104"/>
  <c r="D291" i="104"/>
  <c r="D290" i="104"/>
  <c r="D289" i="104"/>
  <c r="D288" i="104"/>
  <c r="D287" i="104"/>
  <c r="D286" i="104"/>
  <c r="D285" i="104"/>
  <c r="D284" i="104"/>
  <c r="D283" i="104"/>
  <c r="D282" i="104"/>
  <c r="D281" i="104"/>
  <c r="D280" i="104"/>
  <c r="D279" i="104"/>
  <c r="D278" i="104"/>
  <c r="D277" i="104"/>
  <c r="D276" i="104"/>
  <c r="D275" i="104"/>
  <c r="D274" i="104"/>
  <c r="D273" i="104"/>
  <c r="D272" i="104"/>
  <c r="D271" i="104"/>
  <c r="D270" i="104"/>
  <c r="D269" i="104"/>
  <c r="D268" i="104"/>
  <c r="D267" i="104"/>
  <c r="D266" i="104"/>
  <c r="D265" i="104"/>
  <c r="D264" i="104"/>
  <c r="D263" i="104"/>
  <c r="D262" i="104"/>
  <c r="D261" i="104"/>
  <c r="D260" i="104"/>
  <c r="D259" i="104"/>
  <c r="D258" i="104"/>
  <c r="D257" i="104"/>
  <c r="D256" i="104"/>
  <c r="D255" i="104"/>
  <c r="D254" i="104"/>
  <c r="D253" i="104"/>
  <c r="D252" i="104"/>
  <c r="D251" i="104"/>
  <c r="D250" i="104"/>
  <c r="D249" i="104"/>
  <c r="D248" i="104"/>
  <c r="D247" i="104"/>
  <c r="D246" i="104"/>
  <c r="D245" i="104"/>
  <c r="D244" i="104"/>
  <c r="D243" i="104"/>
  <c r="D242" i="104"/>
  <c r="D241" i="104"/>
  <c r="D240" i="104"/>
  <c r="D239" i="104"/>
  <c r="D238" i="104"/>
  <c r="D237" i="104"/>
  <c r="D236" i="104"/>
  <c r="D235" i="104"/>
  <c r="D234" i="104"/>
  <c r="D233" i="104"/>
  <c r="D232" i="104"/>
  <c r="D231" i="104"/>
  <c r="D230" i="104"/>
  <c r="D229" i="104"/>
  <c r="D228" i="104"/>
  <c r="D227" i="104"/>
  <c r="D226" i="104"/>
  <c r="D225" i="104"/>
  <c r="D224" i="104"/>
  <c r="D223" i="104"/>
  <c r="D222" i="104"/>
  <c r="D221" i="104"/>
  <c r="D220" i="104"/>
  <c r="D219" i="104"/>
  <c r="D218" i="104"/>
  <c r="D217" i="104"/>
  <c r="D216" i="104"/>
  <c r="D215" i="104"/>
  <c r="D214" i="104"/>
  <c r="D213" i="104"/>
  <c r="D212" i="104"/>
  <c r="D211" i="104"/>
  <c r="D210" i="104"/>
  <c r="D209" i="104"/>
  <c r="D208" i="104"/>
  <c r="D207" i="104"/>
  <c r="D206" i="104"/>
  <c r="D205" i="104"/>
  <c r="D204" i="104"/>
  <c r="D203" i="104"/>
  <c r="D202" i="104"/>
  <c r="D201" i="104"/>
  <c r="D200" i="104"/>
  <c r="D199" i="104"/>
  <c r="D198" i="104"/>
  <c r="D197" i="104"/>
  <c r="D196" i="104"/>
  <c r="D195" i="104"/>
  <c r="D194" i="104"/>
  <c r="D193" i="104"/>
  <c r="D192" i="104"/>
  <c r="D191" i="104"/>
  <c r="D190" i="104"/>
  <c r="D189" i="104"/>
  <c r="D188" i="104"/>
  <c r="D187" i="104"/>
  <c r="D186" i="104"/>
  <c r="D185" i="104"/>
  <c r="D184" i="104"/>
  <c r="D183" i="104"/>
  <c r="D182" i="104"/>
  <c r="D181" i="104"/>
  <c r="D180" i="104"/>
  <c r="D179" i="104"/>
  <c r="D178" i="104"/>
  <c r="D177" i="104"/>
  <c r="D176" i="104"/>
  <c r="D175" i="104"/>
  <c r="D174" i="104"/>
  <c r="D173" i="104"/>
  <c r="D172" i="104"/>
  <c r="D171" i="104"/>
  <c r="D170" i="104"/>
  <c r="D169" i="104"/>
  <c r="D168" i="104"/>
  <c r="D167" i="104"/>
  <c r="D166" i="104"/>
  <c r="D165" i="104"/>
  <c r="D164" i="104"/>
  <c r="D163" i="104"/>
  <c r="D162" i="104"/>
  <c r="D161" i="104"/>
  <c r="D160" i="104"/>
  <c r="D159" i="104"/>
  <c r="D158" i="104"/>
  <c r="D157" i="104"/>
  <c r="D156" i="104"/>
  <c r="D155" i="104"/>
  <c r="D154" i="104"/>
  <c r="D153" i="104"/>
  <c r="D152" i="104"/>
  <c r="D151" i="104"/>
  <c r="D150" i="104"/>
  <c r="D149" i="104"/>
  <c r="D148" i="104"/>
  <c r="D147" i="104"/>
  <c r="D146" i="104"/>
  <c r="D145" i="104"/>
  <c r="D144" i="104"/>
  <c r="D143" i="104"/>
  <c r="D142" i="104"/>
  <c r="D141" i="104"/>
  <c r="D140" i="104"/>
  <c r="D139" i="104"/>
  <c r="D138" i="104"/>
  <c r="D137" i="104"/>
  <c r="D136" i="104"/>
  <c r="D135" i="104"/>
  <c r="D134" i="104"/>
  <c r="D133" i="104"/>
  <c r="D132" i="104"/>
  <c r="D131" i="104"/>
  <c r="D130" i="104"/>
  <c r="D129" i="104"/>
  <c r="D128" i="104"/>
  <c r="D127" i="104"/>
  <c r="D126" i="104"/>
  <c r="D125" i="104"/>
  <c r="D124" i="104"/>
  <c r="D123" i="104"/>
  <c r="I5" i="104"/>
  <c r="B1" i="104"/>
  <c r="I5" i="103"/>
  <c r="B1" i="103"/>
  <c r="I5" i="128"/>
  <c r="B1" i="128"/>
  <c r="I5" i="102"/>
  <c r="B1" i="102"/>
  <c r="I5" i="126"/>
  <c r="B1" i="126"/>
  <c r="I5" i="101"/>
  <c r="B1" i="101"/>
  <c r="D361" i="99"/>
  <c r="D360" i="99"/>
  <c r="D359" i="99"/>
  <c r="D358" i="99"/>
  <c r="D311" i="99"/>
  <c r="D310" i="99"/>
  <c r="D309" i="99"/>
  <c r="D308" i="99"/>
  <c r="D307" i="99"/>
  <c r="D306" i="99"/>
  <c r="D305" i="99"/>
  <c r="D304" i="99"/>
  <c r="D303" i="99"/>
  <c r="D302" i="99"/>
  <c r="D301" i="99"/>
  <c r="D300" i="99"/>
  <c r="D299" i="99"/>
  <c r="D298" i="99"/>
  <c r="D297" i="99"/>
  <c r="D296" i="99"/>
  <c r="D294" i="99"/>
  <c r="D293" i="99"/>
  <c r="D292" i="99"/>
  <c r="D291" i="99"/>
  <c r="D290" i="99"/>
  <c r="D289" i="99"/>
  <c r="D288" i="99"/>
  <c r="D287" i="99"/>
  <c r="D286" i="99"/>
  <c r="D285" i="99"/>
  <c r="D284" i="99"/>
  <c r="D283" i="99"/>
  <c r="D282" i="99"/>
  <c r="D281" i="99"/>
  <c r="D280" i="99"/>
  <c r="D279" i="99"/>
  <c r="D278" i="99"/>
  <c r="D277" i="99"/>
  <c r="D276" i="99"/>
  <c r="D275" i="99"/>
  <c r="D274" i="99"/>
  <c r="D273" i="99"/>
  <c r="D272" i="99"/>
  <c r="D271" i="99"/>
  <c r="D270" i="99"/>
  <c r="D269" i="99"/>
  <c r="D268" i="99"/>
  <c r="D267" i="99"/>
  <c r="D266" i="99"/>
  <c r="D265" i="99"/>
  <c r="D264" i="99"/>
  <c r="D263" i="99"/>
  <c r="D262" i="99"/>
  <c r="D261" i="99"/>
  <c r="D260" i="99"/>
  <c r="D259" i="99"/>
  <c r="D258" i="99"/>
  <c r="D257" i="99"/>
  <c r="D256" i="99"/>
  <c r="D255" i="99"/>
  <c r="D254" i="99"/>
  <c r="D253" i="99"/>
  <c r="D252" i="99"/>
  <c r="D251" i="99"/>
  <c r="D250" i="99"/>
  <c r="D249" i="99"/>
  <c r="D248" i="99"/>
  <c r="D247" i="99"/>
  <c r="D246" i="99"/>
  <c r="D245" i="99"/>
  <c r="D244" i="99"/>
  <c r="D243" i="99"/>
  <c r="D242" i="99"/>
  <c r="D241" i="99"/>
  <c r="D240" i="99"/>
  <c r="D239" i="99"/>
  <c r="D238" i="99"/>
  <c r="D237" i="99"/>
  <c r="D236" i="99"/>
  <c r="D235" i="99"/>
  <c r="D234" i="99"/>
  <c r="D233" i="99"/>
  <c r="D232" i="99"/>
  <c r="D231" i="99"/>
  <c r="D230" i="99"/>
  <c r="D229" i="99"/>
  <c r="D228" i="99"/>
  <c r="D227" i="99"/>
  <c r="D226" i="99"/>
  <c r="D225" i="99"/>
  <c r="D224" i="99"/>
  <c r="D223" i="99"/>
  <c r="D222" i="99"/>
  <c r="D221" i="99"/>
  <c r="D220" i="99"/>
  <c r="D219" i="99"/>
  <c r="D218" i="99"/>
  <c r="D217" i="99"/>
  <c r="D216" i="99"/>
  <c r="D215" i="99"/>
  <c r="D214" i="99"/>
  <c r="D213" i="99"/>
  <c r="D212" i="99"/>
  <c r="D211" i="99"/>
  <c r="D210" i="99"/>
  <c r="D209" i="99"/>
  <c r="D208" i="99"/>
  <c r="D207" i="99"/>
  <c r="D206" i="99"/>
  <c r="D205" i="99"/>
  <c r="D204" i="99"/>
  <c r="D203" i="99"/>
  <c r="D202" i="99"/>
  <c r="D201" i="99"/>
  <c r="D200" i="99"/>
  <c r="D199" i="99"/>
  <c r="D198" i="99"/>
  <c r="D197" i="99"/>
  <c r="D196" i="99"/>
  <c r="D195" i="99"/>
  <c r="D194" i="99"/>
  <c r="D193" i="99"/>
  <c r="D192" i="99"/>
  <c r="D191" i="99"/>
  <c r="D190" i="99"/>
  <c r="D189" i="99"/>
  <c r="D188" i="99"/>
  <c r="D187" i="99"/>
  <c r="D186" i="99"/>
  <c r="D185" i="99"/>
  <c r="D184" i="99"/>
  <c r="D183" i="99"/>
  <c r="D182" i="99"/>
  <c r="D181" i="99"/>
  <c r="D180" i="99"/>
  <c r="D179" i="99"/>
  <c r="D178" i="99"/>
  <c r="D177" i="99"/>
  <c r="D176" i="99"/>
  <c r="D175" i="99"/>
  <c r="D174" i="99"/>
  <c r="D173" i="99"/>
  <c r="D172" i="99"/>
  <c r="D171" i="99"/>
  <c r="D170" i="99"/>
  <c r="D169" i="99"/>
  <c r="D168" i="99"/>
  <c r="D167" i="99"/>
  <c r="D166" i="99"/>
  <c r="D165" i="99"/>
  <c r="D164" i="99"/>
  <c r="D163" i="99"/>
  <c r="D162" i="99"/>
  <c r="D161" i="99"/>
  <c r="D160" i="99"/>
  <c r="D159" i="99"/>
  <c r="D158" i="99"/>
  <c r="D157" i="99"/>
  <c r="D156" i="99"/>
  <c r="D155" i="99"/>
  <c r="D154" i="99"/>
  <c r="D153" i="99"/>
  <c r="D152" i="99"/>
  <c r="D151" i="99"/>
  <c r="D150" i="99"/>
  <c r="D149" i="99"/>
  <c r="D148" i="99"/>
  <c r="D147" i="99"/>
  <c r="D146" i="99"/>
  <c r="D145" i="99"/>
  <c r="D144" i="99"/>
  <c r="D143" i="99"/>
  <c r="D142" i="99"/>
  <c r="D141" i="99"/>
  <c r="D140" i="99"/>
  <c r="D139" i="99"/>
  <c r="D138" i="99"/>
  <c r="D137" i="99"/>
  <c r="D136" i="99"/>
  <c r="D135" i="99"/>
  <c r="D134" i="99"/>
  <c r="D133" i="99"/>
  <c r="D132" i="99"/>
  <c r="D131" i="99"/>
  <c r="D130" i="99"/>
  <c r="D129" i="99"/>
  <c r="D128" i="99"/>
  <c r="D127" i="99"/>
  <c r="D126" i="99"/>
  <c r="D125" i="99"/>
  <c r="D124" i="99"/>
  <c r="I5" i="99"/>
  <c r="B1" i="99"/>
  <c r="H27" i="139"/>
  <c r="H26" i="139"/>
  <c r="H21" i="139"/>
  <c r="H20" i="139"/>
  <c r="I5" i="139"/>
  <c r="B1" i="139"/>
  <c r="D398" i="97"/>
  <c r="D397" i="97"/>
  <c r="D396" i="97"/>
  <c r="D395" i="97"/>
  <c r="D394" i="97"/>
  <c r="D393" i="97"/>
  <c r="D387" i="97"/>
  <c r="D386" i="97"/>
  <c r="D377" i="97"/>
  <c r="D376" i="97"/>
  <c r="D375" i="97"/>
  <c r="D374" i="97"/>
  <c r="D363" i="97"/>
  <c r="D362" i="97"/>
  <c r="D361" i="97"/>
  <c r="D360" i="97"/>
  <c r="D359" i="97"/>
  <c r="D312" i="97"/>
  <c r="D311" i="97"/>
  <c r="D310" i="97"/>
  <c r="D309" i="97"/>
  <c r="D308" i="97"/>
  <c r="D307" i="97"/>
  <c r="D306" i="97"/>
  <c r="D305" i="97"/>
  <c r="D304" i="97"/>
  <c r="D303" i="97"/>
  <c r="D302" i="97"/>
  <c r="D301" i="97"/>
  <c r="D300" i="97"/>
  <c r="D299" i="97"/>
  <c r="D298" i="97"/>
  <c r="D297" i="97"/>
  <c r="D295" i="97"/>
  <c r="D294" i="97"/>
  <c r="D293" i="97"/>
  <c r="D292" i="97"/>
  <c r="D291" i="97"/>
  <c r="D290" i="97"/>
  <c r="D289" i="97"/>
  <c r="D288" i="97"/>
  <c r="D287" i="97"/>
  <c r="D286" i="97"/>
  <c r="D285" i="97"/>
  <c r="D284" i="97"/>
  <c r="D283" i="97"/>
  <c r="D282" i="97"/>
  <c r="D281" i="97"/>
  <c r="D280" i="97"/>
  <c r="D279" i="97"/>
  <c r="D278" i="97"/>
  <c r="D277" i="97"/>
  <c r="D276" i="97"/>
  <c r="D275" i="97"/>
  <c r="D274" i="97"/>
  <c r="D273" i="97"/>
  <c r="D272" i="97"/>
  <c r="D271" i="97"/>
  <c r="D270" i="97"/>
  <c r="D269" i="97"/>
  <c r="D268" i="97"/>
  <c r="D267" i="97"/>
  <c r="D266" i="97"/>
  <c r="D265" i="97"/>
  <c r="D264" i="97"/>
  <c r="D263" i="97"/>
  <c r="D262" i="97"/>
  <c r="D261" i="97"/>
  <c r="D260" i="97"/>
  <c r="D259" i="97"/>
  <c r="D258" i="97"/>
  <c r="D257" i="97"/>
  <c r="D256" i="97"/>
  <c r="D255" i="97"/>
  <c r="D254" i="97"/>
  <c r="D253" i="97"/>
  <c r="D252" i="97"/>
  <c r="D251" i="97"/>
  <c r="D250" i="97"/>
  <c r="D249" i="97"/>
  <c r="D248" i="97"/>
  <c r="D247" i="97"/>
  <c r="D246" i="97"/>
  <c r="D245" i="97"/>
  <c r="D244" i="97"/>
  <c r="D243" i="97"/>
  <c r="D242" i="97"/>
  <c r="D241" i="97"/>
  <c r="D240" i="97"/>
  <c r="D239" i="97"/>
  <c r="D238" i="97"/>
  <c r="D237" i="97"/>
  <c r="D236" i="97"/>
  <c r="D235" i="97"/>
  <c r="D234" i="97"/>
  <c r="D233" i="97"/>
  <c r="D232" i="97"/>
  <c r="D231" i="97"/>
  <c r="D230" i="97"/>
  <c r="D229" i="97"/>
  <c r="D228" i="97"/>
  <c r="D227" i="97"/>
  <c r="D226" i="97"/>
  <c r="D225" i="97"/>
  <c r="D224" i="97"/>
  <c r="D223" i="97"/>
  <c r="D222" i="97"/>
  <c r="D221" i="97"/>
  <c r="D220" i="97"/>
  <c r="D219" i="97"/>
  <c r="D218" i="97"/>
  <c r="D217" i="97"/>
  <c r="D216" i="97"/>
  <c r="D215" i="97"/>
  <c r="D214" i="97"/>
  <c r="D213" i="97"/>
  <c r="D212" i="97"/>
  <c r="D211" i="97"/>
  <c r="D210" i="97"/>
  <c r="D209" i="97"/>
  <c r="D208" i="97"/>
  <c r="D207" i="97"/>
  <c r="D206" i="97"/>
  <c r="D205" i="97"/>
  <c r="D204" i="97"/>
  <c r="D203" i="97"/>
  <c r="D202" i="97"/>
  <c r="D201" i="97"/>
  <c r="D200" i="97"/>
  <c r="D199" i="97"/>
  <c r="D198" i="97"/>
  <c r="D197" i="97"/>
  <c r="D196" i="97"/>
  <c r="D195" i="97"/>
  <c r="D194" i="97"/>
  <c r="D193" i="97"/>
  <c r="D192" i="97"/>
  <c r="D191" i="97"/>
  <c r="D190" i="97"/>
  <c r="D189" i="97"/>
  <c r="D188" i="97"/>
  <c r="D187" i="97"/>
  <c r="D186" i="97"/>
  <c r="D185" i="97"/>
  <c r="D184" i="97"/>
  <c r="D183" i="97"/>
  <c r="D182" i="97"/>
  <c r="D181" i="97"/>
  <c r="D180" i="97"/>
  <c r="D179" i="97"/>
  <c r="D178" i="97"/>
  <c r="D177" i="97"/>
  <c r="D176" i="97"/>
  <c r="D175" i="97"/>
  <c r="D174" i="97"/>
  <c r="D173" i="97"/>
  <c r="D172" i="97"/>
  <c r="D171" i="97"/>
  <c r="D170" i="97"/>
  <c r="D169" i="97"/>
  <c r="D168" i="97"/>
  <c r="D167" i="97"/>
  <c r="D166" i="97"/>
  <c r="D165" i="97"/>
  <c r="D164" i="97"/>
  <c r="D163" i="97"/>
  <c r="D162" i="97"/>
  <c r="D161" i="97"/>
  <c r="D160" i="97"/>
  <c r="D159" i="97"/>
  <c r="D158" i="97"/>
  <c r="D157" i="97"/>
  <c r="D156" i="97"/>
  <c r="D155" i="97"/>
  <c r="D154" i="97"/>
  <c r="D153" i="97"/>
  <c r="D152" i="97"/>
  <c r="D151" i="97"/>
  <c r="D150" i="97"/>
  <c r="D149" i="97"/>
  <c r="D148" i="97"/>
  <c r="D147" i="97"/>
  <c r="D146" i="97"/>
  <c r="D145" i="97"/>
  <c r="D144" i="97"/>
  <c r="D143" i="97"/>
  <c r="D142" i="97"/>
  <c r="D141" i="97"/>
  <c r="D140" i="97"/>
  <c r="D139" i="97"/>
  <c r="D138" i="97"/>
  <c r="D137" i="97"/>
  <c r="D136" i="97"/>
  <c r="D135" i="97"/>
  <c r="D134" i="97"/>
  <c r="D133" i="97"/>
  <c r="D132" i="97"/>
  <c r="D131" i="97"/>
  <c r="D130" i="97"/>
  <c r="D129" i="97"/>
  <c r="D128" i="97"/>
  <c r="D127" i="97"/>
  <c r="D126" i="97"/>
  <c r="D125" i="97"/>
  <c r="I5" i="97"/>
  <c r="B1" i="97"/>
  <c r="H19" i="139"/>
  <c r="I5" i="95"/>
  <c r="B1" i="95"/>
  <c r="I5" i="91"/>
  <c r="B1" i="91"/>
  <c r="F39" i="71"/>
  <c r="F37" i="71"/>
  <c r="F34" i="71"/>
  <c r="F33" i="71"/>
  <c r="F32" i="71"/>
  <c r="F30" i="71"/>
  <c r="F29" i="71"/>
  <c r="F28" i="71"/>
  <c r="I5" i="71"/>
  <c r="B1" i="71"/>
  <c r="F24" i="69"/>
  <c r="F18" i="69"/>
  <c r="F17" i="69"/>
  <c r="F16" i="69"/>
  <c r="F14" i="69"/>
  <c r="A14" i="69"/>
  <c r="I5" i="69"/>
  <c r="B1" i="69"/>
  <c r="I5" i="75"/>
  <c r="B1" i="75"/>
  <c r="I5" i="72"/>
  <c r="B1" i="72"/>
  <c r="I5" i="90"/>
  <c r="B1" i="90"/>
  <c r="F25" i="67"/>
  <c r="F23" i="67"/>
  <c r="F22" i="67"/>
  <c r="F21" i="67"/>
  <c r="F20" i="67"/>
  <c r="F19" i="67"/>
  <c r="F17" i="67"/>
  <c r="A17" i="67"/>
  <c r="F16" i="67"/>
  <c r="I5" i="67"/>
  <c r="B1" i="67"/>
  <c r="A16" i="64"/>
  <c r="I5" i="64"/>
  <c r="B1" i="64"/>
  <c r="I5" i="63"/>
  <c r="B1" i="63"/>
  <c r="B1" i="60"/>
  <c r="B43" i="3"/>
  <c r="B42" i="3"/>
  <c r="B41" i="3"/>
  <c r="B40" i="3"/>
  <c r="B39" i="3"/>
  <c r="B38" i="3"/>
  <c r="B37" i="3"/>
  <c r="B36" i="3"/>
  <c r="B35" i="3"/>
  <c r="B34" i="3"/>
  <c r="B33" i="3"/>
  <c r="B31" i="3"/>
  <c r="B30" i="3"/>
  <c r="B29" i="3"/>
  <c r="B28" i="3"/>
  <c r="B27" i="3"/>
  <c r="B26" i="3"/>
  <c r="B25" i="3"/>
  <c r="B24" i="3"/>
  <c r="B21" i="3"/>
  <c r="B20" i="3"/>
  <c r="B19" i="3"/>
  <c r="B18" i="3"/>
  <c r="B17" i="3"/>
  <c r="B16" i="3"/>
  <c r="B15" i="3"/>
  <c r="B14" i="3"/>
  <c r="B13" i="3"/>
  <c r="B12" i="3"/>
  <c r="B11" i="3"/>
  <c r="B10" i="3"/>
  <c r="B9" i="3"/>
  <c r="B8" i="3"/>
  <c r="B7" i="3"/>
  <c r="B6" i="3"/>
  <c r="B4" i="3"/>
  <c r="B3" i="3"/>
  <c r="B2" i="3"/>
  <c r="H22" i="139"/>
  <c r="H24" i="139"/>
  <c r="H25" i="139"/>
  <c r="H17" i="139"/>
  <c r="H18" i="1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LRH</author>
  </authors>
  <commentList>
    <comment ref="F15" authorId="0" shapeId="0" xr:uid="{00000000-0006-0000-0100-000001000000}">
      <text/>
    </comment>
    <comment ref="G15" authorId="0" shapeId="0" xr:uid="{00000000-0006-0000-0100-000002000000}">
      <text/>
    </comment>
    <comment ref="H15" authorId="0" shapeId="0" xr:uid="{00000000-0006-0000-0100-000003000000}">
      <text/>
    </comment>
    <comment ref="I15" authorId="0" shapeId="0" xr:uid="{00000000-0006-0000-0100-000004000000}">
      <text/>
    </comment>
    <comment ref="J15" authorId="0" shapeId="0" xr:uid="{00000000-0006-0000-0100-000005000000}">
      <text/>
    </comment>
    <comment ref="K15" authorId="0" shapeId="0" xr:uid="{00000000-0006-0000-0100-000006000000}">
      <text/>
    </comment>
    <comment ref="L15" authorId="0" shapeId="0" xr:uid="{00000000-0006-0000-0100-000007000000}">
      <text/>
    </comment>
    <comment ref="M15" authorId="0" shapeId="0" xr:uid="{00000000-0006-0000-0100-000008000000}">
      <text/>
    </comment>
    <comment ref="N15" authorId="0" shapeId="0" xr:uid="{00000000-0006-0000-0100-000009000000}">
      <text/>
    </comment>
    <comment ref="O15" authorId="0" shapeId="0" xr:uid="{00000000-0006-0000-0100-00000A000000}">
      <text/>
    </comment>
    <comment ref="J16" authorId="0" shapeId="0" xr:uid="{00000000-0006-0000-0100-00000B000000}">
      <text/>
    </comment>
    <comment ref="O16" authorId="0" shapeId="0" xr:uid="{00000000-0006-0000-0100-00000C000000}">
      <text/>
    </comment>
  </commentList>
</comments>
</file>

<file path=xl/sharedStrings.xml><?xml version="1.0" encoding="utf-8"?>
<sst xmlns="http://schemas.openxmlformats.org/spreadsheetml/2006/main" count="34913" uniqueCount="2306">
  <si>
    <t>内部编号</t>
  </si>
  <si>
    <t>索引</t>
  </si>
  <si>
    <t>项目名称</t>
  </si>
  <si>
    <t>数据层级</t>
  </si>
  <si>
    <t>主题域</t>
  </si>
  <si>
    <t>表英文名</t>
  </si>
  <si>
    <t>表中文名</t>
  </si>
  <si>
    <t>数据描述</t>
  </si>
  <si>
    <t>汇聚维度</t>
  </si>
  <si>
    <t>数据时间粒度</t>
  </si>
  <si>
    <t>最小时间分区</t>
  </si>
  <si>
    <t>计算位置</t>
  </si>
  <si>
    <t>是否同步</t>
  </si>
  <si>
    <t>生命周期（存储周期单位：天）</t>
  </si>
  <si>
    <t>前向表</t>
  </si>
  <si>
    <t>支撑应用/系统</t>
  </si>
  <si>
    <t>新建/升级</t>
  </si>
  <si>
    <t>备注</t>
  </si>
  <si>
    <t>同步数据库</t>
  </si>
  <si>
    <t>网络数据处理系统</t>
  </si>
  <si>
    <t>贴源层</t>
  </si>
  <si>
    <t>/</t>
  </si>
  <si>
    <t>ods_lte_mro_analysis_q</t>
  </si>
  <si>
    <t>4G电联MRO解析详单表</t>
  </si>
  <si>
    <t>详单</t>
  </si>
  <si>
    <t>15分钟</t>
  </si>
  <si>
    <t>前置</t>
  </si>
  <si>
    <t>原始数据解析</t>
  </si>
  <si>
    <t>新建</t>
  </si>
  <si>
    <t>整合层</t>
  </si>
  <si>
    <t>fact_lte_mro_location_q</t>
  </si>
  <si>
    <t>4G电联MRO位置定位详单表</t>
  </si>
  <si>
    <t>fact_lte_mro_usrbackfill_q</t>
  </si>
  <si>
    <t>4G电联MRO用户回填详单表</t>
  </si>
  <si>
    <t>建维优</t>
  </si>
  <si>
    <t>是</t>
  </si>
  <si>
    <t>升级</t>
  </si>
  <si>
    <t>fact_lte_mro_neighbor_q</t>
  </si>
  <si>
    <t>4G电联MRO邻区事实表</t>
  </si>
  <si>
    <t>fact_lte_mro_usrbackfill_q、lte_cm_projdata、lte_cucc_cm_projdata</t>
  </si>
  <si>
    <t>4G电联经纬度详单表</t>
  </si>
  <si>
    <t>位置能力系统</t>
  </si>
  <si>
    <t>小时</t>
  </si>
  <si>
    <t>核心</t>
  </si>
  <si>
    <t>中间层</t>
  </si>
  <si>
    <t>aggr_lte_sncell_problem_h</t>
  </si>
  <si>
    <t>MR数据主邻小区对覆盖问题分析汇聚小时表(重叠覆盖与MOD3)</t>
  </si>
  <si>
    <t>MR数据主邻小区对重叠覆盖分析汇聚小时表</t>
  </si>
  <si>
    <t>邻区对</t>
  </si>
  <si>
    <t>fact_lte_mro_neighbor_q、lte_cm_projdata、lte_cucc_cm_projdata</t>
  </si>
  <si>
    <t>aggr_lte_sncell_problem_d</t>
  </si>
  <si>
    <t>MR数据主邻小区对覆盖问题分析汇聚天表(重叠覆盖与MOD3)</t>
  </si>
  <si>
    <t>MR数据主邻小区对重叠覆盖分析汇聚天表</t>
  </si>
  <si>
    <t>天</t>
  </si>
  <si>
    <t>覆盖分析</t>
  </si>
  <si>
    <t>aggr_lte_coverage_problem_usrcelgrd_q</t>
  </si>
  <si>
    <t>4G MR主小区覆盖问题汇聚指标15分钟表</t>
  </si>
  <si>
    <t>用户小区栅格</t>
  </si>
  <si>
    <t>aggr_lte_coverage_base_q</t>
  </si>
  <si>
    <t>4G MR用户小区栅格覆盖指标15分钟表(无问题打标)</t>
  </si>
  <si>
    <t>4G MR用户小区栅格覆盖指标15分钟表</t>
  </si>
  <si>
    <t>4G MR用户小区栅格覆盖指标小时表</t>
  </si>
  <si>
    <t>4G MR小区栅格覆盖指标小时表</t>
  </si>
  <si>
    <t>小区栅格</t>
  </si>
  <si>
    <t>aggr_lte_coverage_grd_h</t>
  </si>
  <si>
    <t>4G MR栅格覆盖指标小时表</t>
  </si>
  <si>
    <t>栅格</t>
  </si>
  <si>
    <t>4G MR小区栅格覆盖指标天表</t>
  </si>
  <si>
    <t>aggr_lte_coverage_reduce_usrcelgrd_q</t>
  </si>
  <si>
    <t>4G MR用户小区栅格覆盖指标裁剪15分钟表</t>
  </si>
  <si>
    <t>aggr_lte_coverage_reduce_usrcelgrd_h</t>
  </si>
  <si>
    <t>4G MR用户小区栅格覆盖指标裁剪小时表</t>
  </si>
  <si>
    <t>用户感知</t>
  </si>
  <si>
    <t>aggr_lte_coverage_resident_usrgrd_d</t>
  </si>
  <si>
    <t>4G MR用户常驻栅格覆盖指标天表</t>
  </si>
  <si>
    <t>用户栅格</t>
  </si>
  <si>
    <t>aggr_lte_usrareagrd_d</t>
  </si>
  <si>
    <t>4G用户区域栅格聚区天表</t>
  </si>
  <si>
    <t>用户区域栅格</t>
  </si>
  <si>
    <t>4G MR用户聚区区域用户小区天表</t>
  </si>
  <si>
    <t>4G MR小区覆盖指标天表</t>
  </si>
  <si>
    <t>小区</t>
  </si>
  <si>
    <t>共建共享、5GR、客户感知CEM、建维优</t>
  </si>
  <si>
    <t>4G MR栅格覆盖指标天表</t>
  </si>
  <si>
    <t>5GR、建维优</t>
  </si>
  <si>
    <t>4G MR小区栅格覆盖指标裁剪天表</t>
  </si>
  <si>
    <t>共建共享</t>
  </si>
  <si>
    <t>4G电信用户产生的MR小区栅格覆盖指标裁剪天表</t>
  </si>
  <si>
    <t>5G定制网</t>
  </si>
  <si>
    <t>4G AGPS MR小区栅格覆盖指标天表</t>
  </si>
  <si>
    <t>aggr_lte_coverageagps_cel_d</t>
  </si>
  <si>
    <t>4G AGPS MR小区覆盖指标天表</t>
  </si>
  <si>
    <t>4G AGPS MR小区栅格共享天表</t>
  </si>
  <si>
    <t>基站节能</t>
  </si>
  <si>
    <t>aggr_lte_coverage_usrcel_h</t>
  </si>
  <si>
    <t>4G MR用户小区覆盖小时表</t>
  </si>
  <si>
    <t>用户小区</t>
  </si>
  <si>
    <t>4G MR小区指标裁剪天表</t>
  </si>
  <si>
    <t>aggr_lte_coverage_cel_h</t>
  </si>
  <si>
    <t>移动业务感知保障系统</t>
  </si>
  <si>
    <t>aggr_lte_coverage_usr_h</t>
  </si>
  <si>
    <t>4G MR用户覆盖小时表</t>
  </si>
  <si>
    <t>用户</t>
  </si>
  <si>
    <t>4G MR小区覆盖小时表</t>
  </si>
  <si>
    <t>4G MR用户小区覆盖天表</t>
  </si>
  <si>
    <t>4G MR用户覆盖天表</t>
  </si>
  <si>
    <t>4G MR用户覆盖共享天表</t>
  </si>
  <si>
    <t>核心系统</t>
  </si>
  <si>
    <t>aggr_lte_coverage_usrgrd_h</t>
  </si>
  <si>
    <t>4G MR用户栅格覆盖小时表</t>
  </si>
  <si>
    <t>4G MR用户栅格覆盖天表</t>
  </si>
  <si>
    <t>高铁优化</t>
  </si>
  <si>
    <t>aggr_highrail_user_platform_cell_user_q</t>
  </si>
  <si>
    <t>高铁上站台小区的用户指标分钟表</t>
  </si>
  <si>
    <t>算法逻辑不变，处理位置变更为前置</t>
  </si>
  <si>
    <t>高铁上站台小区的用户指标天表（分省）</t>
  </si>
  <si>
    <t>aggr_highrail_user_all_platform_cell_user_d</t>
  </si>
  <si>
    <t>aggr_highspeedrail_usrlist_d</t>
  </si>
  <si>
    <t>高铁4G覆盖用户小区栅格小时表</t>
  </si>
  <si>
    <t>目标表基本信息描述</t>
  </si>
  <si>
    <t>目标表英文名</t>
  </si>
  <si>
    <t>目标表中文名</t>
  </si>
  <si>
    <t>数据频度</t>
  </si>
  <si>
    <t>模型主键</t>
  </si>
  <si>
    <t>推送数据库</t>
  </si>
  <si>
    <t>quarter</t>
  </si>
  <si>
    <t>源表基本信息描述</t>
  </si>
  <si>
    <t>来源系统</t>
  </si>
  <si>
    <t>源表英文名</t>
  </si>
  <si>
    <t>源表中文名</t>
  </si>
  <si>
    <t>别名</t>
  </si>
  <si>
    <t>任务描述</t>
  </si>
  <si>
    <t>是否主表</t>
  </si>
  <si>
    <t>详细字段信息</t>
  </si>
  <si>
    <t>PDM字段英文名</t>
  </si>
  <si>
    <t>PDM字段类型</t>
  </si>
  <si>
    <t>PDM字段中文名（说明）</t>
  </si>
  <si>
    <t>源表名</t>
  </si>
  <si>
    <t>电信MR源字段英文名-ZX</t>
  </si>
  <si>
    <t>电信MR源字段英文名-HW</t>
  </si>
  <si>
    <t>电信MR源字段英文名-NK</t>
  </si>
  <si>
    <t>电信MR源字段英文名-ER</t>
  </si>
  <si>
    <t>电信MR源字段英文名-DT</t>
  </si>
  <si>
    <t>联通MR源字段英文名-ZX</t>
  </si>
  <si>
    <t>联通MR源字段英文名-HW</t>
  </si>
  <si>
    <t>联通MR源字段英文名-NK</t>
  </si>
  <si>
    <t>联通MR源字段英文名-ER</t>
  </si>
  <si>
    <t>联通MR源字段英文名-DT</t>
  </si>
  <si>
    <t>datetime</t>
  </si>
  <si>
    <t>string</t>
  </si>
  <si>
    <t>样本数据测量对象UE的样本测量时间，UTC时间格式。对MRO文件，取值为测量采样周期的整数倍，上报时间采用 UTC 时间进行计算。</t>
  </si>
  <si>
    <t>MR.TimeStamp</t>
  </si>
  <si>
    <t>TimeStamp</t>
  </si>
  <si>
    <t>enodebid</t>
  </si>
  <si>
    <t>int</t>
  </si>
  <si>
    <t>字符串，取值为eNodeB Id。</t>
  </si>
  <si>
    <t>MR.eNBId</t>
  </si>
  <si>
    <t>eNB id</t>
  </si>
  <si>
    <t>id</t>
  </si>
  <si>
    <t>cellid</t>
  </si>
  <si>
    <t>标识具体的测量对象。若为小区对象，则采用CellId (8bit)表示；若为子帧对象，则采用“CellId:Earfcn:SubFrameNbr”表示；若为PRB对象，则采用“CellId:Earfcn:SubFrameNbr:PRBNbr”表示。表示测量报告样本数据时，采用主服务小区CellId或子帧对象进行标识。</t>
  </si>
  <si>
    <t>MR.objectId</t>
  </si>
  <si>
    <t>object id</t>
  </si>
  <si>
    <t>object id%256</t>
  </si>
  <si>
    <t>split(id,"-")[1]</t>
  </si>
  <si>
    <t>id%256</t>
  </si>
  <si>
    <t>ulsinr</t>
  </si>
  <si>
    <t>array&lt;smallint&gt;</t>
  </si>
  <si>
    <t>服务小区接收的上行信号的信噪比。</t>
  </si>
  <si>
    <t>MR.LteScSinrUL</t>
  </si>
  <si>
    <t>phr</t>
  </si>
  <si>
    <t>服务小区发射功率余量，指UE发射信号功率对发射功率上限的余量的测量值。取值范围[0,63]。</t>
  </si>
  <si>
    <t>MR.LteScPHR</t>
  </si>
  <si>
    <t>aoa</t>
  </si>
  <si>
    <t>天线到达角,指UE相对服务小区天线的参考方位角。</t>
  </si>
  <si>
    <t>MR.LteScAOA</t>
  </si>
  <si>
    <t>recvbsr</t>
  </si>
  <si>
    <t>array&lt;bigint&gt;</t>
  </si>
  <si>
    <t>后台显示名RecvBsr,上报周期内BSR平均值，多个承载时，
选择最大平均值上报，CMAC上报该值</t>
  </si>
  <si>
    <t>MR.LteScBSR</t>
  </si>
  <si>
    <t>置空</t>
  </si>
  <si>
    <t>puschprbnum</t>
  </si>
  <si>
    <t>array&lt;int&gt;</t>
  </si>
  <si>
    <t>UE PUSCH信道占用PRB数。</t>
  </si>
  <si>
    <t>MR.LteScPUSCHPRBNum</t>
  </si>
  <si>
    <t>pdschprbnum</t>
  </si>
  <si>
    <t>UE PDSCH信道占用PRB数。</t>
  </si>
  <si>
    <t>MR.LteScPDSCHPRBNum</t>
  </si>
  <si>
    <t>rsrp</t>
  </si>
  <si>
    <t>UE收到服务小区的参考信号接收功率。小区专属参考信号R0 将用于决定RSRP。如果UE能可靠地检测到小区专属参考信号R1 可用，那么可以使用R0 和R1 决定RSRP。如果 UE 使用接收分集，报告值应该不低于任一独立分集分支的相应RSRP值。取值范围0-97。</t>
  </si>
  <si>
    <t>MR.LteScRSRP</t>
  </si>
  <si>
    <t>dlearfcn</t>
  </si>
  <si>
    <t>UE服务小区的载波号Earfcn。</t>
  </si>
  <si>
    <t>MR.LteScEarfcn</t>
  </si>
  <si>
    <t>pci</t>
  </si>
  <si>
    <t>UE服务小区的物理小区识别码。</t>
  </si>
  <si>
    <t>MR.LteScPci</t>
  </si>
  <si>
    <t>rsrq</t>
  </si>
  <si>
    <t>array&lt;tinyint&gt;</t>
  </si>
  <si>
    <t>UE收到服务小区的参考信号接收质量。取值范围0-34。</t>
  </si>
  <si>
    <t>MR.LteScRSRQ</t>
  </si>
  <si>
    <t>nearfcn</t>
  </si>
  <si>
    <t>UE测量到的邻小区的载波号Earfcn。</t>
  </si>
  <si>
    <t>MR.LteNcEarfcn</t>
  </si>
  <si>
    <t>npci</t>
  </si>
  <si>
    <t>UE测量到的邻小区的物理小区识别码。取值范围[0，503]。</t>
  </si>
  <si>
    <t>MR.LteNcPci</t>
  </si>
  <si>
    <t>nrsrp</t>
  </si>
  <si>
    <t>UE处在某一个服务小区下接收到的邻区参考信号接收功率。取值范围0-97。</t>
  </si>
  <si>
    <t>MR.LteNcRSRP</t>
  </si>
  <si>
    <t>nrsrq</t>
  </si>
  <si>
    <t>UE处在某一个服务小区下接收到的已定义邻区关系和未定义邻区关系的邻区参考信号的接收质量。取值范围0-34。</t>
  </si>
  <si>
    <t>MR.LteNcRSRQ</t>
  </si>
  <si>
    <t>ta</t>
  </si>
  <si>
    <t>服务小区时间提前量，指UE到服务基站的信号传播时间。</t>
  </si>
  <si>
    <t>MR.LteScTadv</t>
  </si>
  <si>
    <t>cqi</t>
  </si>
  <si>
    <t>信道质量指示。取值为上报时刻的瞬时值，取值范围[0，15]。</t>
  </si>
  <si>
    <t>MR.CQI0</t>
  </si>
  <si>
    <t>MR.CQI</t>
  </si>
  <si>
    <t>MR.LteScCQI</t>
  </si>
  <si>
    <t>mmecode</t>
  </si>
  <si>
    <t>bigint</t>
  </si>
  <si>
    <t>MME UE S1应用程序标识，用于UE的标识，32位比特。</t>
  </si>
  <si>
    <t>MR.MmeCode</t>
  </si>
  <si>
    <t>MmeCode</t>
  </si>
  <si>
    <t>mmes1apid</t>
  </si>
  <si>
    <t>MME组的标识，16位比特。</t>
  </si>
  <si>
    <t>MR.MmeUeS1apId</t>
  </si>
  <si>
    <t>MmeUeS1apId</t>
  </si>
  <si>
    <t>mmegroupid</t>
  </si>
  <si>
    <t>字符串，内容为8位比特，用于MME组内的MME标识。</t>
  </si>
  <si>
    <t>MR.MmeGroupId</t>
  </si>
  <si>
    <t>MmeGroupId</t>
  </si>
  <si>
    <t>plmn</t>
  </si>
  <si>
    <t>array&lt;string&gt;</t>
  </si>
  <si>
    <t>UE接入E-utran网络使用的PLMN号。</t>
  </si>
  <si>
    <t>MR.PLMN</t>
  </si>
  <si>
    <t>case when PLMNID='64F010' then 46001 when PLMNID='64F011' then 46011 else null end</t>
  </si>
  <si>
    <t>PLMN</t>
  </si>
  <si>
    <t>mrlon</t>
  </si>
  <si>
    <t>array&lt;double&gt;</t>
  </si>
  <si>
    <t>UE周期性触发测量上报时的地理经度(东经)信息。单位为度，取值精确到小数点后6位。</t>
  </si>
  <si>
    <t>MR.Longitude</t>
  </si>
  <si>
    <t>MR.DegreesLatitude</t>
  </si>
  <si>
    <t>mrlat</t>
  </si>
  <si>
    <t>UE周期性触发测量上报时的地理纬度（北纬）信息。单位为度，取值精确到小数点后6位。</t>
  </si>
  <si>
    <t>MR.Latitude</t>
  </si>
  <si>
    <t>MR.DegreesLongitude</t>
  </si>
  <si>
    <t>enbues1apid</t>
  </si>
  <si>
    <t>MME范围内基站的唯一ID</t>
  </si>
  <si>
    <t>ENBUeS1apId</t>
  </si>
  <si>
    <t>data_type</t>
  </si>
  <si>
    <t>数据来源(电信独享：2；电信共享：3；联通共享：1)</t>
  </si>
  <si>
    <t>根据数据来源赋值(unshare：2；share：3)</t>
  </si>
  <si>
    <t>直接赋值：1</t>
  </si>
  <si>
    <t>p_provincecode</t>
  </si>
  <si>
    <t>省分区</t>
  </si>
  <si>
    <t>p_date</t>
  </si>
  <si>
    <t>天分区</t>
  </si>
  <si>
    <t>p_hour</t>
  </si>
  <si>
    <t>小时分区</t>
  </si>
  <si>
    <t>p_region</t>
  </si>
  <si>
    <t>厂家分区：100001:中兴|100002:华为|100003:诺基亚|100004:爱立信|100005:大唐</t>
  </si>
  <si>
    <t>p_quarter</t>
  </si>
  <si>
    <t>15分钟分区</t>
  </si>
  <si>
    <t>A</t>
  </si>
  <si>
    <t>源字段英文名</t>
  </si>
  <si>
    <t>算法加工逻辑</t>
  </si>
  <si>
    <t>关联与过滤条件</t>
  </si>
  <si>
    <t>字段属性</t>
  </si>
  <si>
    <t>单位</t>
  </si>
  <si>
    <t>取值范围</t>
  </si>
  <si>
    <t>直取</t>
  </si>
  <si>
    <t>无</t>
  </si>
  <si>
    <t>基站标识</t>
  </si>
  <si>
    <t>小区标识</t>
  </si>
  <si>
    <t>case when data_type=1 and p_region=100002 then split(cellid,"-")[1] 
else cast (cellid%256 as int) end</t>
  </si>
  <si>
    <t>smallint</t>
  </si>
  <si>
    <t>tinyint</t>
  </si>
  <si>
    <t>case when plmn='64F010' then 46001 when plmn='64F011' then 46011 else plmn end</t>
  </si>
  <si>
    <t>double</t>
  </si>
  <si>
    <t>定位回填</t>
  </si>
  <si>
    <t>ncellcount</t>
  </si>
  <si>
    <t>邻区个数</t>
  </si>
  <si>
    <t>根据neighpci数组包含数量回填邻区个数</t>
  </si>
  <si>
    <t>nenbid</t>
  </si>
  <si>
    <t>邻区enodebid列表</t>
  </si>
  <si>
    <t>ncellid</t>
  </si>
  <si>
    <t>邻区cellid列表</t>
  </si>
  <si>
    <t>regionid</t>
  </si>
  <si>
    <t>栅格ID</t>
  </si>
  <si>
    <t>x_offset_original</t>
  </si>
  <si>
    <t>X偏移(1米栅格)</t>
  </si>
  <si>
    <t>y_offset_original</t>
  </si>
  <si>
    <t>Y偏移(1米栅格)</t>
  </si>
  <si>
    <t>x_offset_20</t>
  </si>
  <si>
    <t>X偏移(20米栅格)</t>
  </si>
  <si>
    <t>y_offset_20</t>
  </si>
  <si>
    <t>Y偏移(20米栅格)</t>
  </si>
  <si>
    <t>positionmark</t>
  </si>
  <si>
    <t>根据定位精度确定室内外类型：0-室内；1-室外；2-未知</t>
  </si>
  <si>
    <t>locationtype</t>
  </si>
  <si>
    <t>定位类型</t>
  </si>
  <si>
    <t>主小区RSRP/SINR/RSRQ值已转换，邻小区RSRP/RSRQ值未转换，做后向邻区表时需注意</t>
  </si>
  <si>
    <t>关联回填用户信息，可参考任务temp_ods_lte_mro_q关联逻辑</t>
  </si>
  <si>
    <t>4G S1MME接口层详单表</t>
  </si>
  <si>
    <t>B</t>
  </si>
  <si>
    <t>mrkey</t>
  </si>
  <si>
    <t>MR的唯一主键</t>
  </si>
  <si>
    <t>cast(concat(substring(datetime,15,2), substring(datetime,18,2), substring(datetime,21,3), cast(rand()*100000000000 as bigint)) as bigint)</t>
  </si>
  <si>
    <t>imsi</t>
  </si>
  <si>
    <t>用户IMSI串号</t>
  </si>
  <si>
    <t>关联S1MME回填imsi</t>
  </si>
  <si>
    <t>回填时只需要考虑plmn=46011的详单数据，plmn!=46011的可置空</t>
  </si>
  <si>
    <t>msisdn</t>
  </si>
  <si>
    <t>用户电话号码</t>
  </si>
  <si>
    <t>关联S1MME回填msisdn</t>
  </si>
  <si>
    <t>imei</t>
  </si>
  <si>
    <t>国际移动设备识别码</t>
  </si>
  <si>
    <t>关联S1MME回填imei</t>
  </si>
  <si>
    <t>ulsinr-10</t>
  </si>
  <si>
    <t>phr-23</t>
  </si>
  <si>
    <t>txpower</t>
  </si>
  <si>
    <t>发射功率</t>
  </si>
  <si>
    <t>46-phr</t>
  </si>
  <si>
    <t>X偏移(1米)</t>
  </si>
  <si>
    <t>Y偏移(1米)</t>
  </si>
  <si>
    <t>X偏移(20米)</t>
  </si>
  <si>
    <t>Y偏移(20米)</t>
  </si>
  <si>
    <t>data_source</t>
  </si>
  <si>
    <t>电信承建：0
联通承建：1</t>
  </si>
  <si>
    <t>case when data_type=2 or data_type=3 then 0 else 1 end</t>
  </si>
  <si>
    <t>vendor</t>
  </si>
  <si>
    <t>厂家：100001:中兴|100002:华为|100003:诺基亚|100004:爱立信|100005:大唐</t>
  </si>
  <si>
    <t>厂家分区</t>
  </si>
  <si>
    <t>lte_cm_projdata</t>
  </si>
  <si>
    <t>4G电信工参</t>
  </si>
  <si>
    <t>B与B1表先union合并后，取关键字段用于与A表关联</t>
  </si>
  <si>
    <t>lte_cucc_cm_projdata</t>
  </si>
  <si>
    <t>4G联通工参</t>
  </si>
  <si>
    <t>B1</t>
  </si>
  <si>
    <t>数据类型标识，根据数据来源打标。
电信承建：0
联通承建：1</t>
  </si>
  <si>
    <t>业务过程用户IMSI号码</t>
  </si>
  <si>
    <t>电话号码</t>
  </si>
  <si>
    <t>用户终端imei</t>
  </si>
  <si>
    <t>主小区的基站ID</t>
  </si>
  <si>
    <t>主小区ID</t>
  </si>
  <si>
    <t>cellkey</t>
  </si>
  <si>
    <t>小区cellkey</t>
  </si>
  <si>
    <t>concat(enodebid,"_",cellid)</t>
  </si>
  <si>
    <t>物理层小区ID</t>
  </si>
  <si>
    <t>srsrp</t>
  </si>
  <si>
    <t>主小区RSRP</t>
  </si>
  <si>
    <t>srsrq</t>
  </si>
  <si>
    <t>主小区RSRQ</t>
  </si>
  <si>
    <t>下行频点号</t>
  </si>
  <si>
    <t>邻区物理层小区ID</t>
  </si>
  <si>
    <t>邻小区RSRP</t>
  </si>
  <si>
    <t>nrsrp-140</t>
  </si>
  <si>
    <t>邻小区RSRQ</t>
  </si>
  <si>
    <t>(nrsrq-40)/2</t>
  </si>
  <si>
    <t>ndlearfcn</t>
  </si>
  <si>
    <t>邻区下行频点号</t>
  </si>
  <si>
    <t>ncellkey</t>
  </si>
  <si>
    <t>邻区cellkey</t>
  </si>
  <si>
    <t>数组拆分后：concat(nenodebid,"_",ncellid)</t>
  </si>
  <si>
    <t>scelllon</t>
  </si>
  <si>
    <t>主小区经度</t>
  </si>
  <si>
    <t>B|B1</t>
  </si>
  <si>
    <t>使用cellkey关联工参回填</t>
  </si>
  <si>
    <t>scelllat</t>
  </si>
  <si>
    <t>主小区纬度</t>
  </si>
  <si>
    <t>ncelllon</t>
  </si>
  <si>
    <t>邻区经度</t>
  </si>
  <si>
    <t>使用ncellkey关联工参回填</t>
  </si>
  <si>
    <t>ncelllat</t>
  </si>
  <si>
    <t>邻区纬度</t>
  </si>
  <si>
    <t>终端上报MR时的经度</t>
  </si>
  <si>
    <t>终端上报MR时的纬度</t>
  </si>
  <si>
    <t>is_weakcover</t>
  </si>
  <si>
    <t>是否弱覆盖采样点</t>
  </si>
  <si>
    <t>case when rsrp &lt;-110 then 1 else 0 end</t>
  </si>
  <si>
    <t>snearfcnflag</t>
  </si>
  <si>
    <t>主邻频点是否相同</t>
  </si>
  <si>
    <t>同频判断：case when dlearfcn=nearfcn then 1 else 0 end</t>
  </si>
  <si>
    <t>overlapsrsrpflag</t>
  </si>
  <si>
    <r>
      <rPr>
        <sz val="9"/>
        <color theme="1"/>
        <rFont val="微软雅黑"/>
        <family val="2"/>
        <charset val="134"/>
      </rPr>
      <t>重叠覆盖-主RSRP大于等于等于门限：</t>
    </r>
    <r>
      <rPr>
        <sz val="9"/>
        <color rgb="FFFF0000"/>
        <rFont val="微软雅黑"/>
        <family val="2"/>
        <charset val="134"/>
      </rPr>
      <t>-105dBm</t>
    </r>
  </si>
  <si>
    <t>主小区RSRP值大于等于-105dBm：case when rsrp&gt;=-105 then 1  else 0 end)</t>
  </si>
  <si>
    <t>overlapsnrsrpflag</t>
  </si>
  <si>
    <r>
      <rPr>
        <sz val="9"/>
        <color theme="1"/>
        <rFont val="微软雅黑"/>
        <family val="2"/>
        <charset val="134"/>
      </rPr>
      <t>重叠覆盖-主邻RSRP之差小于等于门限：</t>
    </r>
    <r>
      <rPr>
        <sz val="9"/>
        <color rgb="FFFF0000"/>
        <rFont val="微软雅黑"/>
        <family val="2"/>
        <charset val="134"/>
      </rPr>
      <t>6dBm</t>
    </r>
  </si>
  <si>
    <t>主小区RSRP-邻小区RSRP&lt;=6dBm：case when rsrp - (nrsrp-140) &lt;=6 then 1  else 0 end</t>
  </si>
  <si>
    <t>overlapncellnumflag</t>
  </si>
  <si>
    <r>
      <rPr>
        <sz val="9"/>
        <color theme="1"/>
        <rFont val="微软雅黑"/>
        <family val="2"/>
        <charset val="134"/>
      </rPr>
      <t>重叠覆盖-</t>
    </r>
    <r>
      <rPr>
        <sz val="9"/>
        <color rgb="FFFF0000"/>
        <rFont val="微软雅黑"/>
        <family val="2"/>
        <charset val="134"/>
      </rPr>
      <t>同频</t>
    </r>
    <r>
      <rPr>
        <sz val="9"/>
        <color theme="1"/>
        <rFont val="微软雅黑"/>
        <family val="2"/>
        <charset val="134"/>
      </rPr>
      <t>主邻RSRP之差小于门限</t>
    </r>
    <r>
      <rPr>
        <sz val="9"/>
        <color rgb="FFFF0000"/>
        <rFont val="微软雅黑"/>
        <family val="2"/>
        <charset val="134"/>
      </rPr>
      <t>(小于6dBm)</t>
    </r>
    <r>
      <rPr>
        <sz val="9"/>
        <color theme="1"/>
        <rFont val="微软雅黑"/>
        <family val="2"/>
        <charset val="134"/>
      </rPr>
      <t>的邻区个数大于等于门限</t>
    </r>
    <r>
      <rPr>
        <sz val="9"/>
        <color rgb="FFFF0000"/>
        <rFont val="微软雅黑"/>
        <family val="2"/>
        <charset val="134"/>
      </rPr>
      <t>(邻区个数&gt;=3)</t>
    </r>
  </si>
  <si>
    <r>
      <rPr>
        <sz val="9"/>
        <color theme="1"/>
        <rFont val="微软雅黑"/>
        <family val="2"/>
        <charset val="134"/>
      </rPr>
      <t>存在</t>
    </r>
    <r>
      <rPr>
        <sz val="9"/>
        <color rgb="FFFF0000"/>
        <rFont val="微软雅黑"/>
        <family val="2"/>
        <charset val="134"/>
      </rPr>
      <t>3</t>
    </r>
    <r>
      <rPr>
        <sz val="9"/>
        <color theme="1"/>
        <rFont val="微软雅黑"/>
        <family val="2"/>
        <charset val="134"/>
      </rPr>
      <t>个及以上</t>
    </r>
    <r>
      <rPr>
        <sz val="9"/>
        <color rgb="FFFF0000"/>
        <rFont val="微软雅黑"/>
        <family val="2"/>
        <charset val="134"/>
      </rPr>
      <t>同频邻区</t>
    </r>
    <r>
      <rPr>
        <sz val="9"/>
        <color theme="1"/>
        <rFont val="微软雅黑"/>
        <family val="2"/>
        <charset val="134"/>
      </rPr>
      <t>RSRP差值在6dBm以内：满足snearfcnflag=1 且 rsrp - (nrsrp-140) &lt;=6的邻区对大于等于3则赋值为1</t>
    </r>
  </si>
  <si>
    <t>is_overlap</t>
  </si>
  <si>
    <t>是否重叠覆盖采样点</t>
  </si>
  <si>
    <t>1、先计算出snearfcnflag、overlapsrsrpflag、overlapsnrsrpflag
2、按照mrkey及cellkey分组，case when sum(case when snearfcnflag=1 and overlapsrsrpflag=1 and overlapsnrsrpflag=1 then 1 else 0 end)&gt;=3 then 1 else 0 end</t>
  </si>
  <si>
    <t>mod3srsrpflag</t>
  </si>
  <si>
    <r>
      <rPr>
        <sz val="9"/>
        <color theme="1"/>
        <rFont val="微软雅黑"/>
        <family val="2"/>
        <charset val="134"/>
      </rPr>
      <t>Mod3判定:服务小区RSRP大于门限值：</t>
    </r>
    <r>
      <rPr>
        <sz val="9"/>
        <color rgb="FFFF0000"/>
        <rFont val="微软雅黑"/>
        <family val="2"/>
        <charset val="134"/>
      </rPr>
      <t>-105dBm</t>
    </r>
  </si>
  <si>
    <t>主小区RSRP值大于-105dBm：case when rsrp&gt;=-105 then 1  else 0 end</t>
  </si>
  <si>
    <t>mod3snrsrpflag</t>
  </si>
  <si>
    <r>
      <rPr>
        <sz val="9"/>
        <color theme="1"/>
        <rFont val="微软雅黑"/>
        <family val="2"/>
        <charset val="134"/>
      </rPr>
      <t>Mod3判定:主小区RSRP与邻小区RSRP之差小于门限值：</t>
    </r>
    <r>
      <rPr>
        <sz val="9"/>
        <color rgb="FFFF0000"/>
        <rFont val="微软雅黑"/>
        <family val="2"/>
        <charset val="134"/>
      </rPr>
      <t>3dBm</t>
    </r>
  </si>
  <si>
    <t>主小区RSRP-邻小区RSRP&lt;=3dBm：case when rsrp - (nrsrp-140)  &lt;=3 then 1  else 0 end</t>
  </si>
  <si>
    <t>mod3snpciflag</t>
  </si>
  <si>
    <t>与服务小区同频的邻区的PCI的模3值与服务小区的模3值相等</t>
  </si>
  <si>
    <t>主小区MOD3=邻小区MOD3：case when pci%3 = npci%3 then 1  else 0 end</t>
  </si>
  <si>
    <t>is_mod3interfer</t>
  </si>
  <si>
    <t>是否MOD3干扰采样点</t>
  </si>
  <si>
    <t>1、先计算出snearfcnflag、mod3srsrpflag、mod3snrsrpflag、mod3snpciflag
2、case when snearfcnflag=1 and mod3srsrpflag=1 and mod3snrsrpflag=1 and mod3snpciflag=1 then 1 else 0 end</t>
  </si>
  <si>
    <t>scellmrdis</t>
  </si>
  <si>
    <t>mr到主小区间距离</t>
  </si>
  <si>
    <t>通过MR采样点经纬度与主小区(cellkey)的经纬度计算得到</t>
  </si>
  <si>
    <t>ncellmrdis</t>
  </si>
  <si>
    <t>mr到邻区间距离</t>
  </si>
  <si>
    <t>通过MR采样点经纬度与邻小区(ncellkey)的经纬度计算得到</t>
  </si>
  <si>
    <t>scellncelldis</t>
  </si>
  <si>
    <t>主服务小区和邻区间距离</t>
  </si>
  <si>
    <t>通过主小区(cellkey)与邻小区(ncellkey)的经纬度计算得到</t>
  </si>
  <si>
    <t>intersitedistance</t>
  </si>
  <si>
    <t>主小区平均站间距</t>
  </si>
  <si>
    <t>根据工参计算主小区周围最近6个站点平均距离</t>
  </si>
  <si>
    <t>overshootmrtoscelldistss</t>
  </si>
  <si>
    <t>过覆盖-主小区与MR点距离相对站间距的倍数</t>
  </si>
  <si>
    <t>1、先计算出scellmrdis(主小区与MR距离)、intersitedistance(主小区平均站间距)
2、scellmrdis/intersitedistance</t>
  </si>
  <si>
    <t>overshootsrsrpflag</t>
  </si>
  <si>
    <r>
      <rPr>
        <sz val="9"/>
        <color theme="1"/>
        <rFont val="微软雅黑"/>
        <family val="2"/>
        <charset val="134"/>
      </rPr>
      <t>过覆盖-主RSRP大于等于门限：</t>
    </r>
    <r>
      <rPr>
        <sz val="9"/>
        <color rgb="FFFF0000"/>
        <rFont val="微软雅黑"/>
        <family val="2"/>
        <charset val="134"/>
      </rPr>
      <t>-105dBm</t>
    </r>
  </si>
  <si>
    <t>case when rsrp &gt;=-105 then 1 else 0 end</t>
  </si>
  <si>
    <t>overshootsnrsrpflag</t>
  </si>
  <si>
    <r>
      <rPr>
        <sz val="9"/>
        <color theme="1"/>
        <rFont val="微软雅黑"/>
        <family val="2"/>
        <charset val="134"/>
      </rPr>
      <t>过覆盖-主邻RSRP之差小于门限：</t>
    </r>
    <r>
      <rPr>
        <sz val="9"/>
        <color rgb="FFFF0000"/>
        <rFont val="微软雅黑"/>
        <family val="2"/>
        <charset val="134"/>
      </rPr>
      <t>6dBm</t>
    </r>
  </si>
  <si>
    <t>case when rsrp - (nrsrp-140)  &lt;=6 then 1 else 0 end</t>
  </si>
  <si>
    <t>overshootmrtoscelldistssflag</t>
  </si>
  <si>
    <r>
      <rPr>
        <sz val="9"/>
        <color theme="1"/>
        <rFont val="微软雅黑"/>
        <family val="2"/>
        <charset val="134"/>
      </rPr>
      <t>过覆盖-主小区与MR点距离相对站间距的倍数大于等于门限：</t>
    </r>
    <r>
      <rPr>
        <sz val="9"/>
        <color rgb="FFFF0000"/>
        <rFont val="微软雅黑"/>
        <family val="2"/>
        <charset val="134"/>
      </rPr>
      <t>1.5倍</t>
    </r>
  </si>
  <si>
    <t>1、计算出scellmrdis(主小区与MR距离)、intersitedistance(主小区平均站间距)
2、case when scellmrdis&gt;=1.5 * intersitedistance then 1 else 0 end</t>
  </si>
  <si>
    <t>overshootmrtoscelldistnsflag</t>
  </si>
  <si>
    <r>
      <rPr>
        <sz val="9"/>
        <color theme="1"/>
        <rFont val="微软雅黑"/>
        <family val="2"/>
        <charset val="134"/>
      </rPr>
      <t>过覆盖-主小区与MR点距离相对主小区与邻区距离大于门限值：</t>
    </r>
    <r>
      <rPr>
        <sz val="9"/>
        <color rgb="FFFF0000"/>
        <rFont val="微软雅黑"/>
        <family val="2"/>
        <charset val="134"/>
      </rPr>
      <t>1.2倍</t>
    </r>
  </si>
  <si>
    <t>1、计算出scellmrdis(主小区与MR距离)、scellncelldis(主小区与邻小区距离)
2、case when scellmrdis&gt;=1.2  * scellncelldis then 1 else 0 end</t>
  </si>
  <si>
    <t>interstationangle</t>
  </si>
  <si>
    <t>主小区到MR采样点连线与主小区到邻小区连线之间的夹角</t>
  </si>
  <si>
    <t>is_overshoot</t>
  </si>
  <si>
    <t>是否过覆盖采样点</t>
  </si>
  <si>
    <t>1、先计算overshootsrsrpflag、overshootsnrsrpflag、overshootmrtoscelldistssflag、overshootmrtoscelldistnsflag、interstationangle
2、case when overshootsrsrpflag=1 and overshootsnrsrpflag=1 and overshootmrtoscelldistssflag=1 and overshootmrtoscelldistnsflag=1 and interstationangle&lt;=45 then 1 else 0 end</t>
  </si>
  <si>
    <t>栅格编号</t>
  </si>
  <si>
    <t>X轴20米偏移</t>
  </si>
  <si>
    <t>Y轴20米偏移</t>
  </si>
  <si>
    <t>X轴1米偏移</t>
  </si>
  <si>
    <t>Y轴1米偏移</t>
  </si>
  <si>
    <t>hour</t>
  </si>
  <si>
    <t>测量时间</t>
  </si>
  <si>
    <t>用户IMSI</t>
  </si>
  <si>
    <t>mdn</t>
  </si>
  <si>
    <t>用户号码</t>
  </si>
  <si>
    <t>用户imei号</t>
  </si>
  <si>
    <t>基站ID</t>
  </si>
  <si>
    <t>小区ID</t>
  </si>
  <si>
    <t>provincecode</t>
  </si>
  <si>
    <t>省编码</t>
  </si>
  <si>
    <t>MR经度</t>
  </si>
  <si>
    <t>MR纬度</t>
  </si>
  <si>
    <t>TADV值</t>
  </si>
  <si>
    <t>新增字段</t>
  </si>
  <si>
    <t>RSRP</t>
  </si>
  <si>
    <t>4GMR邻区详单表</t>
  </si>
  <si>
    <t>1、A left join C/C1，回填主邻小区信息
2、根据重叠覆盖或者MOD3干扰邻区对信息通过主邻小区进行重叠覆盖MR采样点统计、平均RSRP计算</t>
  </si>
  <si>
    <t>4G电信小区工参</t>
  </si>
  <si>
    <t>C</t>
  </si>
  <si>
    <t>4G联通小区工参</t>
  </si>
  <si>
    <t>C1</t>
  </si>
  <si>
    <t>day</t>
  </si>
  <si>
    <t>维度</t>
  </si>
  <si>
    <t>citycode</t>
  </si>
  <si>
    <t>市id</t>
  </si>
  <si>
    <t>C|C1</t>
  </si>
  <si>
    <t>C：citycode
C1：citycode</t>
  </si>
  <si>
    <t>主小区关联工参回填</t>
  </si>
  <si>
    <t>districtcode</t>
  </si>
  <si>
    <t>区id</t>
  </si>
  <si>
    <t>C：districtcode
C1：districtcode</t>
  </si>
  <si>
    <t>province_name</t>
  </si>
  <si>
    <t>省名称</t>
  </si>
  <si>
    <t>C：province
C1：province_name</t>
  </si>
  <si>
    <t>city_name</t>
  </si>
  <si>
    <t>市名称</t>
  </si>
  <si>
    <t>C：city
C1：city_name</t>
  </si>
  <si>
    <t>district_name</t>
  </si>
  <si>
    <t>区名称</t>
  </si>
  <si>
    <t>C：district
C1：district_name</t>
  </si>
  <si>
    <t>is_agps</t>
  </si>
  <si>
    <t>是否AGPS采样点（0：否；1：是）</t>
  </si>
  <si>
    <t>case when locationtype=0 then 1 else 0 end</t>
  </si>
  <si>
    <t>freq</t>
  </si>
  <si>
    <t>小区频段</t>
  </si>
  <si>
    <t>case WHEN dlearfcn &gt;= 0    AND dlearfcn &lt;= 599 THEN '2.1G' 
WHEN dlearfcn &gt;= 1200 AND dlearfcn &lt;= 1949 THEN '1.8G' 
WHEN dlearfcn &gt;= 2400 AND dlearfcn &lt;= 2649 THEN '800M' 
WHEN dlearfcn &gt;= 3450 AND dlearfcn &lt;= 3799 THEN '900M'</t>
  </si>
  <si>
    <t>cell_name</t>
  </si>
  <si>
    <t>小区名称</t>
  </si>
  <si>
    <t>C：cellname
C1：cell_name</t>
  </si>
  <si>
    <t>cell_lon</t>
  </si>
  <si>
    <t>小区经度</t>
  </si>
  <si>
    <t>C：celllon
C1：cell_lon</t>
  </si>
  <si>
    <t>cell_lat</t>
  </si>
  <si>
    <t>小区纬度</t>
  </si>
  <si>
    <t>C：celllat
C1：cell_lat</t>
  </si>
  <si>
    <t>azimuth</t>
  </si>
  <si>
    <t>小区方位角</t>
  </si>
  <si>
    <t>C：azimuth
C1：azimuth</t>
  </si>
  <si>
    <t>indoor_flag</t>
  </si>
  <si>
    <t>邻小区室内外</t>
  </si>
  <si>
    <t>C：CASE WHEN covertype = 2 THEN 1 ELSE 0 END
C1：indoor_flag</t>
  </si>
  <si>
    <t>邻小区厂商</t>
  </si>
  <si>
    <t>C：vendor
C1：vendor</t>
  </si>
  <si>
    <t>邻小区pci</t>
  </si>
  <si>
    <t>C：pci
C1：pci</t>
  </si>
  <si>
    <t>nfreq</t>
  </si>
  <si>
    <t>邻小区频段</t>
  </si>
  <si>
    <t>case WHEN ndlearfcn &gt;= 0    AND dlearfcn &lt;= 599 THEN '2.1G' 
WHEN ndlearfcn &gt;= 1200 AND dlearfcn &lt;= 1949 THEN '1.8G' 
WHEN ndlearfcn &gt;= 2400 AND dlearfcn &lt;= 2649 THEN '800M' 
WHEN ndlearfcn &gt;= 3450 AND dlearfcn &lt;= 3799 THEN '900M'</t>
  </si>
  <si>
    <t>ncell_name</t>
  </si>
  <si>
    <t>邻小区名称</t>
  </si>
  <si>
    <t>邻小区关联工参回填</t>
  </si>
  <si>
    <t>ncell_lon</t>
  </si>
  <si>
    <t>邻小区经度</t>
  </si>
  <si>
    <t>ncell_lat</t>
  </si>
  <si>
    <t>邻小区纬度</t>
  </si>
  <si>
    <t>nazimuth</t>
  </si>
  <si>
    <t>邻小区方位角</t>
  </si>
  <si>
    <t>nindoor_flag</t>
  </si>
  <si>
    <t>nvendor</t>
  </si>
  <si>
    <t>prbplem_type</t>
  </si>
  <si>
    <t>problem_scell_avgrsrp</t>
  </si>
  <si>
    <t>覆盖质差主小区平均RSRP</t>
  </si>
  <si>
    <t>avg(srsrp)</t>
  </si>
  <si>
    <t>指标</t>
  </si>
  <si>
    <t>[-140,-43]</t>
  </si>
  <si>
    <t>problem_ncell_avgrsrp</t>
  </si>
  <si>
    <t>覆盖质差邻小区平均RSRP</t>
  </si>
  <si>
    <t>avg(nrsrp)</t>
  </si>
  <si>
    <t>problem_mr_cnt</t>
  </si>
  <si>
    <t>覆盖质差MR采样点数</t>
  </si>
  <si>
    <t>count(*)</t>
  </si>
  <si>
    <t>&gt;=0</t>
  </si>
  <si>
    <t>is_agps_mr</t>
  </si>
  <si>
    <t>sum(problem_scell_avgrsrp*problem_mr_cnt)/sum(problem_mr_cnt)</t>
  </si>
  <si>
    <t>sum(problem_ncell_avgrsrp*problem_mr_cnt)/sum(problem_mr_cnt)</t>
  </si>
  <si>
    <t>sum(problem_mr_cnt)</t>
  </si>
  <si>
    <t>rsrp_total</t>
  </si>
  <si>
    <t>主小区总RSRP值</t>
  </si>
  <si>
    <t>以cellkey及mrkey分组，取max(srsrp)，再求和</t>
  </si>
  <si>
    <t>&lt;=0</t>
  </si>
  <si>
    <t>rsrp_cnt</t>
  </si>
  <si>
    <t>总采样点数量</t>
  </si>
  <si>
    <t>以cellkey及mrkey分组后，再计数</t>
  </si>
  <si>
    <t>weakcover_cnt</t>
  </si>
  <si>
    <t>弱覆盖采样点数量</t>
  </si>
  <si>
    <t>以cellkey及mrkey分组后，取max(is_weakcover)，再求和</t>
  </si>
  <si>
    <t>overlap_cnt</t>
  </si>
  <si>
    <t>重叠覆盖采样点数量</t>
  </si>
  <si>
    <t>以cellkey及mrkey分组后，取max(is_overlap)，再求和</t>
  </si>
  <si>
    <t>mod3interfer_cnt</t>
  </si>
  <si>
    <t>MOD3干扰采样点数量</t>
  </si>
  <si>
    <t>以cellkey及mrkey分组后，取max(is_mod3interfer)，再求和</t>
  </si>
  <si>
    <t>overshoot_cnt</t>
  </si>
  <si>
    <t>过覆盖采样点数量</t>
  </si>
  <si>
    <t>以cellkey及mrkey分组后，取max(is_overshoot)，再求和</t>
  </si>
  <si>
    <t>bad_mr_cnt</t>
  </si>
  <si>
    <t>质差MR采样点数量</t>
  </si>
  <si>
    <t>以cellkey及mrkey分组后，case when sum(is_weakcover+is_overlap+is_mod3interfer+is_overshoot)&gt;0 then 1 else 0 end，再求和</t>
  </si>
  <si>
    <t>以cellkey及mrkey分组后，取max(scellmrdis)，再求和</t>
  </si>
  <si>
    <t>scellmrdis_cnt</t>
  </si>
  <si>
    <t>mr到主小区间有效距离的MR数目</t>
  </si>
  <si>
    <t>以cellkey及mrkey分组后，取max(scellmrdis)&gt;0则计数1，再求和</t>
  </si>
  <si>
    <t>weakcover_totalrsrp</t>
  </si>
  <si>
    <t>弱覆盖采样点总RSRP值</t>
  </si>
  <si>
    <t>1、以cellkey及mrkey分组后，取max(is_weakcover)；
2、若max(is_weakcover)=1，则取srsrp值，最后再求和</t>
  </si>
  <si>
    <t>overlap_totalrsrp</t>
  </si>
  <si>
    <t>重叠覆盖采样点总RSRP值</t>
  </si>
  <si>
    <t>1、以cellkey及mrkey分组后，取max(is_overlap)；
2、若max(is_overlap)=1，则取srsrp值，最后再求和</t>
  </si>
  <si>
    <t>mod3interfer_totalrsrp</t>
  </si>
  <si>
    <t>MOD3干扰采样点总RSRP值</t>
  </si>
  <si>
    <t>1、以cellkey及mrkey分组后，取max(is_mod3interfer)；
2、若max(is_mod3interfer)=1，则取srsrp值，最后再求和</t>
  </si>
  <si>
    <t>overshoot_totalrsrp</t>
  </si>
  <si>
    <t>过覆盖采样点总RSRP值</t>
  </si>
  <si>
    <t>1、以cellkey及mrkey分组后，取max(is_overshoot)；
2、若max(is_overshoot)=1，则取srsrp值，最后再求和</t>
  </si>
  <si>
    <t>celmod3interfermr_totaldis</t>
  </si>
  <si>
    <t>服务小区和Mod3干扰MR之间的距离总值</t>
  </si>
  <si>
    <t>sum(case when is_mod3interfer=1 then scellmrdis else 0 end)</t>
  </si>
  <si>
    <t>mod3interfermr_sn_cnt</t>
  </si>
  <si>
    <t>邻区对中MOD3干扰采样点数量</t>
  </si>
  <si>
    <t>sum(is_mod3interfer)</t>
  </si>
  <si>
    <t>celovershootmr_totaldis</t>
  </si>
  <si>
    <t>服务小区和过覆盖MR之间的距离总值</t>
  </si>
  <si>
    <t>sum(case when is_overshoot=1 then scellmrdis else 0 end)</t>
  </si>
  <si>
    <t>overshootmr_sn_cnt</t>
  </si>
  <si>
    <t>邻区对中过覆盖采样点数量</t>
  </si>
  <si>
    <t>sum(is_overshoot)</t>
  </si>
  <si>
    <t>celoverlapmr_totaldis</t>
  </si>
  <si>
    <t>服务小区和重叠覆盖MR之间的距离总值</t>
  </si>
  <si>
    <t>sum(case when is_overlap=1 then scellmrdis else 0 end)</t>
  </si>
  <si>
    <t>overlapmr_sn_cnt</t>
  </si>
  <si>
    <t>邻区对中重叠覆盖采样点数量</t>
  </si>
  <si>
    <t>sum(is_overlap)</t>
  </si>
  <si>
    <t>overshootmrdismult_level1totalrsrp</t>
  </si>
  <si>
    <t>过覆盖MR站间距倍数在[1.5,2.5)范围内的RSRP总值</t>
  </si>
  <si>
    <t>sum(case when is_overshoot=1 and overshootmrtoscelldistss&gt;=1.5 and overshootmrtoscelldistss&lt;2.5 then srsrp else 0 end)</t>
  </si>
  <si>
    <t>overshootmrdismult_level2totalrsrp</t>
  </si>
  <si>
    <t>过覆盖MR站间距倍数在[2.5,3.5)范围内的RSRP总值</t>
  </si>
  <si>
    <t>sum(case when is_overshoot=1 and overshootmrtoscelldistss&gt;=2.5 and overshootmrtoscelldistss&lt;3.5 then srsrp else 0 end)</t>
  </si>
  <si>
    <t>overshootmrdismult_level3totalrsrp</t>
  </si>
  <si>
    <t>过覆盖MR站间距倍数在[3.5,+∞)范围内的RSRP总值</t>
  </si>
  <si>
    <t>sum(case when is_overshoot=1 and overshootmrtoscelldistss&gt;=3.5 then srsrp else 0 end)</t>
  </si>
  <si>
    <t>overshootmrdismult_level1mrcount</t>
  </si>
  <si>
    <t>过覆盖MR站间距倍数在[1.5,2.5)范围内的MR数目</t>
  </si>
  <si>
    <t>sum(case when is_overshoot=1 and overshootmrtoscelldistss&gt;=1.5 and overshootmrtoscelldistss&lt;2.5 then 1 else 0 end)</t>
  </si>
  <si>
    <t>overshootmrdismult_level2mrcount</t>
  </si>
  <si>
    <t>过覆盖MR站间距倍数在[2.5,3.5)范围内的MR数目</t>
  </si>
  <si>
    <t>sum(case when is_overshoot=1 and overshootmrtoscelldistss&gt;=2.5 and overshootmrtoscelldistss&lt;3.5 then 1 else 0 end)</t>
  </si>
  <si>
    <t>overshootmrdismult_level3mrcount</t>
  </si>
  <si>
    <t>过覆盖MR站间距倍数在[3.5,+∞)范围内的MR数目</t>
  </si>
  <si>
    <t>sum(case when is_overshoot=1 and overshootmrtoscelldistss&gt;=3.5 then 1 else 0 end)</t>
  </si>
  <si>
    <t>电信4G工参</t>
  </si>
  <si>
    <t>联通4G工参</t>
  </si>
  <si>
    <t>日期</t>
  </si>
  <si>
    <t>刻度</t>
  </si>
  <si>
    <t>小区唯一标识</t>
  </si>
  <si>
    <t>频段</t>
  </si>
  <si>
    <t>城市编码</t>
  </si>
  <si>
    <t>区县编码</t>
  </si>
  <si>
    <t>城市名称</t>
  </si>
  <si>
    <t>区县名称</t>
  </si>
  <si>
    <t>rattypeid</t>
  </si>
  <si>
    <t>频点所属制式：6:LTEFDD 7:LTETDD 8:NB-IOT 14:IP-Integrate 255:Plat</t>
  </si>
  <si>
    <t>直接赋值：6</t>
  </si>
  <si>
    <t>用户IMSI号</t>
  </si>
  <si>
    <t>终端业务过程用户终端IMEI号码</t>
  </si>
  <si>
    <t>栅格编码</t>
  </si>
  <si>
    <t>栅格坐标x轴偏移</t>
  </si>
  <si>
    <t>栅格坐标y轴偏移</t>
  </si>
  <si>
    <t>center_lon</t>
  </si>
  <si>
    <t>栅格中心经度</t>
  </si>
  <si>
    <t>栅格转经纬度</t>
  </si>
  <si>
    <t>center_lat</t>
  </si>
  <si>
    <t>栅格中心纬度</t>
  </si>
  <si>
    <t>室内外位置区分结果，0：室内，1：室外，2:未知</t>
  </si>
  <si>
    <t>mrlon_total</t>
  </si>
  <si>
    <t>MR经度总值</t>
  </si>
  <si>
    <t>sum(case when mrlon&gt;=73 and mrlon&lt;=136 and mrlat&gt;=2 and mrlat&lt;=54 then mrlon else 0 end)</t>
  </si>
  <si>
    <t>mrlat_total</t>
  </si>
  <si>
    <t>MR纬度总值</t>
  </si>
  <si>
    <t>sum(case when mrlon&gt;=73 and mrlon&lt;=136 and mrlat&gt;=2 and mrlat&lt;=54 then mrlat else 0 end)</t>
  </si>
  <si>
    <t>validlonlat_totalcnt</t>
  </si>
  <si>
    <t>经纬度有效的MR数目</t>
  </si>
  <si>
    <t>sum(case when mrlon&gt;=73 and mrlon&lt;=136 and mrlat&gt;=2 and mrlat&lt;=54 then 1 else 0 end)</t>
  </si>
  <si>
    <t>mrlon_avg</t>
  </si>
  <si>
    <t>MR平均经度</t>
  </si>
  <si>
    <t>sum(case when mrlon&gt;=73 and mrlon&lt;=136 and mrlat&gt;=2 and mrlat&lt;=54 then mrlon else 0 end) / sum(case when mrlon&gt;=73 and mrlon&lt;=136 and mrlat&gt;=2 and mrlat&lt;=54 then 1 else 0 end)</t>
  </si>
  <si>
    <t>[73,136]</t>
  </si>
  <si>
    <t>mrlat_avg</t>
  </si>
  <si>
    <t>MR平均纬度</t>
  </si>
  <si>
    <t>sum(case when mrlon&gt;=73 and mrlon&lt;=136 and mrlat&gt;=2 and mrlat&lt;=54 then mrlat else 0 end) / sum(case when mrlon&gt;=73 and mrlon&lt;=136 and mrlat&gt;=2 and mrlat&lt;=54 then 1 else 0 end)</t>
  </si>
  <si>
    <t>[2,54]</t>
  </si>
  <si>
    <t>mr_period_totalcnt</t>
  </si>
  <si>
    <t>周期性MR数目</t>
  </si>
  <si>
    <t>count(1)</t>
  </si>
  <si>
    <t>RSRP总值</t>
  </si>
  <si>
    <t>sum(case when rsrp&gt;=-140 and rsrp&lt;=-43 then rsrp else 0 end)</t>
  </si>
  <si>
    <t>&lt;0</t>
  </si>
  <si>
    <t>RSRP有效数目</t>
  </si>
  <si>
    <t>sum(case when rsrp&gt;=-140 and rsrp&lt;=-43 then 1 else 0 end)</t>
  </si>
  <si>
    <t>rsrp_avg</t>
  </si>
  <si>
    <t>RSRP平均值</t>
  </si>
  <si>
    <t>sum(case when rsrp&gt;=-140 and rsrp&lt;=-43 then rsrp else 0 end) / sum(case when rsrp&gt;=-140 and rsrp&lt;=-43 then 1 else 0 end)</t>
  </si>
  <si>
    <t>rsrp_cnt_f75_f43</t>
  </si>
  <si>
    <t>RSRP在[-75,-43]范围内的MR数目</t>
  </si>
  <si>
    <t>sum(case when rsrp&gt;=-75 and rsrp&lt;=-43 then 1 else 0 end)</t>
  </si>
  <si>
    <t>rsrp_cnt_f80_f75</t>
  </si>
  <si>
    <t>RSRP在[-80,-75)范围内的MR数目</t>
  </si>
  <si>
    <t>sum(case when rsrp&gt;=-80 and rsrp&lt;-75 then 1 else 0 end)</t>
  </si>
  <si>
    <t>rsrp_cnt_f85_f80</t>
  </si>
  <si>
    <t>RSRP在[-85,-80)范围内的MR数目</t>
  </si>
  <si>
    <t>sum(case when rsrp&gt;=-85 and rsrp&lt;-80 then 1 else 0 end)</t>
  </si>
  <si>
    <t>rsrp_cnt_f90_f85</t>
  </si>
  <si>
    <t>RSRP在[-90,-85)范围内的MR数目</t>
  </si>
  <si>
    <t>sum(case when rsrp&gt;=-90 and rsrp&lt;-85 then 1 else 0 end)</t>
  </si>
  <si>
    <t>rsrp_cnt_f95_f90</t>
  </si>
  <si>
    <t>RSRP在[-95,-90)范围内的MR数目</t>
  </si>
  <si>
    <t>sum(case when rsrp&gt;=-95 and rsrp&lt;-90 then 1 else 0 end)</t>
  </si>
  <si>
    <t>rsrp_cnt_f100_f95</t>
  </si>
  <si>
    <t>RSRP在[-100,-95)范围内的MR数目</t>
  </si>
  <si>
    <t>sum(case when rsrp&gt;=-100 and rsrp&lt;-95 then 1 else 0 end)</t>
  </si>
  <si>
    <t>rsrp_cnt_f105_f100</t>
  </si>
  <si>
    <t>RSRP在[-105,-100)范围内的MR数目</t>
  </si>
  <si>
    <t>sum(case when rsrp&gt;=-105 and rsrp&lt;-100 then 1 else 0 end)</t>
  </si>
  <si>
    <t>rsrp_cnt_f110_f105</t>
  </si>
  <si>
    <t>RSRP在[-110,-105)范围内的MR数目</t>
  </si>
  <si>
    <t>sum(case when rsrp&gt;=-110 and rsrp&lt;-105 then 1 else 0 end)</t>
  </si>
  <si>
    <t>rsrp_cnt_f112_f110</t>
  </si>
  <si>
    <t>RSRP在[-112,-110)范围内的MR数目</t>
  </si>
  <si>
    <t>sum(case when rsrp&gt;=-112 and rsrp&lt;-110 then 1 else 0 end)</t>
  </si>
  <si>
    <t>rsrp_cnt_f115_f112</t>
  </si>
  <si>
    <t>RSRP在[-115,-112)范围内的MR数目</t>
  </si>
  <si>
    <t>sum(case when rsrp&gt;=-115 and rsrp&lt;-112 then 1 else 0 end)</t>
  </si>
  <si>
    <t>rsrp_cnt_f120_f115</t>
  </si>
  <si>
    <t>RSRP在[-120,-115)范围内的MR数目</t>
  </si>
  <si>
    <t>sum(case when rsrp&gt;=-120 and rsrp&lt;-115 then 1 else 0 end)</t>
  </si>
  <si>
    <t>rsrp_cnt_f140_f120</t>
  </si>
  <si>
    <t>RSRP在[-140,-120)范围内的MR数目</t>
  </si>
  <si>
    <t>sum(case when rsrp&gt;=-140 and rsrp&lt;-120 then 1 else 0 end)</t>
  </si>
  <si>
    <t>rsrp_good_cnt_f105</t>
  </si>
  <si>
    <t>RSRP优良数目(&gt;=-105)</t>
  </si>
  <si>
    <t>sum(case when rsrp&gt;=-105 and rsrp&lt;=-43 then 1 else 0 end)</t>
  </si>
  <si>
    <t>rsrp_good_rate_f105</t>
  </si>
  <si>
    <t>RSRP优良比(&gt;=-105)</t>
  </si>
  <si>
    <t>sum(case when rsrp&gt;=-105 and rsrp&lt;=-43 then 1 else 0 end) / sum(case when rsrp&gt;=-140 and rsrp&lt;=-43 then 1 else 0 end)</t>
  </si>
  <si>
    <t>[0,1]</t>
  </si>
  <si>
    <t>rsrp_bad_cnt_f110</t>
  </si>
  <si>
    <t>RSRP质差数目(&lt;-110)</t>
  </si>
  <si>
    <t>sum(case when rsrp&lt;-110 and rsrp&gt;=-140 then 1 else 0 end)</t>
  </si>
  <si>
    <t>rsrp_bad_totalrsrp_f110</t>
  </si>
  <si>
    <t>RSRP质差总RSRP值(&lt;-110)</t>
  </si>
  <si>
    <t>sum(case when rsrp&lt;-110 and rsrp&gt;=-140 then rsrp else 0 end)</t>
  </si>
  <si>
    <t>rsrq_total</t>
  </si>
  <si>
    <t>RSRQ总值</t>
  </si>
  <si>
    <t>sum(case when rsrq&gt;=-20 and rsrq&lt;=-3 then rsrq else 0 end)</t>
  </si>
  <si>
    <t>rsrq_cnt</t>
  </si>
  <si>
    <t>RSRQ有效数目</t>
  </si>
  <si>
    <t>sum(case when rsrq&gt;=-20 and rsrq&lt;=-3 then 1 else 0 end)</t>
  </si>
  <si>
    <t>rsrq_avg</t>
  </si>
  <si>
    <t>RSRQ平均值</t>
  </si>
  <si>
    <t>sum(case when rsrq&gt;=-20 and rsrq&lt;=-3 then rsrq else 0 end) / sum(case when rsrq&gt;=-20 and rsrq&lt;=-3 then 1 else 0 end)</t>
  </si>
  <si>
    <t>[-20,-3]</t>
  </si>
  <si>
    <t>rsrq_cnt_f4_f3</t>
  </si>
  <si>
    <t>RSRQ在[-4,-3]范围内的MR数目</t>
  </si>
  <si>
    <t>sum(case when rsrq&gt;=-4 and rsrq&lt;=-3 then 1 else 0 end)</t>
  </si>
  <si>
    <t>rsrq_cnt_f7_f4</t>
  </si>
  <si>
    <t>RSRQ在[-7,-4)范围内的MR数目</t>
  </si>
  <si>
    <t>sum(case when rsrq&gt;=-7 and rsrq&lt;-4 then 1 else 0 end)</t>
  </si>
  <si>
    <t>rsrq_cnt_f10_f7</t>
  </si>
  <si>
    <t>RSRQ在[-10,-7)范围内的MR数目</t>
  </si>
  <si>
    <t>sum(case when rsrq&gt;=-10 and rsrq&lt;-7 then 1 else 0 end)</t>
  </si>
  <si>
    <t>rsrq_cnt_f13_f10</t>
  </si>
  <si>
    <t>RSRQ在[-13,-10)范围内的MR数目</t>
  </si>
  <si>
    <t>sum(case when rsrq&gt;=-13 and rsrq&lt;-10 then 1 else 0 end)</t>
  </si>
  <si>
    <t>rsrq_cnt_f16_f13</t>
  </si>
  <si>
    <t>RSRQ在[-16,-13)范围内的MR数目</t>
  </si>
  <si>
    <t>sum(case when rsrq&gt;=-16 and rsrq&lt;-13 then 1 else 0 end)</t>
  </si>
  <si>
    <t>rsrq_cnt_f19_f16</t>
  </si>
  <si>
    <t>RSRQ在[-19,-16)范围内的MR数目</t>
  </si>
  <si>
    <t>sum(case when rsrq&gt;=-19 and rsrq&lt;-16 then 1 else 0 end)</t>
  </si>
  <si>
    <t>rsrq_cnt_f20_f19</t>
  </si>
  <si>
    <t>RSRQ在[-20,-19)范围内的MR数目</t>
  </si>
  <si>
    <t>sum(case when rsrq&gt;=-20 and rsrq&lt;-19 then 1 else 0 end)</t>
  </si>
  <si>
    <t>rsrq_good_cnt_f13</t>
  </si>
  <si>
    <t>RSRQ优良数目(&gt;=-13)</t>
  </si>
  <si>
    <t>sum(case when rsrq&gt;=-13 and rsrq&lt;=-3 then 1 else 0 end)</t>
  </si>
  <si>
    <t>rsrq_good_rate_f13</t>
  </si>
  <si>
    <t>RSRQ优良比(&gt;=-13)</t>
  </si>
  <si>
    <t>ulsinr_total</t>
  </si>
  <si>
    <t>ULSINR总值</t>
  </si>
  <si>
    <t>sum(case when ulsinr&gt;=-10 and ulsinr&lt;=30 then ulsinr else 0 end)</t>
  </si>
  <si>
    <t>(-∞,+∞)</t>
  </si>
  <si>
    <t>ulsinr_cnt</t>
  </si>
  <si>
    <t>ULSINR有效的MR数目</t>
  </si>
  <si>
    <t>sum(case when ulsinr&gt;=-10 and ulsinr&lt;=30 then 1 else 0 end)</t>
  </si>
  <si>
    <t>ulsinr_avg</t>
  </si>
  <si>
    <t>ULSINR平均值</t>
  </si>
  <si>
    <t>sum(case when ulsinr&gt;=-10 and ulsinr&lt;=30 then ulsinr else 0 end) / sum(case when ulsinr&gt;=-10 and ulsinr&lt;=30 then 1 else 0 end)</t>
  </si>
  <si>
    <t>[-10,30]</t>
  </si>
  <si>
    <t>ulsinr_cnt_20_30</t>
  </si>
  <si>
    <t>ULSINR在[20;30]范围内的MR数目</t>
  </si>
  <si>
    <t>sum(case when ulsinr&gt;=20 and ulsinr&lt;=30 then 1 else 0 end)</t>
  </si>
  <si>
    <t>ulsinr_cnt_15_20</t>
  </si>
  <si>
    <t>ULSINR在[15;20)范围内的MR数目</t>
  </si>
  <si>
    <t>sum(case when ulsinr&gt;=15 and ulsinr&lt;20 then 1 else 0 end)</t>
  </si>
  <si>
    <t>ulsinr_cnt_10_15</t>
  </si>
  <si>
    <t>ULSINR在[10;15)范围内的MR数目</t>
  </si>
  <si>
    <t>sum(case when ulsinr&gt;=10 and ulsinr&lt;15 then 1 else 0 end)</t>
  </si>
  <si>
    <t>ulsinr_cnt_5_10</t>
  </si>
  <si>
    <t>ULSINR在[5;10)范围内的MR数目</t>
  </si>
  <si>
    <t>sum(case when ulsinr&gt;=5 and ulsinr&lt;10 then 1 else 0 end)</t>
  </si>
  <si>
    <t>ulsinr_cnt_0_5</t>
  </si>
  <si>
    <t>ULSINR在[0;5)范围内的MR数目</t>
  </si>
  <si>
    <t>sum(case when ulsinr&gt;=0 and ulsinr&lt;5 then 1 else 0 end)</t>
  </si>
  <si>
    <t>ulsinr_cnt_f3_0</t>
  </si>
  <si>
    <t>ULSINR在[-3;0)范围内的MR数目</t>
  </si>
  <si>
    <t>sum(case when ulsinr&gt;=-3 and ulsinr&lt;0 then 1 else 0 end)</t>
  </si>
  <si>
    <t>ulsinr_cnt_f10_f3</t>
  </si>
  <si>
    <t>ULSINR在[-10;-3)范围内的MR数目</t>
  </si>
  <si>
    <t>sum(case when ulsinr&gt;=-10 and ulsinr&lt;-3 then 1 else 0 end)</t>
  </si>
  <si>
    <t>ulsinr_good_cnt_0</t>
  </si>
  <si>
    <t>ULSINR优良数(&gt;=0)</t>
  </si>
  <si>
    <t>sum(case when ulsinr&gt;=0 and ulsinr&lt;=30 then 1 else 0 end)</t>
  </si>
  <si>
    <t>ulsinr_good_rate_0</t>
  </si>
  <si>
    <t>ULSINR优良比(&gt;=0)</t>
  </si>
  <si>
    <t>sum(case when ulsinr&gt;=0 and ulsinr&lt;=30 then 1 else 0 end) / sum(case when ulsinr&gt;=-10 and ulsinr&lt;=30 then 1 else 0 end)</t>
  </si>
  <si>
    <t>cqi_total</t>
  </si>
  <si>
    <t>CQI总值</t>
  </si>
  <si>
    <t>sum(case when cqi&gt;=0 and cqi&lt;=15 then cqi else 0 end)</t>
  </si>
  <si>
    <t>cqi_cnt</t>
  </si>
  <si>
    <t>CQI有效的MR数目</t>
  </si>
  <si>
    <t>sum(case when cqi&gt;=0 and cqi&lt;=15 then 1 else 0 end)</t>
  </si>
  <si>
    <t>cqi_avg</t>
  </si>
  <si>
    <t>CQI平均值</t>
  </si>
  <si>
    <t>sum(case when cqi&gt;=0 and cqi&lt;=15 then cqi else 0 end) / sum(case when cqi&gt;=0 and cqi&lt;=15 then 1 else 0 end)</t>
  </si>
  <si>
    <t>cqi_cnt_0_7</t>
  </si>
  <si>
    <t>CQI在[0;7)范围内的MR数目</t>
  </si>
  <si>
    <t>sum(case when cqi&gt;=0 and cqi&lt;7 then 1 else 0 end)</t>
  </si>
  <si>
    <t>cqi_cnt_7_10</t>
  </si>
  <si>
    <t>CQI在[7;10)范围内的MR数目</t>
  </si>
  <si>
    <t>sum(case when cqi&gt;=7 and cqi&lt;10 then 1 else 0 end)</t>
  </si>
  <si>
    <t>cqi_cnt_10_15</t>
  </si>
  <si>
    <t>CQI在[10;15]范围内的MR数目</t>
  </si>
  <si>
    <t>sum(case when cqi&gt;=10 and cqi&lt;=15 then 1 else 0 end)</t>
  </si>
  <si>
    <t>cqi_cnt_9_10</t>
  </si>
  <si>
    <t>CQI在[9;10)范围内的MR数目</t>
  </si>
  <si>
    <t>sum(case when cqi=9 then 1 else 0 end)</t>
  </si>
  <si>
    <t>cqi_cnt_8_9</t>
  </si>
  <si>
    <t>CQI在[8;9)范围内的MR数目</t>
  </si>
  <si>
    <t>sum(case when cqi=8 then 1 else 0 end)</t>
  </si>
  <si>
    <t>cqi_cnt_6_8</t>
  </si>
  <si>
    <t>CQI在[6;8)范围内的MR数目</t>
  </si>
  <si>
    <t>sum(case when cqi&gt;=6 and cqi&lt;8 then 1 else 0 end)</t>
  </si>
  <si>
    <t>cqi_cnt_3_6</t>
  </si>
  <si>
    <t>CQI在[3;6)范围内的MR数目</t>
  </si>
  <si>
    <t>sum(case when cqi&gt;=3 and cqi&lt;6 then 1 else 0 end)</t>
  </si>
  <si>
    <t>cqi_cnt_1_3</t>
  </si>
  <si>
    <t>CQI在[1;3)范围内的MR数目</t>
  </si>
  <si>
    <t>sum(case when cqi&gt;=1 and cqi&lt;3 then 1 else 0 end)</t>
  </si>
  <si>
    <t>cqi_cnt_0_1</t>
  </si>
  <si>
    <t>CQI在[0;1)范围内的MR数目</t>
  </si>
  <si>
    <t>sum(case when cqi=0 then 1 else 0 end)</t>
  </si>
  <si>
    <t>cqi_good_cnt_7</t>
  </si>
  <si>
    <t>CQI优良数(&gt;=7)</t>
  </si>
  <si>
    <t>sum(case when cqi&gt;=7 and cqi&lt;=15 then 1 else 0 end)</t>
  </si>
  <si>
    <t>cqi_good_rate_7</t>
  </si>
  <si>
    <t>CQI优良比(&gt;=7)</t>
  </si>
  <si>
    <t>sum(case when cqi&gt;=7 and cqi&lt;=15 then 1 else 0 end) / sum(case when cqi&gt;=0 and cqi&lt;=15 then 1 else 0 end)</t>
  </si>
  <si>
    <t>ta_total</t>
  </si>
  <si>
    <t>TA总值</t>
  </si>
  <si>
    <t>sum(case when ta&gt;=0 then ta else 0 end)</t>
  </si>
  <si>
    <t>sum(case when ta&gt;=0 then ta else null end)</t>
  </si>
  <si>
    <t>fact_lte_mro_lt_q</t>
  </si>
  <si>
    <t>ta_cnt</t>
  </si>
  <si>
    <t>TA有效的MR数目</t>
  </si>
  <si>
    <t>sum(case when ta&gt;=0 then 1 else 0 end)</t>
  </si>
  <si>
    <t>count(case when ta&gt;=0 then 1 else null end)</t>
  </si>
  <si>
    <t>ta_avg</t>
  </si>
  <si>
    <t>TA平均值</t>
  </si>
  <si>
    <t>sum(case when ta&gt;=0 then ta else 0 end) / sum(case when ta&gt;=0 then 1 else 0 end)</t>
  </si>
  <si>
    <t>sum(case when ta&gt;=0 then ta else null end)/count(case when ta&gt;=0 then 1 else null end)</t>
  </si>
  <si>
    <t>ta_cnt_0</t>
  </si>
  <si>
    <t>TA为0的MR数目</t>
  </si>
  <si>
    <t>sum(case when ta=0 then 1 else 0 end)</t>
  </si>
  <si>
    <t>ta_cnt_1</t>
  </si>
  <si>
    <t>TA为1的MR数目</t>
  </si>
  <si>
    <t>sum(case when ta=1 then 1 else 0 end)</t>
  </si>
  <si>
    <t>ta_cnt_2</t>
  </si>
  <si>
    <t>TA为2的MR数目</t>
  </si>
  <si>
    <t>sum(case when ta=2 then 1 else 0 end)</t>
  </si>
  <si>
    <t>ta_cnt_3</t>
  </si>
  <si>
    <t>TA为3的MR数目</t>
  </si>
  <si>
    <t>sum(case when ta=3 then 1 else 0 end)</t>
  </si>
  <si>
    <t>ta_cnt_4</t>
  </si>
  <si>
    <t>TA为4的MR数目</t>
  </si>
  <si>
    <t>sum(case when ta=4 then 1 else 0 end)</t>
  </si>
  <si>
    <t>ta_cnt_5</t>
  </si>
  <si>
    <t>TA为5的MR数目</t>
  </si>
  <si>
    <t>sum(case when ta=5 then 1 else 0 end)</t>
  </si>
  <si>
    <t>ta_cnt_6</t>
  </si>
  <si>
    <t>TA为6的MR数目</t>
  </si>
  <si>
    <t>sum(case when ta=6 then 1 else 0 end)</t>
  </si>
  <si>
    <t>ta_cnt_7_9</t>
  </si>
  <si>
    <t>TA在[7,9)范围内的MR数目</t>
  </si>
  <si>
    <t>sum(case when ta&gt;=7 and ta&lt;9 then 1 else 0 end)</t>
  </si>
  <si>
    <t>sum(case when ta&gt;=6 and ta&lt;9 then 1 else 0 end)</t>
  </si>
  <si>
    <t>ta_cnt_9_12</t>
  </si>
  <si>
    <t>TA在[9,12)范围内的MR数目</t>
  </si>
  <si>
    <t>sum(case when ta&gt;=9 and ta&lt;12 then 1 else 0 end)</t>
  </si>
  <si>
    <t>sum(case when ta&gt;=12 and ta&lt;15 then 1 else 0 end)</t>
  </si>
  <si>
    <t>ta_cnt_12_15</t>
  </si>
  <si>
    <t>TA在[12,15)范围内的MR数目</t>
  </si>
  <si>
    <t>sum(case when ta&gt;=15 and ta&lt;20 then 1 else 0 end)</t>
  </si>
  <si>
    <t>ta_cnt_15_19</t>
  </si>
  <si>
    <t>TA在[15,19)范围内的MR数目</t>
  </si>
  <si>
    <t>sum(case when ta&gt;=15 and ta&lt;19 then 1 else 0 end)</t>
  </si>
  <si>
    <t>ta_cnt_19</t>
  </si>
  <si>
    <t>TA在[19,+∞)范围内的MR数目</t>
  </si>
  <si>
    <t>sum(case when ta&gt;=19 then 1 else 0 end)</t>
  </si>
  <si>
    <t>sum(case when ta&gt;=20 then 1 else 0 end)</t>
  </si>
  <si>
    <t>phr_total</t>
  </si>
  <si>
    <t>PHR总值</t>
  </si>
  <si>
    <t>sum(case when phr&gt;=-23 and phr&lt;=40 then phr else 0 end)</t>
  </si>
  <si>
    <t>phr_cnt</t>
  </si>
  <si>
    <t>PHR有效的MR数目</t>
  </si>
  <si>
    <t>sum(case when phr&gt;=-23 and phr&lt;=40 then 1 else 0 end)</t>
  </si>
  <si>
    <t>phr_avg</t>
  </si>
  <si>
    <t>PHR平均值</t>
  </si>
  <si>
    <t>sum(case when phr&gt;=-23 and phr&lt;=40 then phr else 0 end) / sum(case when phr&gt;=-23 and phr&lt;=40 then 1 else 0 end)</t>
  </si>
  <si>
    <t>[-23,40]</t>
  </si>
  <si>
    <t>phr_cnt_30_40</t>
  </si>
  <si>
    <t>PHR在[30;40]范围内的MR数目</t>
  </si>
  <si>
    <t>sum(case when phr&gt;=30 and phr&lt;=40 then 1 else 0 end)</t>
  </si>
  <si>
    <t>phr_cnt_20_30</t>
  </si>
  <si>
    <t>PHR在[20;30)范围内的MR数目</t>
  </si>
  <si>
    <t>sum(case when phr&gt;=20 and phr&lt;30 then 1 else 0 end)</t>
  </si>
  <si>
    <t>phr_cnt_10_20</t>
  </si>
  <si>
    <t>PHR在[10;20)范围内的MR数目</t>
  </si>
  <si>
    <t>sum(case when phr&gt;=10 and phr&lt;20 then 1 else 0 end)</t>
  </si>
  <si>
    <t>phr_cnt_0_10</t>
  </si>
  <si>
    <t>PHR在[0;10)范围内的MR数目</t>
  </si>
  <si>
    <t>sum(case when phr&gt;=0 and phr&lt;10 then 1 else 0 end)</t>
  </si>
  <si>
    <t>phr_cnt_f5_0</t>
  </si>
  <si>
    <t>PHR在[-5;0)范围内的MR数目</t>
  </si>
  <si>
    <t>sum(case when phr&gt;=-5 and phr&lt;0 then 1 else 0 end)</t>
  </si>
  <si>
    <t>phr_cnt_f10_f5</t>
  </si>
  <si>
    <t>PHR在[-10;-5)范围内的MR数目</t>
  </si>
  <si>
    <t>sum(case when phr&gt;=-10 and phr&lt;-5 then 1 else 0 end)</t>
  </si>
  <si>
    <t>phr_cnt_f23_f10</t>
  </si>
  <si>
    <t>PHR在[-23;-10)范围内的MR数目</t>
  </si>
  <si>
    <t>sum(case when phr&gt;=-23 and phr&lt;-10 then 1 else 0 end)</t>
  </si>
  <si>
    <t>phr_good_cnt_0</t>
  </si>
  <si>
    <t>PHR优良数(&gt;=0)</t>
  </si>
  <si>
    <t>sum(case when phr&gt;=0 and phr&lt;=40 then 1 else 0 end)</t>
  </si>
  <si>
    <t>phr_good_rate_0</t>
  </si>
  <si>
    <t>PHR优良比(&gt;=0)</t>
  </si>
  <si>
    <t>sum(case when phr&gt;=0 and phr&lt;=40 then 1 else 0 end) / sum(case when phr&gt;=-23 and phr&lt;=40 then 1 else 0 end)</t>
  </si>
  <si>
    <t>txpower_total</t>
  </si>
  <si>
    <t>TxPower总值</t>
  </si>
  <si>
    <t>sum(case when txpower&gt;=-17 and txpower&lt;=46 then txpower else 0 end)</t>
  </si>
  <si>
    <t>txpower_cnt</t>
  </si>
  <si>
    <t>TxPower有效的MR数目</t>
  </si>
  <si>
    <t>sum(case when txpower&gt;=-17 and txpower&lt;=46 then 1 else 0 end)</t>
  </si>
  <si>
    <t>txpower_avg</t>
  </si>
  <si>
    <t>TxPower平均值</t>
  </si>
  <si>
    <t>sum(case when txpower&gt;=-17 and txpower&lt;=46 then txpower else 0 end) / sum(case when txpower&gt;=-17 and txpower&lt;=46 then 1 else 0 end)</t>
  </si>
  <si>
    <t>[-17,46]</t>
  </si>
  <si>
    <t>txpower_cnt_f17_0</t>
  </si>
  <si>
    <t>TxPower在[-17; 0)范围内的MR数目</t>
  </si>
  <si>
    <t>sum(case when txpower&gt;=-17 and txpower&lt;0 then 1 else 0 end)</t>
  </si>
  <si>
    <t>txpower_cnt_0_3</t>
  </si>
  <si>
    <t>TxPower在[0; 3)范围内的MR数目</t>
  </si>
  <si>
    <t>sum(case when txpower&gt;=0 and txpower&lt;3 then 1 else 0 end)</t>
  </si>
  <si>
    <t>txpower_cnt_3_10</t>
  </si>
  <si>
    <t>TxPower在[3;10)范围内的MR数目</t>
  </si>
  <si>
    <t>sum(case when txpower&gt;=3 and txpower&lt;10 then 1 else 0 end)</t>
  </si>
  <si>
    <t>txpower_cnt_10_13</t>
  </si>
  <si>
    <t>TxPower在[10;13)范围内的MR数目</t>
  </si>
  <si>
    <t>sum(case when txpower&gt;=10 and txpower&lt;13 then 1 else 0 end)</t>
  </si>
  <si>
    <t>txpower_cnt_13_16</t>
  </si>
  <si>
    <t>TxPower在[13;16)范围内的MR数目</t>
  </si>
  <si>
    <t>sum(case when txpower&gt;=13 and txpower&lt;16 then 1 else 0 end)</t>
  </si>
  <si>
    <t>txpower_cnt_16_20</t>
  </si>
  <si>
    <t>TxPower在[16;20)范围内的MR数目</t>
  </si>
  <si>
    <t>sum(case when txpower&gt;=16 and txpower&lt;20 then 1 else 0 end)</t>
  </si>
  <si>
    <t>txpower_cnt_20_46</t>
  </si>
  <si>
    <t>TxPower在[20;46]范围内的MR数目</t>
  </si>
  <si>
    <t>sum(case when txpower&gt;=20 and txpower&lt;=46 then 1 else 0 end)</t>
  </si>
  <si>
    <t>txpower_good_cnt_f17</t>
  </si>
  <si>
    <t>TxPower优良数(&gt;=-17)</t>
  </si>
  <si>
    <t>sum(case when txpower&gt;=-17 and txpower&lt;16 then 1 else 0 end)</t>
  </si>
  <si>
    <t>txpower_good_rate_f17</t>
  </si>
  <si>
    <t>TxPower优良比</t>
  </si>
  <si>
    <t>sum(case when txpower&gt;=-17 and txpower&lt;16 then 1 else 0 end) / sum(case when txpower&gt;=-17 and txpower&lt;=46 then 1 else 0 end)</t>
  </si>
  <si>
    <t>rsrpf105_sinrf3_cnt</t>
  </si>
  <si>
    <t>rsrp≥-105且SINR≥-3的采样点个数</t>
  </si>
  <si>
    <t>sum(case when rsrp&gt;=-105 and rsrp&lt;=-43 and ulsinr&gt;=-3 and ulsinr&lt;=30 then 1 else 0 end)</t>
  </si>
  <si>
    <t>rsrpf105_sinr0_cnt</t>
  </si>
  <si>
    <t>rsrp≥-105且SINR≥0的采样点个数</t>
  </si>
  <si>
    <t>sum(case when rsrp&gt;=-105 and rsrp&lt;=-43 and ulsinr&gt;=0 and ulsinr&lt;=30 then 1 else 0 end)</t>
  </si>
  <si>
    <t>rsrpf105_sinr3_cnt</t>
  </si>
  <si>
    <t>rsrp≥-105且SINR≥3的采样点个数</t>
  </si>
  <si>
    <t>sum(case when rsrp&gt;=-105 and rsrp&lt;=-43 and ulsinr&gt;=3 and ulsinr&lt;=30 then 1 else 0 end)</t>
  </si>
  <si>
    <t>rsrpf110_sinrf3_cnt</t>
  </si>
  <si>
    <t>rsrp≥-110且SINR≥-3的采样点个数</t>
  </si>
  <si>
    <t>sum(case when rsrp&gt;=-110 and rsrp&lt;=-43 and ulsinr&gt;=-3 and ulsinr&lt;=30 then 1 else 0 end)</t>
  </si>
  <si>
    <t>rsrpf110_sinr0_cnt</t>
  </si>
  <si>
    <t>rsrp≥-110且SINR≥0的采样点个数</t>
  </si>
  <si>
    <t>sum(case when rsrp&gt;=-110 and rsrp&lt;=-43 and ulsinr&gt;=0 and ulsinr&lt;=30 then 1 else 0 end)</t>
  </si>
  <si>
    <t>rsrpf110_sinr3_cnt</t>
  </si>
  <si>
    <t>rsrp≥-110且SINR≥3的采样点个数</t>
  </si>
  <si>
    <t>sum(case when rsrp&gt;=-110 and rsrp&lt;=-43 and ulsinr&gt;=3 and ulsinr&lt;=30 then 1 else 0 end)</t>
  </si>
  <si>
    <t>validrsrp_sinr_cnt</t>
  </si>
  <si>
    <t>RSRP且SINR有效采样点个数</t>
  </si>
  <si>
    <t>sum(case when rsrp&gt;=-140 and rsrp&lt;=-43 and ulsinr&gt;=-10 and ulsinr&lt;=30 then 1 else 0 end)</t>
  </si>
  <si>
    <t>rsrpgood_and_sinrgood_cnt</t>
  </si>
  <si>
    <t>综合覆盖优良MR数目</t>
  </si>
  <si>
    <t>rsrpbad_or_sinrbad_cnt</t>
  </si>
  <si>
    <t>综合覆盖问题MR数目</t>
  </si>
  <si>
    <t>sum(case when rsrp&lt;-110 or ulsinr&lt;0 then 1 else 0 end)</t>
  </si>
  <si>
    <t>rsrpbad_and_sinrbad_cnt</t>
  </si>
  <si>
    <t>综合覆盖弱覆盖&amp;干扰MR数目</t>
  </si>
  <si>
    <t>sum(case when rsrp&lt;-110 and ulsinr&lt;0 then 1 else 0 end)</t>
  </si>
  <si>
    <t>rsrpbad_and_sinrgood_cnt</t>
  </si>
  <si>
    <t>综合覆盖仅弱覆盖MR数目</t>
  </si>
  <si>
    <t>sum(case when rsrp&lt;-110 and ulsinr&gt;=0 then 1 else 0 end)</t>
  </si>
  <si>
    <t>rsrpgood_and_sinrbad_cnt</t>
  </si>
  <si>
    <t>综合覆盖仅干扰MR数目</t>
  </si>
  <si>
    <t>sum(case when rsrp&gt;=-110 and ulsinr&lt;0 then 1 else 0 end)</t>
  </si>
  <si>
    <t>maxrsrp</t>
  </si>
  <si>
    <t>RSRP最大值</t>
  </si>
  <si>
    <t>max(rsrp)</t>
  </si>
  <si>
    <t>minrsrp</t>
  </si>
  <si>
    <t>RSRP最小值</t>
  </si>
  <si>
    <t>min(rsrp)</t>
  </si>
  <si>
    <t>maxrsrq</t>
  </si>
  <si>
    <t>RSRQ最大值</t>
  </si>
  <si>
    <t>max(rsrq)</t>
  </si>
  <si>
    <t>minrsrq</t>
  </si>
  <si>
    <t>RSRQ最小值</t>
  </si>
  <si>
    <t>min(rsrq)</t>
  </si>
  <si>
    <t>maxmeastime</t>
  </si>
  <si>
    <t>最晚上报时间</t>
  </si>
  <si>
    <t>max(cast(concat(unix_timestamp(concat_ws(' ',split(datetime,'T'))), substring(datetime,21,3)) as bigint))</t>
  </si>
  <si>
    <t>&gt;0</t>
  </si>
  <si>
    <t>A left join B，关联条件：plmn+data_source+cellkey+msisdn +imsi+imei+regionid+x_offset_20+y_offset_20+is_agps</t>
  </si>
  <si>
    <t>下行频点</t>
  </si>
  <si>
    <t>用户imsi</t>
  </si>
  <si>
    <t>period_totalmrcount</t>
  </si>
  <si>
    <t>sum(mr_period_totalcnt)</t>
  </si>
  <si>
    <t>totalrsrp</t>
  </si>
  <si>
    <t>sum(rsrp_total)</t>
  </si>
  <si>
    <t>avgrsrp</t>
  </si>
  <si>
    <t>sum(rsrp_total)/sum(rsrp_cnt)</t>
  </si>
  <si>
    <t>rsrpcount</t>
  </si>
  <si>
    <t>sum(rsrp_cnt)</t>
  </si>
  <si>
    <t>rsrp_level1mrcount</t>
  </si>
  <si>
    <t>RSRP在[-75,+∞）范围内的MR数目</t>
  </si>
  <si>
    <t>sum(rsrp_cnt_f75_f43)</t>
  </si>
  <si>
    <t>rsrp_level2mrcount</t>
  </si>
  <si>
    <t>RSRP在[-85,-75）范围内的MR数目</t>
  </si>
  <si>
    <t>sum(rsrp_cnt_f80_f75+rsrp_cnt_f85_f80)</t>
  </si>
  <si>
    <t>rsrp_level3mrcount</t>
  </si>
  <si>
    <t>RSRP在[-95,-85）范围内的MR数目</t>
  </si>
  <si>
    <t>sum(rsrp_cnt_f90_f85+rsrp_cnt_f95_f90)</t>
  </si>
  <si>
    <t>rsrp_level4mrcount</t>
  </si>
  <si>
    <t>RSRP在[-100,-95）范围内的MR数目</t>
  </si>
  <si>
    <t>sum(rsrp_cnt_f100_f95)</t>
  </si>
  <si>
    <t>rsrp_level5mrcount</t>
  </si>
  <si>
    <t>RSRP在[-105,-100）范围内的MR数目</t>
  </si>
  <si>
    <t>sum(rsrp_cnt_f105_f100)</t>
  </si>
  <si>
    <t>rsrp_level6mrcount</t>
  </si>
  <si>
    <t>RSRP在[-115,-105）范围内的MR数目</t>
  </si>
  <si>
    <t>sum(rsrp_cnt_f110_f105+rsrp_cnt_f112_f110+rsrp_cnt_f115_f112)</t>
  </si>
  <si>
    <t>rsrp_level7mrcount</t>
  </si>
  <si>
    <t>RSRP在（-∞,-115）范围内的MR数目</t>
  </si>
  <si>
    <t>sum(rsrp_cnt_f120_f115+rsrp_cnt_f140_f120)</t>
  </si>
  <si>
    <t>rsrpgoodcount</t>
  </si>
  <si>
    <t>sum(rsrp_good_cnt_f105)</t>
  </si>
  <si>
    <t>rsrpgoodratio</t>
  </si>
  <si>
    <t>sum(rsrp_good_cnt_f105)/sum(rsrp_cnt)</t>
  </si>
  <si>
    <t>totaldlsinr</t>
  </si>
  <si>
    <t>sum(ulsinr_total)</t>
  </si>
  <si>
    <t>avgdlsinr</t>
  </si>
  <si>
    <t>sum(ulsinr_total)/sum(ulsinr_cnt)</t>
  </si>
  <si>
    <t>dlsinrcount</t>
  </si>
  <si>
    <t>sum(ulsinr_cnt)</t>
  </si>
  <si>
    <t>dlsinr_level1mrcount</t>
  </si>
  <si>
    <t>ULSINR在[20;+∞)范围内的MR数目</t>
  </si>
  <si>
    <t>sum(ulsinr_cnt_20_30)</t>
  </si>
  <si>
    <t>dlsinr_level2mrcount</t>
  </si>
  <si>
    <t>sum(ulsinr_cnt_15_20)</t>
  </si>
  <si>
    <t>dlsinr_level3mrcount</t>
  </si>
  <si>
    <t>sum(ulsinr_cnt_10_15)</t>
  </si>
  <si>
    <t>dlsinr_level4mrcount</t>
  </si>
  <si>
    <t>sum(ulsinr_cnt_5_10)</t>
  </si>
  <si>
    <t>dlsinr_level5mrcount</t>
  </si>
  <si>
    <t>sum(ulsinr_cnt_0_5)</t>
  </si>
  <si>
    <t>dlsinr_level6mrcount</t>
  </si>
  <si>
    <t>sum(ulsinr_cnt_f3_0)</t>
  </si>
  <si>
    <t>dlsinr_level7mrcount</t>
  </si>
  <si>
    <t>ULSINR在(-∞;-3)范围内的MR数目</t>
  </si>
  <si>
    <t>sum(ulsinr_cnt_f10_f3)</t>
  </si>
  <si>
    <t>dlsinrgoodcount</t>
  </si>
  <si>
    <t>sum(ulsinr_good_cnt_0)</t>
  </si>
  <si>
    <t>dlsinrgoodratio</t>
  </si>
  <si>
    <t>sum(ulsinr_good_cnt_0)/sum(ulsinr_cnt)</t>
  </si>
  <si>
    <t>totalidlersrp</t>
  </si>
  <si>
    <t>空</t>
  </si>
  <si>
    <t>avgidlersrp</t>
  </si>
  <si>
    <t>idlersrpcount</t>
  </si>
  <si>
    <t>RSRP有效的MR数目</t>
  </si>
  <si>
    <t>idlersrp_level1mrcount</t>
  </si>
  <si>
    <t>RSRP在[-75;+∞)范围内的MR数目</t>
  </si>
  <si>
    <t>idlersrp_level2mrcount</t>
  </si>
  <si>
    <t>RSRP在[-85;-75)范围内的MR数目</t>
  </si>
  <si>
    <t>idlersrp_level3mrcount</t>
  </si>
  <si>
    <t>RSRP在[-95;-85)范围内的MR数目</t>
  </si>
  <si>
    <t>idlersrp_level4mrcount</t>
  </si>
  <si>
    <t>RSRP在[-100;-95)范围内的MR数目</t>
  </si>
  <si>
    <t>idlersrp_level5mrcount</t>
  </si>
  <si>
    <t>RSRP在[-105;-100)范围内的MR数目</t>
  </si>
  <si>
    <t>idlersrp_level6mrcount</t>
  </si>
  <si>
    <t>RSRP在[-115;-105)范围内的MR数目</t>
  </si>
  <si>
    <t>idlersrp_level7mrcount</t>
  </si>
  <si>
    <t>RSRP在(-∞;-115)范围内的MR数目</t>
  </si>
  <si>
    <t>idlersrpgoodcount</t>
  </si>
  <si>
    <t>idlersrpgoodratio</t>
  </si>
  <si>
    <t>Mod3干扰RSRP总值</t>
  </si>
  <si>
    <t>sum(mod3interfer_totalrsrp)</t>
  </si>
  <si>
    <t>mod3interfer_mrcount</t>
  </si>
  <si>
    <t>Mod3干扰MR数目</t>
  </si>
  <si>
    <t>sum(mod3interfer_cnt)</t>
  </si>
  <si>
    <t>mod3interfer_avgrsrp</t>
  </si>
  <si>
    <t>Mod3干扰RSRP平均值</t>
  </si>
  <si>
    <t>sum(mod3interfer_totalrsrp)/sum(mod3interfer_cnt)</t>
  </si>
  <si>
    <t>mod3interfer_mrratio</t>
  </si>
  <si>
    <t>Mod3干扰MR数目占周期性MR数目比例</t>
  </si>
  <si>
    <t>A|B</t>
  </si>
  <si>
    <t>sum(B.mod3interfer_cnt)/sum(A.rsrp_cnt)</t>
  </si>
  <si>
    <t>弱覆盖RSRP总值</t>
  </si>
  <si>
    <t>sum(rsrp_bad_totalrsrp_f110)</t>
  </si>
  <si>
    <t>weakcover_mrcount</t>
  </si>
  <si>
    <t>弱覆盖MR数目</t>
  </si>
  <si>
    <t>sum(rsrp_bad_cnt_f110)</t>
  </si>
  <si>
    <t>weakcover_avgrsrp</t>
  </si>
  <si>
    <t>弱覆盖RSRP平均值</t>
  </si>
  <si>
    <t>sum(rsrp_bad_totalrsrp_f110)/sum(rsrp_bad_cnt_f110)</t>
  </si>
  <si>
    <t>weakcover_mrratio</t>
  </si>
  <si>
    <t>弱覆盖MR率</t>
  </si>
  <si>
    <t>sum(rsrp_bad_cnt_f110)/sum(rsrp_cnt)</t>
  </si>
  <si>
    <t>重叠覆盖RSRP总值</t>
  </si>
  <si>
    <t>sum(overlap_totalrsrp)</t>
  </si>
  <si>
    <t>overlap_mrcount</t>
  </si>
  <si>
    <t>重叠覆盖MR数目</t>
  </si>
  <si>
    <t>sum(overlap_cnt)</t>
  </si>
  <si>
    <t>overlap_avgrsrp</t>
  </si>
  <si>
    <t>重叠覆盖RSRP平均值</t>
  </si>
  <si>
    <t>sum(overlap_totalrsrp)/sum(overlap_cnt)</t>
  </si>
  <si>
    <t>overlap_mrratio</t>
  </si>
  <si>
    <t>重叠覆盖MR率</t>
  </si>
  <si>
    <t>sum(B.overlap_cnt)/sum(A.rsrp_cnt)</t>
  </si>
  <si>
    <t>过覆盖RSRP总值</t>
  </si>
  <si>
    <t>sum(overshoot_totalrsrp)</t>
  </si>
  <si>
    <t>overshoot_mrcount</t>
  </si>
  <si>
    <t>过覆盖MR数目</t>
  </si>
  <si>
    <t>sum(overshoot_cnt)</t>
  </si>
  <si>
    <t>overshoot_avgrsrp</t>
  </si>
  <si>
    <t>过覆盖RSRP平均值</t>
  </si>
  <si>
    <t>sum(overshoot_totalrsrp)/sum(overshoot_cnt)</t>
  </si>
  <si>
    <t>overshoot_mrratio</t>
  </si>
  <si>
    <t>过覆盖MR率</t>
  </si>
  <si>
    <t>sum(B.overshoot_cnt)/sum(A.rsrp_cnt)</t>
  </si>
  <si>
    <t>celmr_totaldis</t>
  </si>
  <si>
    <t>服务小区和MR之间的距离总值</t>
  </si>
  <si>
    <t>sum(scellmrdis)</t>
  </si>
  <si>
    <t>celmr_discount</t>
  </si>
  <si>
    <t>服务小区和MR之间距离有效的MR数目</t>
  </si>
  <si>
    <t>sum(scellmrdis_cnt)</t>
  </si>
  <si>
    <t>celmr_avgdis</t>
  </si>
  <si>
    <t>服务小区和MR之间的距离平均值</t>
  </si>
  <si>
    <t>sum(scellmrdis)/sum(scellmrdis_cnt)</t>
  </si>
  <si>
    <t>rsrpcoveragecount</t>
  </si>
  <si>
    <t>RSRP优良数目(&gt;=-110)</t>
  </si>
  <si>
    <t>sum(rsrp_cnt-rsrp_bad_cnt_f110)</t>
  </si>
  <si>
    <t>rsrqcount</t>
  </si>
  <si>
    <t>sum(rsrq_cnt)</t>
  </si>
  <si>
    <t>rsrq_level1mrcount</t>
  </si>
  <si>
    <t>sum(rsrq_cnt_f4_f3)</t>
  </si>
  <si>
    <t>rsrq_level2mrcount</t>
  </si>
  <si>
    <t>sum(rsrq_cnt_f7_f4)</t>
  </si>
  <si>
    <t>rsrq_level3mrcount</t>
  </si>
  <si>
    <t>sum(rsrq_cnt_f10_f7)</t>
  </si>
  <si>
    <t>rsrq_level4mrcount</t>
  </si>
  <si>
    <t>sum(rsrq_cnt_f13_f10)</t>
  </si>
  <si>
    <t>rsrq_level5mrcount</t>
  </si>
  <si>
    <t>sum(rsrq_cnt_f16_f13)</t>
  </si>
  <si>
    <t>rsrq_level6mrcount</t>
  </si>
  <si>
    <t>sum(rsrq_cnt_f19_f16)</t>
  </si>
  <si>
    <t>rsrq_level7mrcount</t>
  </si>
  <si>
    <t>sum(rsrq_cnt_f20_f19)</t>
  </si>
  <si>
    <t>phrcount</t>
  </si>
  <si>
    <t>sum(phr_cnt)</t>
  </si>
  <si>
    <t>phr_level1mrcount</t>
  </si>
  <si>
    <t>sum(phr_cnt_30_40)</t>
  </si>
  <si>
    <t>phr_level2mrcount</t>
  </si>
  <si>
    <t>sum(phr_cnt_20_30)</t>
  </si>
  <si>
    <t>phr_level3mrcount</t>
  </si>
  <si>
    <t>sum(phr_cnt_10_20)</t>
  </si>
  <si>
    <t>phr_level4mrcount</t>
  </si>
  <si>
    <t>sum(phr_cnt_0_10)</t>
  </si>
  <si>
    <t>phr_level5mrcount</t>
  </si>
  <si>
    <t>sum(phr_cnt_f5_0)</t>
  </si>
  <si>
    <t>phr_level6mrcount</t>
  </si>
  <si>
    <t>sum(phr_cnt_f10_f5)</t>
  </si>
  <si>
    <t>phr_level7mrcount</t>
  </si>
  <si>
    <t>sum(phr_cnt_f23_f10)</t>
  </si>
  <si>
    <t>ulsinrcount</t>
  </si>
  <si>
    <t>ulsinr_level1mrcount</t>
  </si>
  <si>
    <t>ulsinr_level2mrcount</t>
  </si>
  <si>
    <t>ulsinr_level3mrcount</t>
  </si>
  <si>
    <t>ulsinr_level4mrcount</t>
  </si>
  <si>
    <t>ulsinr_level5mrcount</t>
  </si>
  <si>
    <t>ulsinr_level6mrcount</t>
  </si>
  <si>
    <t>ulsinr_level7mrcount</t>
  </si>
  <si>
    <t>txpowercount</t>
  </si>
  <si>
    <t>sum(txpower_cnt)</t>
  </si>
  <si>
    <t>txpower_level1mrcount</t>
  </si>
  <si>
    <t>TxPower在(-∞; 0]范围内的MR数目</t>
  </si>
  <si>
    <t>sum(txpower_cnt_f17_0)</t>
  </si>
  <si>
    <t>txpower_level2mrcount</t>
  </si>
  <si>
    <t>sum(txpower_cnt_0_3)</t>
  </si>
  <si>
    <t>txpower_level3mrcount</t>
  </si>
  <si>
    <t>sum(txpower_cnt_3_10)</t>
  </si>
  <si>
    <t>txpower_level4mrcount</t>
  </si>
  <si>
    <t>sum(txpower_cnt_10_13)</t>
  </si>
  <si>
    <t>txpower_level5mrcount</t>
  </si>
  <si>
    <t>sum(txpower_cnt_13_16)</t>
  </si>
  <si>
    <t>txpower_level6mrcount</t>
  </si>
  <si>
    <t>sum(txpower_cnt_16_20)</t>
  </si>
  <si>
    <t>txpower_level7mrcount</t>
  </si>
  <si>
    <t>TxPower在[20;+∞)范围内的MR数目</t>
  </si>
  <si>
    <t>sum(txpower_cnt_20_46)</t>
  </si>
  <si>
    <t>cqicount</t>
  </si>
  <si>
    <t>sum(cqi_cnt)</t>
  </si>
  <si>
    <t>cqi_level1mrcount</t>
  </si>
  <si>
    <t>CQI在[10;+∞)范围内的MR数目</t>
  </si>
  <si>
    <t>sum(cqi_cnt_10_15)</t>
  </si>
  <si>
    <t>cqi_level2mrcount</t>
  </si>
  <si>
    <t>sum(cqi_cnt_9_10)</t>
  </si>
  <si>
    <t>cqi_level3mrcount</t>
  </si>
  <si>
    <t>sum(cqi_cnt_8_9)</t>
  </si>
  <si>
    <t>cqi_level4mrcount</t>
  </si>
  <si>
    <t>sum(cqi_cnt_6_8)</t>
  </si>
  <si>
    <t>cqi_level5mrcount</t>
  </si>
  <si>
    <t>sum(cqi_cnt_3_6)</t>
  </si>
  <si>
    <t>cqi_level6mrcount</t>
  </si>
  <si>
    <t>sum(cqi_cnt_1_3)</t>
  </si>
  <si>
    <t>cqi_level7mrcount</t>
  </si>
  <si>
    <t>sum(cqi_cnt_0_1)</t>
  </si>
  <si>
    <t>tacount</t>
  </si>
  <si>
    <t>sum(ta_cnt)</t>
  </si>
  <si>
    <t>ta_level1mrcount</t>
  </si>
  <si>
    <t>TA在[0;3)范围内的MR数目</t>
  </si>
  <si>
    <t>sum(ta_cnt_0+ta_cnt_1+ta_cnt_2)</t>
  </si>
  <si>
    <t>ta_level2mrcount</t>
  </si>
  <si>
    <t>TA在[3;6)范围内的MR数目</t>
  </si>
  <si>
    <t>sum(ta_cnt_3+ta_cnt_4+ta_cnt_5)</t>
  </si>
  <si>
    <t>ta_level3mrcount</t>
  </si>
  <si>
    <t>TA在[6;9)范围内的MR数目</t>
  </si>
  <si>
    <t>sum(ta_cnt_6+ta_cnt_7_9)</t>
  </si>
  <si>
    <t>ta_level4mrcount</t>
  </si>
  <si>
    <t>TA在[9;12)范围内的MR数目</t>
  </si>
  <si>
    <t>sum(ta_cnt_9_12)</t>
  </si>
  <si>
    <t>ta_level5mrcount</t>
  </si>
  <si>
    <t>TA在[12;15)范围内的MR数目</t>
  </si>
  <si>
    <t>sum(ta_cnt_12_15)</t>
  </si>
  <si>
    <t>ta_level6mrcount</t>
  </si>
  <si>
    <t>TA在[15;19)范围内的MR数目</t>
  </si>
  <si>
    <t>sum(ta_cnt_15_19)</t>
  </si>
  <si>
    <t>ta_level7mrcount</t>
  </si>
  <si>
    <t>TA在[19;+∞)范围内的MR数目</t>
  </si>
  <si>
    <t>sum(ta_cnt_19)</t>
  </si>
  <si>
    <t>rsrp_level8mrcount</t>
  </si>
  <si>
    <t>RSRP小于-110的MR数目</t>
  </si>
  <si>
    <t>cqi_level8mrcount</t>
  </si>
  <si>
    <t>CQI在[7,15]的MR数目</t>
  </si>
  <si>
    <t>sum(cqi_good_cnt_7)</t>
  </si>
  <si>
    <t>province</t>
  </si>
  <si>
    <t>city</t>
  </si>
  <si>
    <t>district</t>
  </si>
  <si>
    <t>totalmrlon</t>
  </si>
  <si>
    <t>sum(mrlon_total)</t>
  </si>
  <si>
    <t>totalmrlat</t>
  </si>
  <si>
    <t>sum(mrlat_total)</t>
  </si>
  <si>
    <t>validlonlat_totalmrcount</t>
  </si>
  <si>
    <t>sum(validlonlat_totalcnt)</t>
  </si>
  <si>
    <t>avgmrlon</t>
  </si>
  <si>
    <t>sum(mrlon_total)/sum(validlonlat_totalcnt)</t>
  </si>
  <si>
    <t>avgmrlat</t>
  </si>
  <si>
    <t>sum(mrlat_total)/sum(validlonlat_totalcnt)</t>
  </si>
  <si>
    <t>1、计算A表sum(weakcover_mrcount)
2、计算B表sum(bad_mr_cnt)
3、比较1、2两步的结果，取max</t>
  </si>
  <si>
    <t>totalrsrq</t>
  </si>
  <si>
    <t>sum(rsrq_total)</t>
  </si>
  <si>
    <t>avgrsrq</t>
  </si>
  <si>
    <t>sum(rsrq_total)/sum(rsrq_cnt)</t>
  </si>
  <si>
    <t>rsrqgoodcount</t>
  </si>
  <si>
    <t>RSRQ优良数目</t>
  </si>
  <si>
    <t>sum(rsrq_good_cnt_f13)</t>
  </si>
  <si>
    <t>rsrqgoodratio</t>
  </si>
  <si>
    <t>RSRQ优良比</t>
  </si>
  <si>
    <t>sum(rsrq_good_cnt_f13)/sum(rsrq_cnt)</t>
  </si>
  <si>
    <t>totalulsinr</t>
  </si>
  <si>
    <t>avgulsinr</t>
  </si>
  <si>
    <t>ulsinrgoodcount</t>
  </si>
  <si>
    <t>ULSINR优良数</t>
  </si>
  <si>
    <t>ulsinrgoodratio</t>
  </si>
  <si>
    <t>ULSINR优良比</t>
  </si>
  <si>
    <t>totalcqi</t>
  </si>
  <si>
    <t>sum(cqi_total)</t>
  </si>
  <si>
    <t>avgcqi</t>
  </si>
  <si>
    <t>sum(cqi_total)/sum(cqi_cnt)</t>
  </si>
  <si>
    <t>cqigoodcount</t>
  </si>
  <si>
    <t>CQI优良数</t>
  </si>
  <si>
    <t>cqigoodratio</t>
  </si>
  <si>
    <t>CQI优良比</t>
  </si>
  <si>
    <t>sum(cqi_good_cnt_7)/sum(cqi_cnt)</t>
  </si>
  <si>
    <t>totalphr</t>
  </si>
  <si>
    <t>sum(phr_total)</t>
  </si>
  <si>
    <t>avgphr</t>
  </si>
  <si>
    <t>sum(phr_total)/sum(phr_cnt)</t>
  </si>
  <si>
    <t>phrgoodcount</t>
  </si>
  <si>
    <t>PHR优良数</t>
  </si>
  <si>
    <t>sum(phr_good_cnt_0)</t>
  </si>
  <si>
    <t>phrgoodratio</t>
  </si>
  <si>
    <t>PHR优良比</t>
  </si>
  <si>
    <t>sum(phr_good_cnt_0)/sum(phr_cnt)</t>
  </si>
  <si>
    <t>totaltxpower</t>
  </si>
  <si>
    <t>sum(txpower_total)</t>
  </si>
  <si>
    <t>avgtxpower</t>
  </si>
  <si>
    <t>sum(txpower_total)/sum(txpower_cnt)</t>
  </si>
  <si>
    <t>txpowergoodcount</t>
  </si>
  <si>
    <t>TxPower优良数</t>
  </si>
  <si>
    <t>sum(txpower_good_cnt_f17)</t>
  </si>
  <si>
    <t>txpowergoodratio</t>
  </si>
  <si>
    <t>sum(txpower_good_cnt_f17)/sum(txpower_cnt)</t>
  </si>
  <si>
    <t>sum(celmod3interfermr_totaldis)</t>
  </si>
  <si>
    <t>MOD3干扰邻区对数量</t>
  </si>
  <si>
    <t>sum(mod3interfermr_sn_cnt)</t>
  </si>
  <si>
    <t>celmod3interfermr_avgdis</t>
  </si>
  <si>
    <t>服务小区和Mod3干扰MR之间的距离平均值</t>
  </si>
  <si>
    <t>sum(celmod3interfermr_totaldis)/sum(mod3interfermr_sn_cnt)</t>
  </si>
  <si>
    <t>sum(rsrpf105_sinrf3_cnt)</t>
  </si>
  <si>
    <t>sum(rsrpf105_sinr0_cnt)</t>
  </si>
  <si>
    <t>sum(rsrpf105_sinr3_cnt)</t>
  </si>
  <si>
    <t>sum(rsrpf110_sinrf3_cnt)</t>
  </si>
  <si>
    <t>sum(rsrpf110_sinr0_cnt)</t>
  </si>
  <si>
    <t>sum(rsrpf110_sinr3_cnt)</t>
  </si>
  <si>
    <t>sum(validrsrp_sinr_cnt)</t>
  </si>
  <si>
    <t>compcovgood_mrcount</t>
  </si>
  <si>
    <t>sum(rsrpgood_and_sinrgood_cnt)</t>
  </si>
  <si>
    <t>compcovprob_mrcount</t>
  </si>
  <si>
    <t>sum(rsrpbad_or_sinrbad_cnt)</t>
  </si>
  <si>
    <t>compweakcovinterfer_mrcount</t>
  </si>
  <si>
    <t>sum(rsrpbad_and_sinrbad_cnt)</t>
  </si>
  <si>
    <t>compweakcovonly_mrcount</t>
  </si>
  <si>
    <t>sum(rsrpbad_and_sinrgood_cnt)</t>
  </si>
  <si>
    <t>compinterferonly_mrcount</t>
  </si>
  <si>
    <t>sum(rsrpgood_and_sinrbad_cnt)</t>
  </si>
  <si>
    <t>compcovvalid_mrcount</t>
  </si>
  <si>
    <t>综合覆盖有效MR数目</t>
  </si>
  <si>
    <t>compcovgood_mrratio</t>
  </si>
  <si>
    <t>综合覆盖优良MR数目占综合覆盖有效MR数目比例</t>
  </si>
  <si>
    <t>sum(rsrpgood_and_sinrgood_cnt)/sum(validrsrp_sinr_cnt)</t>
  </si>
  <si>
    <t>compcovprob_mrratio</t>
  </si>
  <si>
    <t>综合覆盖问题MR数目占综合覆盖有效MR数目比例</t>
  </si>
  <si>
    <t>sum(rsrpbad_or_sinrbad_cnt)/sum(validrsrp_sinr_cnt)</t>
  </si>
  <si>
    <t>compweakcovinterfer_mrratio</t>
  </si>
  <si>
    <t>综合覆盖弱覆盖&amp;干扰MR数目占综合覆盖有效MR数目比例</t>
  </si>
  <si>
    <t>sum(rsrpbad_and_sinrbad_cnt)/sum(validrsrp_sinr_cnt)</t>
  </si>
  <si>
    <t>compweakcovonly_mrratio</t>
  </si>
  <si>
    <t>综合覆盖仅弱覆盖MR数目占综合覆盖有效MR数目比例</t>
  </si>
  <si>
    <t>sum(rsrpbad_and_sinrgood_cnt)/sum(validrsrp_sinr_cnt)</t>
  </si>
  <si>
    <t>compinterferonly_mrratio</t>
  </si>
  <si>
    <t>综合覆盖仅干扰MR数目占综合覆盖有效MR数目比例</t>
  </si>
  <si>
    <t>sum(rsrpgood_and_sinrbad_cnt)/sum(validrsrp_sinr_cnt)</t>
  </si>
  <si>
    <t>sum(celoverlapmr_totaldis)</t>
  </si>
  <si>
    <t>重叠覆盖邻区对数量</t>
  </si>
  <si>
    <t>sum(overlapmr_sn_cnt)</t>
  </si>
  <si>
    <t>celoverlapmr_avgdis</t>
  </si>
  <si>
    <t>服务小区和重叠覆盖MR之间的距离平均值</t>
  </si>
  <si>
    <t>sum(celoverlapmr_totaldis)/sum(overlapmr_sn_cnt)</t>
  </si>
  <si>
    <t>sum(overshootmrdismult_level1totalrsrp)</t>
  </si>
  <si>
    <t>sum(overshootmrdismult_level2totalrsrp)</t>
  </si>
  <si>
    <t>sum(overshootmrdismult_level3totalrsrp)</t>
  </si>
  <si>
    <t>sum(overshootmrdismult_level1mrcount)</t>
  </si>
  <si>
    <t>sum(overshootmrdismult_level2mrcount)</t>
  </si>
  <si>
    <t>sum(overshootmrdismult_level3mrcount)</t>
  </si>
  <si>
    <t>overshootmrdismult_level1avgrsrp</t>
  </si>
  <si>
    <t>过覆盖MR站间距倍数在[1.5,2.5)范围内的RSRP平均值</t>
  </si>
  <si>
    <t>sum(overshootmrdismult_level1totalrsrp)/sum(overshootmrdismult_level1mrcount)</t>
  </si>
  <si>
    <t>overshootmrdismult_level2avgrsrp</t>
  </si>
  <si>
    <t>过覆盖MR站间距倍数在[2.5,3.5)范围内的RSRP平均值</t>
  </si>
  <si>
    <t>sum(overshootmrdismult_level2totalrsrp)/sum(overshootmrdismult_level2mrcount)</t>
  </si>
  <si>
    <t>overshootmrdismult_level3avgrsrp</t>
  </si>
  <si>
    <t>过覆盖MR站间距倍数在[3.5,+∞)范围内的RSRP平均值</t>
  </si>
  <si>
    <t>sum(overshootmrdismult_level3totalrsrp)/sum(overshootmrdismult_level3mrcount)</t>
  </si>
  <si>
    <t>sum(celovershootmr_totaldis)</t>
  </si>
  <si>
    <t>过覆盖邻区对数量</t>
  </si>
  <si>
    <t>sum(overshootmr_sn_cnt)</t>
  </si>
  <si>
    <t>celovershootmr_avgdis</t>
  </si>
  <si>
    <t>服务小区和过覆盖MR之间的距离平均值</t>
  </si>
  <si>
    <t>sum(celovershootmr_totaldis)/sum(overshootmr_sn_cnt)</t>
  </si>
  <si>
    <t>rsrp_5div_level1mrcount</t>
  </si>
  <si>
    <t>rsrp_5div_level2mrcount</t>
  </si>
  <si>
    <t>sum(rsrp_cnt_f80_f75)</t>
  </si>
  <si>
    <t>rsrp_5div_level3mrcount</t>
  </si>
  <si>
    <t>sum(rsrp_cnt_f85_f80)</t>
  </si>
  <si>
    <t>rsrp_5div_level4mrcount</t>
  </si>
  <si>
    <t>sum(rsrp_cnt_f90_f85)</t>
  </si>
  <si>
    <t>rsrp_5div_level5mrcount</t>
  </si>
  <si>
    <t>sum(rsrp_cnt_f95_f90)</t>
  </si>
  <si>
    <t>rsrp_5div_level6mrcount</t>
  </si>
  <si>
    <t>rsrp_5div_level7mrcount</t>
  </si>
  <si>
    <t>rsrp_5div_level8mrcount</t>
  </si>
  <si>
    <t>sum(rsrp_cnt_f110_f105)</t>
  </si>
  <si>
    <t>rsrp_5div_level9mrcount</t>
  </si>
  <si>
    <t>RSRP在[-115,-110)范围内的MR数目</t>
  </si>
  <si>
    <t>sum(rsrp_cnt_f112_f110+rsrp_cnt_f115_f112)</t>
  </si>
  <si>
    <t>rsrp_5div_level10mrcount</t>
  </si>
  <si>
    <t>RSRP在(-115,-140]范围内的MR数目</t>
  </si>
  <si>
    <t>rsrp_5div_level11mrcount</t>
  </si>
  <si>
    <t>sum(rsrp_cnt_f112_f110)</t>
  </si>
  <si>
    <t>rsrp_5div_level12mrcount</t>
  </si>
  <si>
    <t>sum(rsrp_cnt_f115_f112)</t>
  </si>
  <si>
    <t>rsrp_5div_level13mrcount</t>
  </si>
  <si>
    <t>sum(rsrp_cnt_f120_f115)</t>
  </si>
  <si>
    <t>rsrp_5div_level14mrcount</t>
  </si>
  <si>
    <t>RSRP&lt;-120dBm的MR采样点数目</t>
  </si>
  <si>
    <t>sum(rsrp_cnt_f140_f120)</t>
  </si>
  <si>
    <t>ta0_cnt</t>
  </si>
  <si>
    <t>TA0的采样点数</t>
  </si>
  <si>
    <t>sum(ta_cnt_0)</t>
  </si>
  <si>
    <t>ta1_cnt</t>
  </si>
  <si>
    <t>TA1的采样点数</t>
  </si>
  <si>
    <t>sum(ta_cnt_1)</t>
  </si>
  <si>
    <t>ta2_cnt</t>
  </si>
  <si>
    <t>TA2的采样点数</t>
  </si>
  <si>
    <t>sum(ta_cnt_2)</t>
  </si>
  <si>
    <t>ta3_cnt</t>
  </si>
  <si>
    <t>TA3的采样点数</t>
  </si>
  <si>
    <t>sum(ta_cnt_3)</t>
  </si>
  <si>
    <t>ta4_cnt</t>
  </si>
  <si>
    <t>TA4的采样点数</t>
  </si>
  <si>
    <t>sum(ta_cnt_4)</t>
  </si>
  <si>
    <t>ta5_cnt</t>
  </si>
  <si>
    <t>TA5的采样点数</t>
  </si>
  <si>
    <t>sum(ta_cnt_5)</t>
  </si>
  <si>
    <t>ta6_cnt</t>
  </si>
  <si>
    <t>TA6的采样点数</t>
  </si>
  <si>
    <t>sum(ta_cnt_6)</t>
  </si>
  <si>
    <t>ta7_11_cnt</t>
  </si>
  <si>
    <t>TA7~TA11采样点数</t>
  </si>
  <si>
    <t>sum(ta_cnt_7_9+ta_cnt_9_12)</t>
  </si>
  <si>
    <t>sum(cqi_cnt_0_7)</t>
  </si>
  <si>
    <t>sum(cqi_cnt_7_10)</t>
  </si>
  <si>
    <t>max(maxrsrp)</t>
  </si>
  <si>
    <t>min(minrsrp)</t>
  </si>
  <si>
    <t>max(maxrsrq)</t>
  </si>
  <si>
    <t>min(minrsrq)</t>
  </si>
  <si>
    <t>max(maxmeastime)</t>
  </si>
  <si>
    <t>sum(period_totalmrcount)</t>
  </si>
  <si>
    <t>sum(totalrsrp)</t>
  </si>
  <si>
    <t>sum(totalrsrp)/sum(rsrpcount)</t>
  </si>
  <si>
    <t>sum(rsrpcount)</t>
  </si>
  <si>
    <t>sum(rsrp_level1mrcount)</t>
  </si>
  <si>
    <t>sum(rsrp_level2mrcount)</t>
  </si>
  <si>
    <t>sum(rsrp_level3mrcount)</t>
  </si>
  <si>
    <t>sum(rsrp_level4mrcount)</t>
  </si>
  <si>
    <t>sum(rsrp_level5mrcount)</t>
  </si>
  <si>
    <t>sum(rsrp_level6mrcount)</t>
  </si>
  <si>
    <t>sum(rsrp_level7mrcount)</t>
  </si>
  <si>
    <t>sum(rsrpgoodcount)</t>
  </si>
  <si>
    <t>sum(rsrpgoodcount)/sum(rsrpcount)</t>
  </si>
  <si>
    <t>sum(totaldlsinr)</t>
  </si>
  <si>
    <t>sum(totaldlsinr)/sum(dlsinrcount)</t>
  </si>
  <si>
    <t>sum(dlsinrcount)</t>
  </si>
  <si>
    <t>sum(dlsinr_level1mrcount)</t>
  </si>
  <si>
    <t>sum(dlsinr_level2mrcount)</t>
  </si>
  <si>
    <t>sum(dlsinr_level3mrcount)</t>
  </si>
  <si>
    <t>sum(dlsinr_level4mrcount)</t>
  </si>
  <si>
    <t>sum(dlsinr_level5mrcount)</t>
  </si>
  <si>
    <t>sum(dlsinr_level6mrcount)</t>
  </si>
  <si>
    <t>sum(dlsinr_level7mrcount)</t>
  </si>
  <si>
    <t>sum(dlsinrgoodcount)</t>
  </si>
  <si>
    <t>sum(dlsinrgoodcount)/sum(dlsinrcount)</t>
  </si>
  <si>
    <t>sum(mod3interfer_mrcount)</t>
  </si>
  <si>
    <t>sum(mod3interfer_totalrsrp)/sum(mod3interfer_mrcount)</t>
  </si>
  <si>
    <t>sum(mod3interfer_mrcount)/sum(rsrpcount)</t>
  </si>
  <si>
    <t>sum(weakcover_totalrsrp)</t>
  </si>
  <si>
    <t>sum(weakcover_mrcount)</t>
  </si>
  <si>
    <t>sum(weakcover_totalrsrp)/sum(weakcover_mrcount)</t>
  </si>
  <si>
    <t>sum(weakcover_mrcount)/sum(rsrpcount)</t>
  </si>
  <si>
    <t>sum(overlap_mrcount)</t>
  </si>
  <si>
    <t>sum(overlap_totalrsrp)/sum(overlap_mrcount)</t>
  </si>
  <si>
    <t>sum(overlap_mrcount)/sum(rsrpcount)</t>
  </si>
  <si>
    <t>sum(overshoot_mrcount)</t>
  </si>
  <si>
    <t>sum(overshoot_totalrsrp)/sum(overshoot_mrcount)</t>
  </si>
  <si>
    <t>sum(overshoot_mrcount)/sum(rsrpcount)</t>
  </si>
  <si>
    <t>sum(celmr_totaldis)</t>
  </si>
  <si>
    <t>sum(celmr_discount)</t>
  </si>
  <si>
    <t>sum(celmr_totaldis)/sum(celmr_discount)</t>
  </si>
  <si>
    <t>sum(rsrpcoveragecount)</t>
  </si>
  <si>
    <t>sum(rsrqcount)</t>
  </si>
  <si>
    <t>sum(rsrq_level1mrcount)</t>
  </si>
  <si>
    <t>sum(rsrq_level2mrcount)</t>
  </si>
  <si>
    <t>sum(rsrq_level3mrcount)</t>
  </si>
  <si>
    <t>sum(rsrq_level4mrcount)</t>
  </si>
  <si>
    <t>sum(rsrq_level5mrcount)</t>
  </si>
  <si>
    <t>sum(rsrq_level6mrcount)</t>
  </si>
  <si>
    <t>sum(rsrq_level7mrcount)</t>
  </si>
  <si>
    <t>sum(phrcount)</t>
  </si>
  <si>
    <t>sum(phr_level1mrcount)</t>
  </si>
  <si>
    <t>sum(phr_level2mrcount)</t>
  </si>
  <si>
    <t>sum(phr_level3mrcount)</t>
  </si>
  <si>
    <t>sum(phr_level4mrcount)</t>
  </si>
  <si>
    <t>sum(phr_level5mrcount)</t>
  </si>
  <si>
    <t>sum(phr_level6mrcount)</t>
  </si>
  <si>
    <t>sum(phr_level7mrcount)</t>
  </si>
  <si>
    <t>sum(ulsinrcount)</t>
  </si>
  <si>
    <t>sum(ulsinr_level1mrcount)</t>
  </si>
  <si>
    <t>sum(ulsinr_level2mrcount)</t>
  </si>
  <si>
    <t>sum(ulsinr_level3mrcount)</t>
  </si>
  <si>
    <t>sum(ulsinr_level4mrcount)</t>
  </si>
  <si>
    <t>sum(ulsinr_level5mrcount)</t>
  </si>
  <si>
    <t>sum(ulsinr_level6mrcount)</t>
  </si>
  <si>
    <t>sum(ulsinr_level7mrcount)</t>
  </si>
  <si>
    <t>sum(txpowercount)</t>
  </si>
  <si>
    <t>sum(txpower_level1mrcount)</t>
  </si>
  <si>
    <t>sum(txpower_level2mrcount)</t>
  </si>
  <si>
    <t>sum(txpower_level3mrcount)</t>
  </si>
  <si>
    <t>sum(txpower_level4mrcount)</t>
  </si>
  <si>
    <t>sum(txpower_level5mrcount)</t>
  </si>
  <si>
    <t>sum(txpower_level6mrcount)</t>
  </si>
  <si>
    <t>sum(txpower_level7mrcount)</t>
  </si>
  <si>
    <t>sum(cqicount)</t>
  </si>
  <si>
    <t>sum(cqi_level1mrcount)</t>
  </si>
  <si>
    <t>sum(cqi_level2mrcount)</t>
  </si>
  <si>
    <t>sum(cqi_level3mrcount)</t>
  </si>
  <si>
    <t>sum(cqi_level4mrcount)</t>
  </si>
  <si>
    <t>sum(cqi_level5mrcount)</t>
  </si>
  <si>
    <t>sum(cqi_level6mrcount)</t>
  </si>
  <si>
    <t>sum(cqi_level7mrcount)</t>
  </si>
  <si>
    <t>sum(tacount)</t>
  </si>
  <si>
    <t>sum(ta_level1mrcount)</t>
  </si>
  <si>
    <t>sum(ta_level2mrcount)</t>
  </si>
  <si>
    <t>sum(ta_level3mrcount)</t>
  </si>
  <si>
    <t>sum(ta_level4mrcount)</t>
  </si>
  <si>
    <t>sum(ta_level5mrcount)</t>
  </si>
  <si>
    <t>sum(ta_level6mrcount)</t>
  </si>
  <si>
    <t>sum(ta_level7mrcount)</t>
  </si>
  <si>
    <t>sum(rsrp_level8mrcount)</t>
  </si>
  <si>
    <t>sum(cqi_level8mrcount)</t>
  </si>
  <si>
    <t>sum(totalmrlon)</t>
  </si>
  <si>
    <t>sum(totalmrlat)</t>
  </si>
  <si>
    <t>sum(validlonlat_totalmrcount)</t>
  </si>
  <si>
    <t>sum(totalmrlon)/sum(validlonlat_totalmrcount)</t>
  </si>
  <si>
    <t>sum(totalmrlat)/sum(validlonlat_totalmrcount)</t>
  </si>
  <si>
    <t>sum(bad_mr_cnt)</t>
  </si>
  <si>
    <t>sum(totalrsrq)</t>
  </si>
  <si>
    <t>sum(totalrsrq)/sum(rsrqcount)</t>
  </si>
  <si>
    <t>sum(rsrqgoodcount)</t>
  </si>
  <si>
    <t>sum(rsrqgoodcount)/sum(rsrqcount)</t>
  </si>
  <si>
    <t>sum(totalulsinr)</t>
  </si>
  <si>
    <t>sum(totalulsinr)/sum(ulsinrcount)</t>
  </si>
  <si>
    <t>sum(ulsinrgoodcount)</t>
  </si>
  <si>
    <t>sum(ulsinrgoodcount)/sum(ulsinrcount)</t>
  </si>
  <si>
    <t>sum(totalcqi)</t>
  </si>
  <si>
    <t>sum(totalcqi)/sum(cqicount)</t>
  </si>
  <si>
    <t>sum(cqigoodcount)</t>
  </si>
  <si>
    <t>sum(cqigoodcount)/sum(cqicount)</t>
  </si>
  <si>
    <t>sum(totalphr)</t>
  </si>
  <si>
    <t>sum(totalphr)/sum(phrcount)</t>
  </si>
  <si>
    <t>sum(phrgoodcount)</t>
  </si>
  <si>
    <t>sum(phrgoodcount)/sum(phrcount)</t>
  </si>
  <si>
    <t>sum(totaltxpower)</t>
  </si>
  <si>
    <t>sum(totaltxpower)/sum(txpowercount)</t>
  </si>
  <si>
    <t>sum(txpowergoodcount)</t>
  </si>
  <si>
    <t>sum(txpowergoodcount)/sum(txpowercount)</t>
  </si>
  <si>
    <t>sum(compcovgood_mrcount)</t>
  </si>
  <si>
    <t>sum(compcovprob_mrcount)</t>
  </si>
  <si>
    <t>sum(compweakcovinterfer_mrcount)</t>
  </si>
  <si>
    <t>sum(compweakcovonly_mrcount)</t>
  </si>
  <si>
    <t>sum(compinterferonly_mrcount)</t>
  </si>
  <si>
    <t>sum(compcovvalid_mrcount)</t>
  </si>
  <si>
    <t>sum(compcovgood_mrcount)/sum(validrsrp_sinr_cnt)</t>
  </si>
  <si>
    <t>sum(compcovprob_mrcount)/sum(validrsrp_sinr_cnt)</t>
  </si>
  <si>
    <t>sum(compweakcovinterfer_mrcount)/sum(validrsrp_sinr_cnt)</t>
  </si>
  <si>
    <t>sum(compweakcovonly_mrcount)/sum(validrsrp_sinr_cnt)</t>
  </si>
  <si>
    <t>sum(compinterferonly_mrcount)/sum(validrsrp_sinr_cnt)</t>
  </si>
  <si>
    <t>sum(rsrp_5div_level1mrcount)</t>
  </si>
  <si>
    <t>sum(rsrp_5div_level2mrcount)</t>
  </si>
  <si>
    <t>sum(rsrp_5div_level3mrcount)</t>
  </si>
  <si>
    <t>sum(rsrp_5div_level4mrcount)</t>
  </si>
  <si>
    <t>sum(rsrp_5div_level5mrcount)</t>
  </si>
  <si>
    <t>sum(rsrp_5div_level6mrcount)</t>
  </si>
  <si>
    <t>sum(rsrp_5div_level7mrcount)</t>
  </si>
  <si>
    <t>sum(rsrp_5div_level8mrcount)</t>
  </si>
  <si>
    <t>sum(rsrp_5div_level9mrcount)</t>
  </si>
  <si>
    <t>sum(rsrp_5div_level10mrcount)</t>
  </si>
  <si>
    <t>sum(rsrp_5div_level11mrcount)</t>
  </si>
  <si>
    <t>sum(rsrp_5div_level12mrcount)</t>
  </si>
  <si>
    <t>sum(rsrp_5div_level13mrcount)</t>
  </si>
  <si>
    <t>sum(rsrp_5div_level14mrcount)</t>
  </si>
  <si>
    <t>sum(ta0_cnt)</t>
  </si>
  <si>
    <t>sum(ta1_cnt)</t>
  </si>
  <si>
    <t>sum(ta2_cnt)</t>
  </si>
  <si>
    <t>sum(ta3_cnt)</t>
  </si>
  <si>
    <t>sum(ta4_cnt)</t>
  </si>
  <si>
    <t>sum(ta5_cnt)</t>
  </si>
  <si>
    <t>sum(ta6_cnt)</t>
  </si>
  <si>
    <t>sum(ta7_11_cnt)</t>
  </si>
  <si>
    <t>x_offset</t>
  </si>
  <si>
    <t>y_offset</t>
  </si>
  <si>
    <t>totalulpathloss</t>
  </si>
  <si>
    <t>avgulpathloss</t>
  </si>
  <si>
    <t>ulpathlosscount</t>
  </si>
  <si>
    <t>ulpathloss_level1mrcount</t>
  </si>
  <si>
    <t>ulpathloss_level2mrcount</t>
  </si>
  <si>
    <t>ulpathloss_level3mrcount</t>
  </si>
  <si>
    <t>ulpathloss_level4mrcount</t>
  </si>
  <si>
    <t>ulpathloss_level5mrcount</t>
  </si>
  <si>
    <t>ulpathloss_level6mrcount</t>
  </si>
  <si>
    <t>ulpathloss_level7mrcount</t>
  </si>
  <si>
    <t>ulpathlossgoodcount</t>
  </si>
  <si>
    <t>ulpathlossgoodratio</t>
  </si>
  <si>
    <t>totaldlpathloss</t>
  </si>
  <si>
    <t>avgdlpathloss</t>
  </si>
  <si>
    <t>dlpathlosscount</t>
  </si>
  <si>
    <t>dlpathloss_level1mrcount</t>
  </si>
  <si>
    <t>dlpathloss_level2mrcount</t>
  </si>
  <si>
    <t>dlpathloss_level3mrcount</t>
  </si>
  <si>
    <t>dlpathloss_level4mrcount</t>
  </si>
  <si>
    <t>dlpathloss_level5mrcount</t>
  </si>
  <si>
    <t>dlpathloss_level6mrcount</t>
  </si>
  <si>
    <t>dlpathloss_level7mrcount</t>
  </si>
  <si>
    <t>dlpathlossgoodcount</t>
  </si>
  <si>
    <t>dlpathlossgoodratio</t>
  </si>
  <si>
    <t>totalulmcs</t>
  </si>
  <si>
    <t>avgulmcs</t>
  </si>
  <si>
    <t>ulmcscount</t>
  </si>
  <si>
    <t>ulmcs_level1mrcount</t>
  </si>
  <si>
    <t>ulmcs_level2mrcount</t>
  </si>
  <si>
    <t>ulmcs_level3mrcount</t>
  </si>
  <si>
    <t>ulmcs_level4mrcount</t>
  </si>
  <si>
    <t>ulmcs_level5mrcount</t>
  </si>
  <si>
    <t>ulmcs_level6mrcount</t>
  </si>
  <si>
    <t>ulmcs_level7mrcount</t>
  </si>
  <si>
    <t>ulmcsgoodcount</t>
  </si>
  <si>
    <t>ulmcsgoodratio</t>
  </si>
  <si>
    <t>totaldlmcs</t>
  </si>
  <si>
    <t>avgdlmcs</t>
  </si>
  <si>
    <t>dlmcscount</t>
  </si>
  <si>
    <t>dlmcs_level1mrcount</t>
  </si>
  <si>
    <t>dlmcs_level2mrcount</t>
  </si>
  <si>
    <t>dlmcs_level3mrcount</t>
  </si>
  <si>
    <t>dlmcs_level4mrcount</t>
  </si>
  <si>
    <t>dlmcs_level5mrcount</t>
  </si>
  <si>
    <t>dlmcs_level6mrcount</t>
  </si>
  <si>
    <t>dlmcs_level7mrcount</t>
  </si>
  <si>
    <t>dlmcsgoodcount</t>
  </si>
  <si>
    <t>dlmcsgoodratio</t>
  </si>
  <si>
    <t>totalulrb</t>
  </si>
  <si>
    <t>avgulrb</t>
  </si>
  <si>
    <t>ulrbcount</t>
  </si>
  <si>
    <t>ulrb_level1mrcount</t>
  </si>
  <si>
    <t>ulrb_level2mrcount</t>
  </si>
  <si>
    <t>ulrb_level3mrcount</t>
  </si>
  <si>
    <t>ulrb_level4mrcount</t>
  </si>
  <si>
    <t>ulrb_level5mrcount</t>
  </si>
  <si>
    <t>ulrb_level6mrcount</t>
  </si>
  <si>
    <t>ulrb_level7mrcount</t>
  </si>
  <si>
    <t>totaldlrb</t>
  </si>
  <si>
    <t>avgdlrb</t>
  </si>
  <si>
    <t>dlrbcount</t>
  </si>
  <si>
    <t>dlrb_level1mrcount</t>
  </si>
  <si>
    <t>dlrb_level2mrcount</t>
  </si>
  <si>
    <t>dlrb_level3mrcount</t>
  </si>
  <si>
    <t>dlrb_level4mrcount</t>
  </si>
  <si>
    <t>dlrb_level5mrcount</t>
  </si>
  <si>
    <t>dlrb_level6mrcount</t>
  </si>
  <si>
    <t>dlrb_level7mrcount</t>
  </si>
  <si>
    <t>totaluldatavolume</t>
  </si>
  <si>
    <t>totaldldatavolume</t>
  </si>
  <si>
    <t>avgulspectrumefficiency</t>
  </si>
  <si>
    <t>ulspectrumefficiencycount</t>
  </si>
  <si>
    <t>ulspectrumefficiency_level1mrcount</t>
  </si>
  <si>
    <t>ulspectrumefficiency_level2mrcount</t>
  </si>
  <si>
    <t>ulspectrumefficiency_level3mrcount</t>
  </si>
  <si>
    <t>ulspectrumefficiency_level4mrcount</t>
  </si>
  <si>
    <t>ulspectrumefficiency_level5mrcount</t>
  </si>
  <si>
    <t>ulspectrumefficiency_level6mrcount</t>
  </si>
  <si>
    <t>ulspectrumefficiency_level7mrcount</t>
  </si>
  <si>
    <t>ulspectrumefficiencygoodcount</t>
  </si>
  <si>
    <t>ulspectrumefficiencygoodratio</t>
  </si>
  <si>
    <t>avgdlspectrumefficiency</t>
  </si>
  <si>
    <t>dlspectrumefficiencycount</t>
  </si>
  <si>
    <t>dlspectrumefficiency_level1mrcount</t>
  </si>
  <si>
    <t>dlspectrumefficiency_level2mrcount</t>
  </si>
  <si>
    <t>dlspectrumefficiency_level3mrcount</t>
  </si>
  <si>
    <t>dlspectrumefficiency_level4mrcount</t>
  </si>
  <si>
    <t>dlspectrumefficiency_level5mrcount</t>
  </si>
  <si>
    <t>dlspectrumefficiency_level6mrcount</t>
  </si>
  <si>
    <t>dlspectrumefficiency_level7mrcount</t>
  </si>
  <si>
    <t>dlspectrumefficiencygoodcount</t>
  </si>
  <si>
    <t>dlspectrumefficiencygoodratio</t>
  </si>
  <si>
    <t>totalhorizontaldoa</t>
  </si>
  <si>
    <t>avghorizontaldoa</t>
  </si>
  <si>
    <t>horizontaldoacount</t>
  </si>
  <si>
    <t>horizontaldoa_level1mrcount</t>
  </si>
  <si>
    <t>horizontaldoa_level2mrcount</t>
  </si>
  <si>
    <t>horizontaldoa_level3mrcount</t>
  </si>
  <si>
    <t>horizontaldoa_level4mrcount</t>
  </si>
  <si>
    <t>horizontaldoa_level5mrcount</t>
  </si>
  <si>
    <t>horizontaldoa_level6mrcount</t>
  </si>
  <si>
    <t>horizontaldoa_level7mrcount</t>
  </si>
  <si>
    <t>horizontaldoa_level8mrcount</t>
  </si>
  <si>
    <t>horizontaldoa_level9mrcount</t>
  </si>
  <si>
    <t>horizontaldoa_level10mrcount</t>
  </si>
  <si>
    <t>horizontaldoa_level11mrcount</t>
  </si>
  <si>
    <t>horizontaldoa_level12mrcount</t>
  </si>
  <si>
    <t>horizontaldoa_level1mrratio</t>
  </si>
  <si>
    <t>horizontaldoa_level2mrratio</t>
  </si>
  <si>
    <t>horizontaldoa_level3mrratio</t>
  </si>
  <si>
    <t>horizontaldoa_level4mrratio</t>
  </si>
  <si>
    <t>horizontaldoa_level5mrratio</t>
  </si>
  <si>
    <t>horizontaldoa_level6mrratio</t>
  </si>
  <si>
    <t>horizontaldoa_level7mrratio</t>
  </si>
  <si>
    <t>horizontaldoa_level8mrratio</t>
  </si>
  <si>
    <t>horizontaldoa_level9mrratio</t>
  </si>
  <si>
    <t>horizontaldoa_level10mrratio</t>
  </si>
  <si>
    <t>horizontaldoa_level11mrratio</t>
  </si>
  <si>
    <t>horizontaldoa_level12mrratio</t>
  </si>
  <si>
    <t>totalverticaldoa</t>
  </si>
  <si>
    <t>avgverticaldoa</t>
  </si>
  <si>
    <t>verticaldoacount</t>
  </si>
  <si>
    <t>verticaldoa_level1mrcount</t>
  </si>
  <si>
    <t>verticaldoa_level2mrcount</t>
  </si>
  <si>
    <t>verticaldoa_level3mrcount</t>
  </si>
  <si>
    <t>verticaldoa_level4mrcount</t>
  </si>
  <si>
    <t>verticaldoa_level5mrcount</t>
  </si>
  <si>
    <t>verticaldoa_level6mrcount</t>
  </si>
  <si>
    <t>verticaldoa_level7mrcount</t>
  </si>
  <si>
    <t>verticaldoa_level8mrcount</t>
  </si>
  <si>
    <t>verticaldoa_level9mrcount</t>
  </si>
  <si>
    <t>verticaldoa_level10mrcount</t>
  </si>
  <si>
    <t>verticaldoa_level1mrratio</t>
  </si>
  <si>
    <t>verticaldoa_level2mrratio</t>
  </si>
  <si>
    <t>verticaldoa_level3mrratio</t>
  </si>
  <si>
    <t>verticaldoa_level4mrratio</t>
  </si>
  <si>
    <t>verticaldoa_level5mrratio</t>
  </si>
  <si>
    <t>verticaldoa_level6mrratio</t>
  </si>
  <si>
    <t>verticaldoa_level7mrratio</t>
  </si>
  <si>
    <t>verticaldoa_level8mrratio</t>
  </si>
  <si>
    <t>verticaldoa_level9mrratio</t>
  </si>
  <si>
    <t>verticaldoa_level10mrratio</t>
  </si>
  <si>
    <t>tm_type1count</t>
  </si>
  <si>
    <t>tm_type2count</t>
  </si>
  <si>
    <t>tm_type3count</t>
  </si>
  <si>
    <t>tm_type4count</t>
  </si>
  <si>
    <t>tm_type5count</t>
  </si>
  <si>
    <t>tm_type6count</t>
  </si>
  <si>
    <t>tm_type7count</t>
  </si>
  <si>
    <t>totaldualstreamtm</t>
  </si>
  <si>
    <t>totaltm</t>
  </si>
  <si>
    <t>tmcount</t>
  </si>
  <si>
    <t>tm_type1ratio</t>
  </si>
  <si>
    <t>tm_type2ratio</t>
  </si>
  <si>
    <t>tm_type3ratio</t>
  </si>
  <si>
    <t>tm_type4ratio</t>
  </si>
  <si>
    <t>tm_type5ratio</t>
  </si>
  <si>
    <t>tm_type6ratio</t>
  </si>
  <si>
    <t>tm_type7ratio</t>
  </si>
  <si>
    <t>dualstreamtmratio</t>
  </si>
  <si>
    <t>totalcce1count</t>
  </si>
  <si>
    <t>totalcce2count</t>
  </si>
  <si>
    <t>totalcce4count</t>
  </si>
  <si>
    <t>totalcce8count</t>
  </si>
  <si>
    <t>totalccecount</t>
  </si>
  <si>
    <t>cce1ratio</t>
  </si>
  <si>
    <t>cce2ratio</t>
  </si>
  <si>
    <t>cce4ratio</t>
  </si>
  <si>
    <t>cce8ratio</t>
  </si>
  <si>
    <t>totalcceweightedcount</t>
  </si>
  <si>
    <t>avgcceweightedcount</t>
  </si>
  <si>
    <t>mdt_totalmrcount</t>
  </si>
  <si>
    <t>event_totalmrcount</t>
  </si>
  <si>
    <t>totalpuschuseprbnum</t>
  </si>
  <si>
    <t>totalpdschuseprbnum</t>
  </si>
  <si>
    <t>totalrip</t>
  </si>
  <si>
    <t>avgrip</t>
  </si>
  <si>
    <t>ripcount</t>
  </si>
  <si>
    <t>rip_level1mrcount</t>
  </si>
  <si>
    <t>rip_level2mrcount</t>
  </si>
  <si>
    <t>rip_level3mrcount</t>
  </si>
  <si>
    <t>rip_level4mrcount</t>
  </si>
  <si>
    <t>rip_level5mrcount</t>
  </si>
  <si>
    <t>rip_level6mrcount</t>
  </si>
  <si>
    <t>rip_level7mrcount</t>
  </si>
  <si>
    <t>ripgoodcount</t>
  </si>
  <si>
    <t>ripgoodratio</t>
  </si>
  <si>
    <t>maxulsinr</t>
  </si>
  <si>
    <t>tm_type8count</t>
  </si>
  <si>
    <t>tm_type9count</t>
  </si>
  <si>
    <t>tm_type8ratio</t>
  </si>
  <si>
    <t>tm_type9ratio</t>
  </si>
  <si>
    <t>ta12_18_cnt</t>
  </si>
  <si>
    <t>sum(ta_level5mrcount+ta_level6mrcount)</t>
  </si>
  <si>
    <t>ta19_cnt</t>
  </si>
  <si>
    <t>stand_province_id</t>
  </si>
  <si>
    <t>stand_province</t>
  </si>
  <si>
    <t>stand_city_id</t>
  </si>
  <si>
    <t>stand_city</t>
  </si>
  <si>
    <t>stand_county_id</t>
  </si>
  <si>
    <t>stand_county</t>
  </si>
  <si>
    <t>cqi_cnt_7_15</t>
  </si>
  <si>
    <t>CQI在[7;15]范围内的MR数目</t>
  </si>
  <si>
    <t>sum(cqi_cnt_7_15)</t>
  </si>
  <si>
    <t>sum(cqi_cnt_7_15)/sum(cqicount)</t>
  </si>
  <si>
    <t>过滤条件：length(msisdn)&gt;=11</t>
  </si>
  <si>
    <t>刻钟</t>
  </si>
  <si>
    <t>hour_quarter_list</t>
  </si>
  <si>
    <t>array</t>
  </si>
  <si>
    <t>驻留时刻清单</t>
  </si>
  <si>
    <t>将小时刻度拼接后按数组结果呈现 (hour1_quarter0,hour1_quarter1,hour1_quarter2,hour1_quarter3)</t>
  </si>
  <si>
    <t>4G MR用户常驻栅格驻留天表</t>
  </si>
  <si>
    <r>
      <rPr>
        <sz val="9"/>
        <color theme="1"/>
        <rFont val="微软雅黑"/>
        <family val="2"/>
        <charset val="134"/>
      </rPr>
      <t>1、将aggr_lte_coverage_reduce_usrcelgrd_h按照用户小区进行天粒度汇聚，得到用户小区维度，指标包含驻留quarter数，</t>
    </r>
    <r>
      <rPr>
        <sz val="9"/>
        <color rgb="FFFF0000"/>
        <rFont val="微软雅黑"/>
        <family val="2"/>
        <charset val="134"/>
      </rPr>
      <t>不要用“LATERAL VIEW explode(hour_quarter_list)”，用UDF函数实现</t>
    </r>
    <r>
      <rPr>
        <sz val="9"/>
        <color theme="1"/>
        <rFont val="微软雅黑"/>
        <family val="2"/>
        <charset val="134"/>
      </rPr>
      <t xml:space="preserve">
2、筛选出驻留时刻数为&gt;=9的用户小区对应关系
3、经过第二步之后，若存在用户驻留小区均不满足&gt;=9条件，则取驻留时刻数最多的用户小区关系
4、通过2、3步骤之后，得到用户常驻小区清单
5、使用第4步结果用户常驻小区对应关系，与表A使用inner join关联，关联条件：用户+小区；关联后按照用户栅格进行汇聚</t>
    </r>
  </si>
  <si>
    <t>过滤条件：period_totalmrcount&gt;=2</t>
  </si>
  <si>
    <t>用户imei</t>
  </si>
  <si>
    <t>area_id</t>
  </si>
  <si>
    <t>区域ID</t>
  </si>
  <si>
    <t>DBSCAN聚区获取</t>
  </si>
  <si>
    <t>area_regionid</t>
  </si>
  <si>
    <t>区域栅格ID</t>
  </si>
  <si>
    <t>area_x_offset_20</t>
  </si>
  <si>
    <t>区域栅格X轴20米偏移</t>
  </si>
  <si>
    <t>area_y_offset_20</t>
  </si>
  <si>
    <t>区域栅格Y轴20米偏移</t>
  </si>
  <si>
    <t>area_lon</t>
  </si>
  <si>
    <t>区域中心经度</t>
  </si>
  <si>
    <t>area_lat</t>
  </si>
  <si>
    <t>区域中心纬度</t>
  </si>
  <si>
    <t>栅格X轴20米偏移</t>
  </si>
  <si>
    <t>栅格Y轴20米偏移</t>
  </si>
  <si>
    <t>NULL</t>
  </si>
  <si>
    <t>4G MR用户聚区区域用户小区栅格天表</t>
  </si>
  <si>
    <t>区域栅格坐标x轴偏移</t>
  </si>
  <si>
    <t>区域栅格坐标y轴偏移</t>
  </si>
  <si>
    <t>区域经度</t>
  </si>
  <si>
    <t>区域纬度</t>
  </si>
  <si>
    <t>cellname</t>
  </si>
  <si>
    <t>left_up_lon</t>
  </si>
  <si>
    <t>栅格左上角经度</t>
  </si>
  <si>
    <t>left_up_lat</t>
  </si>
  <si>
    <t>栅格左上角维度</t>
  </si>
  <si>
    <t>right_down_lon</t>
  </si>
  <si>
    <t>栅格右下角经度</t>
  </si>
  <si>
    <t>right_down_lat</t>
  </si>
  <si>
    <t>栅格右下角维度</t>
  </si>
  <si>
    <t>cellkey_top1</t>
  </si>
  <si>
    <t>栅格中采样点数量排名第1的小区</t>
  </si>
  <si>
    <t>1、先按照小区栅格维度汇聚得到采样点数量
2、按照栅格内小区采样点排序，取前三采样点小区清单及采样点数量</t>
  </si>
  <si>
    <t>cellkey_top1_mrcount</t>
  </si>
  <si>
    <t>栅格中采样点数量排名第1的小区的MR采样点数量</t>
  </si>
  <si>
    <t>cellkey_top2</t>
  </si>
  <si>
    <t>栅格中采样点数量排名第2的小区</t>
  </si>
  <si>
    <t>cellkey_top2_mrcount</t>
  </si>
  <si>
    <t>栅格中采样点数量排名第2的小区的MR采样点数量</t>
  </si>
  <si>
    <t>cellkey_top3</t>
  </si>
  <si>
    <t>栅格中采样点数量排名第3的小区</t>
  </si>
  <si>
    <t>cellkey_top3_mrcount</t>
  </si>
  <si>
    <t>栅格中采样点数量排名第3的小区的MR采样点数量</t>
  </si>
  <si>
    <t>电信4G MR小区栅格指标裁剪天表</t>
  </si>
  <si>
    <t>应用</t>
  </si>
  <si>
    <t>电信4G MR小区栅格中心经纬度天表</t>
  </si>
  <si>
    <t>升级，替换输入表及算法</t>
  </si>
  <si>
    <t>过滤条件：plmn='46011' and data_source=0</t>
  </si>
  <si>
    <t>sum(rsrp_5div_level2mrcount+rsrp_5div_level3mrcount)</t>
  </si>
  <si>
    <t>sum(rsrp_5div_level4mrcount+rsrp_5div_level5mrcount)</t>
  </si>
  <si>
    <t>sum(rsrp_5div_level8mrcount+rsrp_5div_level11mrcount+rsrp_5div_level12mrcount)</t>
  </si>
  <si>
    <t>sum(rsrp_5div_level13mrcount+rsrp_5div_level14mrcount)</t>
  </si>
  <si>
    <t>[-∞,+∞]</t>
  </si>
  <si>
    <t>[-40,40]</t>
  </si>
  <si>
    <t>float</t>
  </si>
  <si>
    <t>RSRP在[-110,+∞）范围内的MR数目</t>
  </si>
  <si>
    <t>sum(rsrpcount-rsrp_5div_level9mrcount-rsrp_5div_level10mrcount)</t>
  </si>
  <si>
    <t>过滤条件：is_agps=1</t>
  </si>
  <si>
    <t>validta_agpstotalmrcount</t>
  </si>
  <si>
    <t>validta_agpstotalrsrp</t>
  </si>
  <si>
    <t>TA有效的总RSRP值</t>
  </si>
  <si>
    <t>validta_agpsavgrsrp</t>
  </si>
  <si>
    <t>TA有效的平均RSRP值</t>
  </si>
  <si>
    <t>indoorleak_totalrsrp</t>
  </si>
  <si>
    <t>室分泄露采样点总RSRP值</t>
  </si>
  <si>
    <t>indoorleak_mrcount</t>
  </si>
  <si>
    <t>室分泄露采样点总采样点</t>
  </si>
  <si>
    <t>indoorleak_avgrsrp</t>
  </si>
  <si>
    <t>室分泄露采样点平均RSRP值</t>
  </si>
  <si>
    <t>indoorleak_mrratio</t>
  </si>
  <si>
    <t>室分泄露采样点占比</t>
  </si>
  <si>
    <t>indoorleak_tanear_mrcount</t>
  </si>
  <si>
    <t>TA短距离采样点数量</t>
  </si>
  <si>
    <t>indoorleak_tanear_mrratio</t>
  </si>
  <si>
    <t>TA短距离采样点占比</t>
  </si>
  <si>
    <t>indoorleak_tanear_totalrsrp</t>
  </si>
  <si>
    <t>TA短距离采样点总RSRP值</t>
  </si>
  <si>
    <t>indoorleak_tanear_avgrsrp</t>
  </si>
  <si>
    <t>TA短距离采样点平均RSRP值</t>
  </si>
  <si>
    <t>总RSRP值</t>
  </si>
  <si>
    <t>sum(celmod3interfermr_totaldis)/sum(mod3interfer_mrcount)</t>
  </si>
  <si>
    <t>sum(celoverlapmr_totaldis)/sum(overlap_mrcount)</t>
  </si>
  <si>
    <t>sum(celovershootmr_totaldis)/sum(overshoot_mrcount)</t>
  </si>
  <si>
    <t>过滤条件：data_source=0</t>
  </si>
  <si>
    <t>sum(cqi_cnt_7_10+cqi_level1mrcount)</t>
  </si>
  <si>
    <t>sum(cqi_cnt_7_10+cqi_level1mrcount)/sum(cqicount)</t>
  </si>
  <si>
    <t>MOD3干扰MR数目</t>
  </si>
  <si>
    <t>sum(rsrp_5div_level11mrcount+rsrp_5div_level12mrcount)</t>
  </si>
  <si>
    <t>TA12~TA18采样点数</t>
  </si>
  <si>
    <t>TA≥19的采样点数</t>
  </si>
  <si>
    <t>rsrq优良数</t>
  </si>
  <si>
    <t>rsrq优良比</t>
  </si>
  <si>
    <t>phr优良数</t>
  </si>
  <si>
    <t>phr优良比</t>
  </si>
  <si>
    <t>ulsinrsrpgoodcount</t>
  </si>
  <si>
    <t>ulsinr优良数</t>
  </si>
  <si>
    <t>ulsinrsrpgoodratio</t>
  </si>
  <si>
    <t>ulsinr优良比</t>
  </si>
  <si>
    <t>cqi优良数</t>
  </si>
  <si>
    <t>cqi优良比</t>
  </si>
  <si>
    <t>txpower优良数</t>
  </si>
  <si>
    <t>txpower优良比</t>
  </si>
  <si>
    <t>sum(ulsinr_level1mrcount+ulsinr_level2mrcount+ulsinr_level3mrcount+ulsinr_level4mrcount+ulsinr_level5mrcount)</t>
  </si>
  <si>
    <t>sum(ulsinr_level1mrcount+ulsinr_level2mrcount+ulsinr_level3mrcount+ulsinr_level4mrcount+ulsinr_level5mrcount)/sum(ulsinrcount)</t>
  </si>
  <si>
    <t>过滤条件：length(msisdn)&gt;=11 and length(imsi)&gt;=13 and plmn='46011' and data_source=0</t>
  </si>
  <si>
    <t>栅格三要素</t>
  </si>
  <si>
    <t>平均RSRP</t>
  </si>
  <si>
    <t>RSRP总采样点数量</t>
  </si>
  <si>
    <t>次</t>
  </si>
  <si>
    <t>RSRP在[-85,-75)范围内的MR数目</t>
  </si>
  <si>
    <t>RSRP在[-95,-85)范围内的MR数目</t>
  </si>
  <si>
    <t>RSRP在[-115,-105)范围内的MR数目</t>
  </si>
  <si>
    <t>RSRP在[-140,-115)范围内的MR数目</t>
  </si>
  <si>
    <t>RSRP优良数目（&gt;=-105)</t>
  </si>
  <si>
    <t>RSRP优良比（&gt;=-105)</t>
  </si>
  <si>
    <t>RSRQ在[-4,+∞）范围内的MR数目</t>
  </si>
  <si>
    <t>RSRQ在[-7,-4）范围内的MR数目</t>
  </si>
  <si>
    <t>RSRQ在[-10,-7）范围内的MR数目</t>
  </si>
  <si>
    <t>RSRQ在[-13.5,-10）范围内的MR数目</t>
  </si>
  <si>
    <t>RSRQ在[-17,-13.5）范围内的MR数目</t>
  </si>
  <si>
    <t>RSRQ在[-20,-17）范围内的MR数目</t>
  </si>
  <si>
    <t>RSRQ在（-∞,-20） 范围内的MR数目</t>
  </si>
  <si>
    <t>上行SINR采样点数</t>
  </si>
  <si>
    <t>ULSINR优良数目（&gt;=0）</t>
  </si>
  <si>
    <t>ULSINR优良率（&gt;=0）</t>
  </si>
  <si>
    <t>highrail_user</t>
  </si>
  <si>
    <t>line_id+cellkey+imsi+net_type+data_type</t>
  </si>
  <si>
    <t>高铁上小区上产生业务的所有用户的指标详情</t>
  </si>
  <si>
    <t>高铁上站台小区清单配置表</t>
  </si>
  <si>
    <t>主键：provincecode+net_type+nodebid+cellid</t>
  </si>
  <si>
    <t>4GDPI指标详单分钟表</t>
  </si>
  <si>
    <t>每一天数据都是不重复的，主键：？？？</t>
  </si>
  <si>
    <t>B1/B2/B3/B4的数据合并之后，使用小区编码+网络类型内关联A表cellkey+net_type</t>
  </si>
  <si>
    <t>4GMR指标详单分钟表</t>
  </si>
  <si>
    <t>B2</t>
  </si>
  <si>
    <t>5GMR指标详单分钟表</t>
  </si>
  <si>
    <t>B3</t>
  </si>
  <si>
    <t>ods_5gdpi_n1n2_e2e_telecom_5min</t>
  </si>
  <si>
    <t>5GDPI指标详单分钟表</t>
  </si>
  <si>
    <t>B4</t>
  </si>
  <si>
    <t>事件发生时间</t>
  </si>
  <si>
    <t>B1/B2/B3B4</t>
  </si>
  <si>
    <t>B1:from_unixtime(substr(t1.procedure_starttime, 0, 10), 'yyyy-MM-dd HH:mm:ss')
B2:date_format(datetime, 'yyyy-MM-dd HH:mm:ss')
B3:date_format(datetime, 'yyyy-MM-dd HH:mm:ss')
B4:from_unixtime(substr(procedure_start_time, 0, 10), 'yyyy-MM-dd HH:mm:ss')</t>
  </si>
  <si>
    <t>enbid</t>
  </si>
  <si>
    <t>B1:enbid
B2:enodebid
B3:gnbid
B4:FLOOR(ci / 4096)</t>
  </si>
  <si>
    <t>B1:cellid
B2:cellid
B3:cellid
B4:ci%4096</t>
  </si>
  <si>
    <t>B1:regexp_replace(trim(msisdn),'^86','')
B2:regexp_replace(trim(mdn),'^86','')
B3:regexp_replace(trim(msisdn),'^86','')
B4:regexp_replace(trim(msisdn),'^86','')</t>
  </si>
  <si>
    <t>B1:imsi
B2:imsi
B3:imsi
B4:supi</t>
  </si>
  <si>
    <t>小区编码</t>
  </si>
  <si>
    <t>B1:concat(enbid, '_', cellid)  
B2:concat(enodebid, '_', cellid)
B3:concat(gnbid, '_', cellid)
B4:concat(FLOOR(ci/4096),'_',ci%4096)</t>
  </si>
  <si>
    <t>mr经度</t>
  </si>
  <si>
    <t>B1:null
B2:mrlat
B3:mrlat
B4:null</t>
  </si>
  <si>
    <t>mr纬度</t>
  </si>
  <si>
    <t>B1:null
B2:mrlon
B3:mrlon
B4:null</t>
  </si>
  <si>
    <t>net_type</t>
  </si>
  <si>
    <t>网络类型</t>
  </si>
  <si>
    <t>B1:'LTE'
B2:'LTE'
B3:'MR'
B4:'MR'</t>
  </si>
  <si>
    <t>LTE
NR</t>
  </si>
  <si>
    <t>B1:null
B2:rsrp-140
B3:nrscssrsrp-156 
B4:null</t>
  </si>
  <si>
    <t>B1:null
B2:rsrq/2-20
B3:nrscssrsrq/2-43
B4:null</t>
  </si>
  <si>
    <t>sinr</t>
  </si>
  <si>
    <t>B1:null
B2:ulsinr-10
B3:nrscsssinr/2-23
B4:null</t>
  </si>
  <si>
    <t>大区ID</t>
  </si>
  <si>
    <t>B1:null
B2:regionid
B3:regionid
B4:null</t>
  </si>
  <si>
    <t>x轴偏移量</t>
  </si>
  <si>
    <t>B1:null
B2:x_offset_original
B3:x_offset_original
B4:null</t>
  </si>
  <si>
    <t>y轴偏移量</t>
  </si>
  <si>
    <t>B1:null
B2:y_offset_original
B3:y_offset_original
B4:null</t>
  </si>
  <si>
    <t>x轴偏移量20米</t>
  </si>
  <si>
    <t>B1:null
B2:floor(x_offset_original / 20)
B3:floor(x_offset_original / 20)
B4:null</t>
  </si>
  <si>
    <t>y轴偏移量20米</t>
  </si>
  <si>
    <t>B1:null
B2:floor(y_offset_original / 20)
B3:floor(y_offset_original / 20)
B4:null</t>
  </si>
  <si>
    <t>数据类型</t>
  </si>
  <si>
    <t>B1:'DPI'
B2:'MR'
B3:'MR'
B4:'DPI'</t>
  </si>
  <si>
    <t>MR
DPI</t>
  </si>
  <si>
    <t>line_id</t>
  </si>
  <si>
    <t>高铁线路ID</t>
  </si>
  <si>
    <t>直接取</t>
  </si>
  <si>
    <t>line_name</t>
  </si>
  <si>
    <t>高铁线路名称</t>
  </si>
  <si>
    <t>groupid</t>
  </si>
  <si>
    <t>高铁站台组ID</t>
  </si>
  <si>
    <t>分钟分区</t>
  </si>
  <si>
    <t>高铁上站台小区的用户指标天表</t>
  </si>
  <si>
    <t>取5点到23点的数据（包含5点和23点）</t>
  </si>
  <si>
    <t>汇总到天</t>
  </si>
  <si>
    <t>整条高铁上小区上产生业务的所有用户的指标详情</t>
  </si>
  <si>
    <t>主键：line_id+groupid+cellkey+imsi+datetime</t>
  </si>
  <si>
    <t>高铁道路ID</t>
  </si>
  <si>
    <t>1、先按照line_id+imsi+groupid汇总，获取到用户在出现的每个站台组
2、再取出在两个站台组以上出现过的用户，即为D1
3、取出D1中用户每个小时出现的第一条数据，然后记为D2
4、D2错位相减，判断前后两个小时的groupid是否一致 
…</t>
  </si>
  <si>
    <t>高铁道路名称</t>
  </si>
  <si>
    <t>用户手机号码</t>
  </si>
  <si>
    <t>travel_id</t>
  </si>
  <si>
    <t>旅行线路ID</t>
  </si>
  <si>
    <t>first_time</t>
  </si>
  <si>
    <t>起始时间</t>
  </si>
  <si>
    <t>end_time</t>
  </si>
  <si>
    <t>终止时间</t>
  </si>
  <si>
    <t>first_groupid</t>
  </si>
  <si>
    <t>起始站台组ID</t>
  </si>
  <si>
    <t>end_groupid</t>
  </si>
  <si>
    <t>终止站台组ID</t>
  </si>
  <si>
    <t>4G</t>
  </si>
  <si>
    <t>cel|grd|usr</t>
  </si>
  <si>
    <t>高铁用户清单结果表</t>
  </si>
  <si>
    <t>4G MR小区栅格用户覆盖指标15分钟表</t>
  </si>
  <si>
    <t>4G电信工参表</t>
  </si>
  <si>
    <t>频点</t>
  </si>
  <si>
    <t>lineid</t>
  </si>
  <si>
    <t>高铁线路id</t>
  </si>
  <si>
    <t>栅格regionid</t>
  </si>
  <si>
    <t>栅格x_offset_20</t>
  </si>
  <si>
    <t>栅格y_offset_20</t>
  </si>
  <si>
    <t>RSRP采样点数量</t>
  </si>
  <si>
    <t>平均RSRSP</t>
  </si>
  <si>
    <t>sum(totalrsrp)/sum(rsrp_cnt)</t>
  </si>
  <si>
    <t>总SINR值</t>
  </si>
  <si>
    <t>SINR采样点数量</t>
  </si>
  <si>
    <t>平均SINR</t>
  </si>
  <si>
    <t>sum(totalulsinr)/sum(ulsinr_cnt)</t>
  </si>
  <si>
    <t>弱覆盖MR数目(-110)</t>
  </si>
  <si>
    <t>sum(weakcover_cnt)</t>
  </si>
  <si>
    <t>Mod3干扰MR占比</t>
  </si>
  <si>
    <t>sum(mod3interfer_cnt)/sum(rsrp_cnt)</t>
  </si>
  <si>
    <t>sum(weakcover_cnt)/sum(rsrp_cnt)</t>
  </si>
  <si>
    <t>sum(overlap_cnt)/sum(rsrp_cnt)</t>
  </si>
  <si>
    <t>sum(overshoot_cnt)/sum(rsrp_cnt)</t>
  </si>
  <si>
    <t>sum(rsrp_cnt_f80_f75 + rsrp_cnt_f85_f80)</t>
  </si>
  <si>
    <t>sum(rsrp_cnt_f90_f85 + rsrp_cnt_f95_f90)</t>
  </si>
  <si>
    <t>sum(rsrp_cnt_f110_f105 + rsrp_cnt_f112_f110 + rsrp_cnt_f115_f112)</t>
  </si>
  <si>
    <t>RSRP在[-∞,-115)范围内的MR数目</t>
  </si>
  <si>
    <t>sum(rsrp_cnt_f120_f115 + rsrp_cnt_f140_f120)</t>
  </si>
  <si>
    <t>RSRP在[-∞,-110)范围内的MR数目</t>
  </si>
  <si>
    <t>sum(rsrp_cnt - rsrp_cnt_f112_f110 - rsrp_cnt_f115_f112 - rsrp_cnt_f120_f115 - rsrp_cnt_f140_f120)</t>
  </si>
  <si>
    <t>RSRP优良数目（&gt;=-105）</t>
  </si>
  <si>
    <t>SINR在[20,+∞)的数量</t>
  </si>
  <si>
    <t>SINR在[15,20)的数量</t>
  </si>
  <si>
    <t>SINR在[10,15)的数量</t>
  </si>
  <si>
    <t>SINR在[5,10)的数量</t>
  </si>
  <si>
    <t>SINR在[0,5)的数量</t>
  </si>
  <si>
    <t>SINR在[-3,0)的数量</t>
  </si>
  <si>
    <t>SINR在[-∞,-3)的数量</t>
  </si>
  <si>
    <t>SINR在[0,+∞)的数量</t>
  </si>
  <si>
    <t>sum(rsrq_cnt_f19_f16 + rsrq_cnt_f20_f19)</t>
  </si>
  <si>
    <t>直接赋值：0</t>
  </si>
  <si>
    <t>sum(cqi_cnt_10_13 + cqi_cnt_13_15)</t>
  </si>
  <si>
    <t>sum(ta_cnt_0 + ta_cnt_1 + ta_cnt_2)</t>
  </si>
  <si>
    <t>sum(ta_cnt_3 + ta_cnt_4 + ta_cnt_5)</t>
  </si>
  <si>
    <t>sum(ta_cnt_6 + ta_cnt_7_9)</t>
  </si>
  <si>
    <t>master_operators</t>
  </si>
  <si>
    <t>站点承建方</t>
  </si>
  <si>
    <t>case when data_source=0 then '电信承建' when data_source=1 then '联通承建' else null end</t>
  </si>
  <si>
    <t>电信承建/联通承建</t>
  </si>
  <si>
    <t>日期分区</t>
  </si>
  <si>
    <t>平均rsrp</t>
  </si>
  <si>
    <t>A、B表通过inner join关联，关联条件：regionid+x_offset_20+y_offset_20+imsi
按照imsi,cellkey,hour,quarter分组，取区域中采样点quarter_totalmrcount最多的一条记录</t>
    <phoneticPr fontId="27" type="noConversion"/>
  </si>
  <si>
    <t>area_regionid</t>
    <phoneticPr fontId="27" type="noConversion"/>
  </si>
  <si>
    <t>area_x_offset_20</t>
    <phoneticPr fontId="27" type="noConversion"/>
  </si>
  <si>
    <t>area_y_offset_20</t>
    <phoneticPr fontId="27" type="noConversion"/>
  </si>
  <si>
    <t>regionid</t>
    <phoneticPr fontId="27" type="noConversion"/>
  </si>
  <si>
    <t>x_offset_20</t>
    <phoneticPr fontId="27" type="noConversion"/>
  </si>
  <si>
    <t>y_offset_20</t>
    <phoneticPr fontId="27" type="noConversion"/>
  </si>
  <si>
    <t>aggr_lte_usrareagrd_d</t>
    <phoneticPr fontId="27" type="noConversion"/>
  </si>
  <si>
    <t>totalrsrp</t>
    <phoneticPr fontId="27" type="noConversion"/>
  </si>
  <si>
    <t>rsrpcount</t>
    <phoneticPr fontId="27" type="noConversion"/>
  </si>
  <si>
    <t>sum(rsrp_5div_level1mrcount)</t>
    <phoneticPr fontId="27" type="noConversion"/>
  </si>
  <si>
    <t>sum(rsrp_5div_level8mrcount)</t>
    <phoneticPr fontId="27" type="noConversion"/>
  </si>
  <si>
    <t>sum(overshoot_mrcount)</t>
    <phoneticPr fontId="27" type="noConversion"/>
  </si>
  <si>
    <t>sum(overlap_mrcount)</t>
    <phoneticPr fontId="27" type="noConversion"/>
  </si>
  <si>
    <t>sum(mod3interfer_mrcount)</t>
    <phoneticPr fontId="27" type="noConversion"/>
  </si>
  <si>
    <t>rsrp_level1mrcount</t>
    <phoneticPr fontId="27" type="noConversion"/>
  </si>
  <si>
    <t>rsrp_level2mrcount</t>
    <phoneticPr fontId="27" type="noConversion"/>
  </si>
  <si>
    <t>rsrp_level3mrcount</t>
    <phoneticPr fontId="27" type="noConversion"/>
  </si>
  <si>
    <t>rsrp_level4mrcount</t>
    <phoneticPr fontId="27" type="noConversion"/>
  </si>
  <si>
    <t>rsrp_level5mrcount</t>
    <phoneticPr fontId="27" type="noConversion"/>
  </si>
  <si>
    <t>rsrp_level6mrcount</t>
    <phoneticPr fontId="27" type="noConversion"/>
  </si>
  <si>
    <t>rsrp_level7mrcount</t>
    <phoneticPr fontId="27" type="noConversion"/>
  </si>
  <si>
    <t>ulsinr_level1mrcount</t>
    <phoneticPr fontId="27" type="noConversion"/>
  </si>
  <si>
    <t>ulsinr_level2mrcount</t>
    <phoneticPr fontId="27" type="noConversion"/>
  </si>
  <si>
    <t>ulsinr_level3mrcount</t>
    <phoneticPr fontId="27" type="noConversion"/>
  </si>
  <si>
    <t>ulsinr_level4mrcount</t>
    <phoneticPr fontId="27" type="noConversion"/>
  </si>
  <si>
    <t>ulsinr_level5mrcount</t>
    <phoneticPr fontId="27" type="noConversion"/>
  </si>
  <si>
    <t>ulsinr_level6mrcount</t>
    <phoneticPr fontId="27" type="noConversion"/>
  </si>
  <si>
    <t>ulsinr_level7mrcount</t>
    <phoneticPr fontId="27" type="noConversion"/>
  </si>
  <si>
    <t>置空</t>
    <phoneticPr fontId="27" type="noConversion"/>
  </si>
  <si>
    <t>aggr_lte_coverage_grd_h</t>
    <phoneticPr fontId="27" type="noConversion"/>
  </si>
  <si>
    <t>aggr_lte_coverageagps_cel_d</t>
    <phoneticPr fontId="27" type="noConversion"/>
  </si>
  <si>
    <t>升级</t>
    <phoneticPr fontId="27" type="noConversion"/>
  </si>
  <si>
    <t>aggr_lte_coverage_base_usr_refactor_q</t>
    <phoneticPr fontId="27" type="noConversion"/>
  </si>
  <si>
    <t>aggr_lte_coverage_base_usr_refactor_h</t>
    <phoneticPr fontId="27" type="noConversion"/>
  </si>
  <si>
    <t>aggr_lte_coverage_base_refactor_h</t>
    <phoneticPr fontId="27" type="noConversion"/>
  </si>
  <si>
    <t>aggr_lte_coverage_base_refactor_d</t>
    <phoneticPr fontId="27" type="noConversion"/>
  </si>
  <si>
    <t>aggr_lte_usrareatime_cel_refactor_d</t>
    <phoneticPr fontId="27" type="noConversion"/>
  </si>
  <si>
    <t>aggr_lte_coverage_cel_refactor_d</t>
    <phoneticPr fontId="27" type="noConversion"/>
  </si>
  <si>
    <t>aggr_lte_coverage_grd_refactor_d</t>
    <phoneticPr fontId="27" type="noConversion"/>
  </si>
  <si>
    <t>aggr_lte_coverage_reduce_base_refactor_d</t>
    <phoneticPr fontId="27" type="noConversion"/>
  </si>
  <si>
    <t>aggr_lte_coverage_base_reduce_refactor_d</t>
    <phoneticPr fontId="27" type="noConversion"/>
  </si>
  <si>
    <t>aggr_lte_coverageagps_base_refactor_d</t>
    <phoneticPr fontId="27" type="noConversion"/>
  </si>
  <si>
    <t>ts_glc_coverageagps_celgrd_refactor_d</t>
    <phoneticPr fontId="27" type="noConversion"/>
  </si>
  <si>
    <t>aggr_lte_coverage_base_reduce_refactor_h</t>
    <phoneticPr fontId="27" type="noConversion"/>
  </si>
  <si>
    <t>aggr_lte_coverage_usrcel_refactor_d</t>
    <phoneticPr fontId="27" type="noConversion"/>
  </si>
  <si>
    <t>aggr_lte_coverage_usr_refactor_d</t>
    <phoneticPr fontId="27" type="noConversion"/>
  </si>
  <si>
    <t>aggr_lte_coverage_imsi_refactor_d</t>
    <phoneticPr fontId="27" type="noConversion"/>
  </si>
  <si>
    <t>aggr_lte_coverage_usrgrd_refactor_d</t>
    <phoneticPr fontId="27" type="noConversion"/>
  </si>
  <si>
    <t>aggr_lte_highspeedrail_coverage_base_refactor_h</t>
    <phoneticPr fontId="27" type="noConversion"/>
  </si>
  <si>
    <t>ods_lte_mro_q_location</t>
    <phoneticPr fontId="27" type="noConversion"/>
  </si>
  <si>
    <t>aggr_lte_usrarea_coverarea_cel_refactor_d</t>
    <phoneticPr fontId="27" type="noConversion"/>
  </si>
  <si>
    <t>aggr_lte_usrarea_coverarea_refactor_d</t>
    <phoneticPr fontId="27" type="noConversion"/>
  </si>
  <si>
    <t>4G用户区域小区覆盖天表</t>
    <phoneticPr fontId="27" type="noConversion"/>
  </si>
  <si>
    <t>4G用户区域覆盖天表</t>
    <phoneticPr fontId="27" type="noConversion"/>
  </si>
  <si>
    <t>用户小区区域</t>
    <phoneticPr fontId="27" type="noConversion"/>
  </si>
  <si>
    <t>用户区域</t>
    <phoneticPr fontId="27" type="noConversion"/>
  </si>
  <si>
    <t>cellkey</t>
    <phoneticPr fontId="27" type="noConversion"/>
  </si>
  <si>
    <t>sum(rsrpcount)</t>
    <phoneticPr fontId="27" type="noConversion"/>
  </si>
  <si>
    <t>sum(totalrsrp)/sum(rsrpcount)</t>
    <phoneticPr fontId="27" type="noConversion"/>
  </si>
  <si>
    <t>sum(rsrp_level1mrcount)</t>
    <phoneticPr fontId="27" type="noConversion"/>
  </si>
  <si>
    <t>sum(rsrp_level2mrcount)</t>
    <phoneticPr fontId="27" type="noConversion"/>
  </si>
  <si>
    <t>sum(rsrp_level1mrcount+rsrp_level2mrcount+rsrp_level3mrcount+rsrp_level4mrcount+rsrp_level5mrcount)</t>
    <phoneticPr fontId="27" type="noConversion"/>
  </si>
  <si>
    <t>sum(rsrp_level1mrcount+rsrp_level2mrcount+rsrp_level3mrcount+rsrp_level4mrcount+rsrp_level5mrcount)/sum(rsrpcount)</t>
    <phoneticPr fontId="27" type="noConversion"/>
  </si>
  <si>
    <t>sum(dlsinrcount)</t>
    <phoneticPr fontId="27" type="noConversion"/>
  </si>
  <si>
    <t>sum(totaldlsinr)/sum(dlsinrcount)</t>
    <phoneticPr fontId="27" type="noConversion"/>
  </si>
  <si>
    <t>sum(dlsinr_level2mrcount)</t>
    <phoneticPr fontId="27" type="noConversion"/>
  </si>
  <si>
    <t>sum(dlsinr_level1mrcount+dlsinr_level2mrcount+dlsinr_level3mrcount+dlsinr_level4mrcount+dlsinr_level5mrcount)</t>
    <phoneticPr fontId="27" type="noConversion"/>
  </si>
  <si>
    <t>sum(dlsinr_level1mrcount+dlsinr_level2mrcount+dlsinr_level3mrcount+dlsinr_level4mrcount+dlsinr_level5mrcount)/sum(dlsinrcount)</t>
    <phoneticPr fontId="27" type="noConversion"/>
  </si>
  <si>
    <t>sum(mod3interfer_totalrsrp)/sum(mod3interfer_mrcount)</t>
    <phoneticPr fontId="27" type="noConversion"/>
  </si>
  <si>
    <t>sum(mod3interfer_mrcount)/sum(rsrpcount)</t>
    <phoneticPr fontId="27" type="noConversion"/>
  </si>
  <si>
    <t>sum(weakcover_totalrsrp)</t>
    <phoneticPr fontId="27" type="noConversion"/>
  </si>
  <si>
    <t>sum(weakcover_totalrsrp)/sum(weakcover_mrcount)</t>
    <phoneticPr fontId="27" type="noConversion"/>
  </si>
  <si>
    <t>sum(weakcover_mrcount)/sum(rsrpcount)</t>
    <phoneticPr fontId="27" type="noConversion"/>
  </si>
  <si>
    <t>sum(overlap_totalrsrp)</t>
    <phoneticPr fontId="27" type="noConversion"/>
  </si>
  <si>
    <t>sum(overlap_totalrsrp)/sum(overlap_mrcount)</t>
    <phoneticPr fontId="27" type="noConversion"/>
  </si>
  <si>
    <t>sum(overlap_mrcount)/sum(rsrpcount)</t>
    <phoneticPr fontId="27" type="noConversion"/>
  </si>
  <si>
    <t>sum(overshoot_totalrsrp)</t>
    <phoneticPr fontId="27" type="noConversion"/>
  </si>
  <si>
    <t>sum(overshoot_totalrsrp)/sum(overshoot_mrcount)</t>
    <phoneticPr fontId="27" type="noConversion"/>
  </si>
  <si>
    <t>sum(overshoot_mrcount)/sum(rsrpcount)</t>
    <phoneticPr fontId="27" type="noConversion"/>
  </si>
  <si>
    <t>quarter_totalmrcount</t>
    <phoneticPr fontId="27" type="noConversion"/>
  </si>
  <si>
    <t>sum(quarter_totalmrcount)</t>
    <phoneticPr fontId="27" type="noConversion"/>
  </si>
  <si>
    <t>p_date</t>
    <phoneticPr fontId="27" type="noConversion"/>
  </si>
  <si>
    <t>A</t>
    <phoneticPr fontId="27" type="noConversion"/>
  </si>
  <si>
    <t>day</t>
    <phoneticPr fontId="27" type="noConversion"/>
  </si>
  <si>
    <t>维度</t>
    <phoneticPr fontId="27" type="noConversion"/>
  </si>
  <si>
    <t>无</t>
    <phoneticPr fontId="27" type="noConversion"/>
  </si>
  <si>
    <t>指标</t>
    <phoneticPr fontId="27" type="noConversion"/>
  </si>
  <si>
    <t>&gt;=0</t>
    <phoneticPr fontId="27" type="noConversion"/>
  </si>
  <si>
    <t>[-140,-43]</t>
    <phoneticPr fontId="27" type="noConversion"/>
  </si>
  <si>
    <t>[0,1]</t>
    <phoneticPr fontId="27" type="noConversion"/>
  </si>
  <si>
    <t>[-10,30]</t>
    <phoneticPr fontId="27" type="noConversion"/>
  </si>
  <si>
    <t>period_totalmrcount</t>
    <phoneticPr fontId="27" type="noConversion"/>
  </si>
  <si>
    <t>sum(period_totalmrcount)</t>
    <phoneticPr fontId="27" type="noConversion"/>
  </si>
  <si>
    <t>rsrpgoodcount</t>
    <phoneticPr fontId="27" type="noConversion"/>
  </si>
  <si>
    <t>sum(rsrpgoodcount)</t>
    <phoneticPr fontId="27" type="noConversion"/>
  </si>
  <si>
    <t>sum(rsrpgoodcount)/sum(rsrpcount)</t>
    <phoneticPr fontId="27" type="noConversion"/>
  </si>
  <si>
    <t>dlsinrgoodcount</t>
    <phoneticPr fontId="27" type="noConversion"/>
  </si>
  <si>
    <t>sum(dlsinrgoodcount)</t>
    <phoneticPr fontId="27" type="noConversion"/>
  </si>
  <si>
    <t>sum(dlsinrgoodcount)/sum(dlsinrcount)</t>
    <phoneticPr fontId="27" type="noConversion"/>
  </si>
  <si>
    <t>ulsinrcount</t>
    <phoneticPr fontId="27" type="noConversion"/>
  </si>
  <si>
    <t>sum(ulsinrcount)</t>
    <phoneticPr fontId="27" type="noConversion"/>
  </si>
  <si>
    <t>sum(case when rsrq&gt;=-13 and rsrq&lt;=-3 then 1 else 0 end) / sum(case when rsrq&gt;=-20 and rsrq&lt;=-3 then 1 else 0 end)</t>
    <phoneticPr fontId="27" type="noConversion"/>
  </si>
  <si>
    <t>4G用户区域小区覆盖天表</t>
  </si>
  <si>
    <t>aggr_lte_usrarea_coverarea_cel_refactor_d</t>
  </si>
  <si>
    <t>4G用户区域覆盖天表</t>
  </si>
  <si>
    <t>过滤条件：data_source=0</t>
    <phoneticPr fontId="27" type="noConversion"/>
  </si>
  <si>
    <t>aggr_lte_coverage_base_q</t>
    <phoneticPr fontId="27" type="noConversion"/>
  </si>
  <si>
    <t>maxmeastime</t>
    <phoneticPr fontId="27" type="noConversion"/>
  </si>
  <si>
    <t>minmeastime</t>
    <phoneticPr fontId="27" type="noConversion"/>
  </si>
  <si>
    <t>最早上报时间</t>
    <phoneticPr fontId="27" type="noConversion"/>
  </si>
  <si>
    <t>min(cast(concat(unix_timestamp(concat_ws(' ',split(datetime,'T'))), substring(datetime,21,3)) as bigint))</t>
    <phoneticPr fontId="27" type="noConversion"/>
  </si>
  <si>
    <t>新增字段</t>
    <phoneticPr fontId="27" type="noConversion"/>
  </si>
  <si>
    <t>min(minmeastime)</t>
    <phoneticPr fontId="27" type="noConversion"/>
  </si>
  <si>
    <t>aggr_lte_coverage_usrcel_h</t>
    <phoneticPr fontId="27" type="noConversion"/>
  </si>
  <si>
    <t>数据业务感知</t>
  </si>
  <si>
    <t>aggr_lte_iov_coverage_usrcel_h</t>
    <phoneticPr fontId="27" type="noConversion"/>
  </si>
  <si>
    <t>4G车联网用户小区覆盖分析小时表</t>
  </si>
  <si>
    <t>过滤条件：msisdn is not null</t>
  </si>
  <si>
    <t>车联网用户清单配置表</t>
  </si>
  <si>
    <t>min_starttime</t>
  </si>
  <si>
    <t>最小开始时间(时间戳)</t>
  </si>
  <si>
    <t>max_endtime</t>
  </si>
  <si>
    <t>最大结束时间(时间戳)</t>
  </si>
  <si>
    <t>rsrp总采样点数</t>
  </si>
  <si>
    <t>弱覆盖采样点总数</t>
  </si>
  <si>
    <t>重叠覆盖采样点总数</t>
  </si>
  <si>
    <t>过覆盖采样点总数</t>
  </si>
  <si>
    <t>MOD3干扰采样点总数</t>
  </si>
  <si>
    <t>29.0</t>
    <phoneticPr fontId="27" type="noConversion"/>
  </si>
  <si>
    <t>4G MR小区指标裁剪天表</t>
    <phoneticPr fontId="27" type="noConversion"/>
  </si>
  <si>
    <t>4G车联网用户小区覆盖分析小时表</t>
    <phoneticPr fontId="27" type="noConversion"/>
  </si>
  <si>
    <t>升级</t>
    <phoneticPr fontId="27" type="noConversion"/>
  </si>
  <si>
    <t>maxmeastime</t>
    <phoneticPr fontId="27" type="noConversion"/>
  </si>
  <si>
    <t>max(maxmeastime)</t>
    <phoneticPr fontId="27" type="noConversion"/>
  </si>
  <si>
    <t>totalrsrp</t>
    <phoneticPr fontId="27" type="noConversion"/>
  </si>
  <si>
    <t>rsrpcount</t>
    <phoneticPr fontId="27" type="noConversion"/>
  </si>
  <si>
    <t>rsrp_5div_level11mrcount</t>
    <phoneticPr fontId="27" type="noConversion"/>
  </si>
  <si>
    <t>rsrp_5div_level12mrcount</t>
    <phoneticPr fontId="27" type="noConversion"/>
  </si>
  <si>
    <t>弱覆盖MR数目</t>
    <phoneticPr fontId="27" type="noConversion"/>
  </si>
  <si>
    <t>sum(weakcover_mrcount)</t>
    <phoneticPr fontId="27" type="noConversion"/>
  </si>
  <si>
    <t>sum(weakcover_mrcount)</t>
    <phoneticPr fontId="27" type="noConversion"/>
  </si>
  <si>
    <t>sum(rsrp_bad_cnt_f110)</t>
    <phoneticPr fontId="27" type="noConversion"/>
  </si>
  <si>
    <t>weakcover_mrcount</t>
    <phoneticPr fontId="27" type="noConversion"/>
  </si>
  <si>
    <t>A inner join B，关联条件：A.msisdn = B.msisdn</t>
    <phoneticPr fontId="27" type="noConversion"/>
  </si>
  <si>
    <t>B</t>
    <phoneticPr fontId="27" type="noConversion"/>
  </si>
  <si>
    <t>fact_lte_mro_iov_refactor_q</t>
  </si>
  <si>
    <t>4G电联车载用户MRO事实表</t>
    <phoneticPr fontId="27" type="noConversion"/>
  </si>
  <si>
    <t>REGEXP_REPLACE(CAST(mdn AS STRING), '^86', '')</t>
  </si>
  <si>
    <t>MR 经度 非AGPS数据定位回填</t>
  </si>
  <si>
    <t>MR 纬度 非AGPS数据定位回填</t>
  </si>
  <si>
    <t>RegionID</t>
  </si>
  <si>
    <t>X偏移</t>
  </si>
  <si>
    <t>Y偏移</t>
  </si>
  <si>
    <t>integer</t>
  </si>
  <si>
    <t>p_region</t>
    <phoneticPr fontId="27" type="noConversion"/>
  </si>
  <si>
    <t>100001:中兴|100002:华为|100003:诺基亚|100004:爱立信|100005:大唐</t>
  </si>
  <si>
    <t>根据车载的用户清单，过滤筛选4G电联MRO位置清单</t>
    <phoneticPr fontId="27" type="noConversion"/>
  </si>
  <si>
    <t>datetime</t>
    <phoneticPr fontId="27" type="noConversion"/>
  </si>
  <si>
    <t>fact_lte_mro_usrbackfill_q</t>
    <phoneticPr fontId="27" type="noConversion"/>
  </si>
  <si>
    <t>rsrp</t>
    <phoneticPr fontId="27" type="noConversion"/>
  </si>
  <si>
    <t>rsrq</t>
    <phoneticPr fontId="27" type="noConversion"/>
  </si>
  <si>
    <t>ta</t>
    <phoneticPr fontId="27" type="noConversion"/>
  </si>
  <si>
    <t>rsrp+140</t>
  </si>
  <si>
    <t>rsrq*2+40</t>
    <phoneticPr fontId="27" type="noConversion"/>
  </si>
  <si>
    <t>vendor</t>
    <phoneticPr fontId="27" type="noConversion"/>
  </si>
  <si>
    <t>vendor</t>
    <phoneticPr fontId="27" type="noConversion"/>
  </si>
  <si>
    <t>A</t>
    <phoneticPr fontId="27" type="noConversion"/>
  </si>
  <si>
    <t>电联4G车载用户MRO事实表</t>
    <phoneticPr fontId="27" type="noConversion"/>
  </si>
  <si>
    <t>aggr_lte_coverage_usrgrd_h</t>
    <phoneticPr fontId="27" type="noConversion"/>
  </si>
  <si>
    <t>sum(rsrp_5div_level6mrcount)</t>
    <phoneticPr fontId="27" type="noConversion"/>
  </si>
  <si>
    <t>sum(rsrp_5div_level7mrcount)</t>
    <phoneticPr fontId="27" type="noConversion"/>
  </si>
  <si>
    <t>fact_lte_mro_iov_refactor_q</t>
    <phoneticPr fontId="27" type="noConversion"/>
  </si>
  <si>
    <t>aggr_lte_sncell_problem_h</t>
    <phoneticPr fontId="27" type="noConversion"/>
  </si>
  <si>
    <t>aggr_highrail_user_platform_cell_user_q</t>
    <phoneticPr fontId="27" type="noConversion"/>
  </si>
  <si>
    <t>过滤条件：plmn=46011 and length(imsi)&gt;=13</t>
    <phoneticPr fontId="27" type="noConversion"/>
  </si>
  <si>
    <t>用户栅格</t>
    <phoneticPr fontId="27" type="noConversion"/>
  </si>
  <si>
    <t>rsrp_5div_level1mrcount</t>
    <phoneticPr fontId="33" type="noConversion"/>
  </si>
  <si>
    <t>rsrp_5div_level2mrcount</t>
    <phoneticPr fontId="33" type="noConversion"/>
  </si>
  <si>
    <t>x_offset_20</t>
    <phoneticPr fontId="33" type="noConversion"/>
  </si>
  <si>
    <t>y_offset_20</t>
    <phoneticPr fontId="33" type="noConversion"/>
  </si>
  <si>
    <t>sum(nvl(rsrp_5div_level2mrcount,0)+nvl(rsrp_5div_level3mrcount,0))</t>
    <phoneticPr fontId="27" type="noConversion"/>
  </si>
  <si>
    <t>sum(nvl(rsrp_5div_level4mrcount,0)+nvl(rsrp_5div_level5mrcount,0))</t>
    <phoneticPr fontId="27" type="noConversion"/>
  </si>
  <si>
    <t>rsrp_level9mrcount</t>
  </si>
  <si>
    <t>sum(nvl(rsrp_5div_level13mrcount,0)+nvl(rsrp_5div_level14mrcount,0))</t>
    <phoneticPr fontId="27" type="noConversion"/>
  </si>
  <si>
    <t>enodebid</t>
    <phoneticPr fontId="27" type="noConversion"/>
  </si>
  <si>
    <t>4G电信经纬度详单表</t>
    <phoneticPr fontId="27" type="noConversion"/>
  </si>
  <si>
    <t>imsi</t>
    <phoneticPr fontId="27" type="noConversion"/>
  </si>
  <si>
    <t>rsrpcount</t>
    <phoneticPr fontId="27" type="noConversion"/>
  </si>
  <si>
    <t>rsrp-140</t>
    <phoneticPr fontId="27" type="noConversion"/>
  </si>
  <si>
    <t>(rsrq-40)/2</t>
    <phoneticPr fontId="27" type="noConversion"/>
  </si>
  <si>
    <t>用户常驻</t>
  </si>
  <si>
    <t>用户级感知</t>
  </si>
  <si>
    <t>fact_lte_mro_neighbor_q</t>
    <phoneticPr fontId="27" type="noConversion"/>
  </si>
  <si>
    <t>aggr_lte_coverage_problem_usrcelgrd_q</t>
    <phoneticPr fontId="27" type="noConversion"/>
  </si>
  <si>
    <t>aggr_lte_coverage_usr_h</t>
    <phoneticPr fontId="27" type="noConversion"/>
  </si>
  <si>
    <t>aggr_lte_coverage_cel_h</t>
    <phoneticPr fontId="27" type="noConversion"/>
  </si>
  <si>
    <t>aggr_lte_sncell_problem_d</t>
    <phoneticPr fontId="27" type="noConversion"/>
  </si>
  <si>
    <t>aggr_lte_coverage_reduce_usrcelgrd_q</t>
    <phoneticPr fontId="27" type="noConversion"/>
  </si>
  <si>
    <t>aggr_lte_coverage_reduce_usrcelgrd_h</t>
    <phoneticPr fontId="27" type="noConversion"/>
  </si>
  <si>
    <t>aggr_lte_coverage_resident_usrgrd_d</t>
    <phoneticPr fontId="27" type="noConversion"/>
  </si>
  <si>
    <t>aggr_lte_coverage_base_q、aggr_lte_coverage_problem_usrcelgrd_q</t>
    <phoneticPr fontId="27" type="noConversion"/>
  </si>
  <si>
    <t>aggr_lte_coverage_cel_h</t>
    <phoneticPr fontId="27" type="noConversion"/>
  </si>
  <si>
    <t>aggr_lte_coverage_usrcel_refactor_d</t>
  </si>
  <si>
    <t>aggr_lte_coverage_base_usr_refactor_h</t>
    <phoneticPr fontId="27" type="noConversion"/>
  </si>
  <si>
    <t>aggr_lte_usrareagrd_d、aggr_lte_coverage_reduce_usrcelgrd_q</t>
    <phoneticPr fontId="27" type="noConversion"/>
  </si>
  <si>
    <t>4G MR用户小区覆盖小时表</t>
    <phoneticPr fontId="27" type="noConversion"/>
  </si>
  <si>
    <t>ods_nr_mro_northctcc_q</t>
    <phoneticPr fontId="27" type="noConversion"/>
  </si>
  <si>
    <t>aggr_lte_coverage_base_usr_refactor_q</t>
    <phoneticPr fontId="27" type="noConversion"/>
  </si>
  <si>
    <t>fact_lte_mro_usrbackfill_q</t>
    <phoneticPr fontId="27" type="noConversion"/>
  </si>
  <si>
    <t>fact_lte_mro_location_q、ods_pscp_s1mme_front_5min</t>
    <phoneticPr fontId="27" type="noConversion"/>
  </si>
  <si>
    <t>aggr_highrail_user_platform_cell_user_refactor_d</t>
    <phoneticPr fontId="27" type="noConversion"/>
  </si>
  <si>
    <t>1、B表与C表union
2、A表inner join 第1步结果
3、C表与C1表进行union得到4G全量小区工参表
4、将第2步结果与第3步结果使用left join进行关联</t>
    <phoneticPr fontId="27" type="noConversion"/>
  </si>
  <si>
    <t>aggr_lte_coverage_base_usr_refactor_q、aggr_highspeedrail_usrlist_d、lte_cm_projdata、lte_cucc_cm_projdata</t>
    <phoneticPr fontId="27" type="noConversion"/>
  </si>
  <si>
    <t>ods_pscp_s1mme_front_5min</t>
  </si>
  <si>
    <t>ods_pscp_s1mme_front_5min</t>
    <phoneticPr fontId="27" type="noConversion"/>
  </si>
  <si>
    <t>cfg_iov_usr_list</t>
    <phoneticPr fontId="27" type="noConversion"/>
  </si>
  <si>
    <t>fact_lte_mro_usrbackfill_q、cfg_iov_usr_list</t>
    <phoneticPr fontId="27" type="noConversion"/>
  </si>
  <si>
    <r>
      <rPr>
        <sz val="9"/>
        <rFont val="微软雅黑"/>
        <family val="2"/>
        <charset val="134"/>
      </rPr>
      <t>过滤条件：(is_mod3interfer=1) or (is_overlap=1 and snearfcnflag=1 and overlapsrsrpflag=1 and overlapsnrsrpflag=1)</t>
    </r>
    <r>
      <rPr>
        <sz val="9"/>
        <color rgb="FFFF0000"/>
        <rFont val="微软雅黑"/>
        <family val="2"/>
        <charset val="134"/>
      </rPr>
      <t xml:space="preserve"> </t>
    </r>
    <r>
      <rPr>
        <b/>
        <sz val="9"/>
        <color rgb="FFFF0000"/>
        <rFont val="微软雅黑"/>
        <family val="2"/>
        <charset val="134"/>
      </rPr>
      <t>or (is_mod3interfer_custom=1)</t>
    </r>
    <phoneticPr fontId="27" type="noConversion"/>
  </si>
  <si>
    <t>问题类型
0：重叠覆盖+MOD3干扰+自定义MOD3干扰；
1：重叠覆盖+MOD3干扰；
2：重叠覆盖+自定义MOD3干扰
3：MOD3干扰+自定义MOD3干扰
4：重叠覆盖
5：MOD3干扰
6：自定义MOD3干扰</t>
    <phoneticPr fontId="27" type="noConversion"/>
  </si>
  <si>
    <t>以mrkey,cellkey分组
1、满足sum(is_overlap)&gt;0 and sum(is_mod3interfer)&gt;0 and sum(is_mod3interfer_custom)&gt;0则赋值为0
2、满足sum(is_overlap)&gt;0 and sum(is_mod3interfer)&gt;0则赋值为1；
3、满足sum(is_overlap)&gt;0 and sum(is_mod3interfer_custom)&gt;0则赋值为2；
4、满足sum(is_mod3interfer)&gt;0 and sum(is_mod3interfer_custom)&gt;0则赋值为3
5、满足sum(is_overlap)&gt;0则赋值为4
6、满足sum(is_mod3interfer)&gt;0则赋值为5
7、满足sum(is_mod3interfer_custom)&gt;0则赋值为6</t>
    <phoneticPr fontId="27" type="noConversion"/>
  </si>
  <si>
    <t>算法升级</t>
    <phoneticPr fontId="27" type="noConversion"/>
  </si>
  <si>
    <t>prbplem_type</t>
    <phoneticPr fontId="27" type="noConversion"/>
  </si>
  <si>
    <t>电信承建：0
联通承建：1</t>
    <phoneticPr fontId="27" type="noConversion"/>
  </si>
  <si>
    <t>is_mod3interfer_custom</t>
    <phoneticPr fontId="27" type="noConversion"/>
  </si>
  <si>
    <t>int</t>
    <phoneticPr fontId="27" type="noConversion"/>
  </si>
  <si>
    <t>是否自定义MOD3干扰采样点</t>
    <phoneticPr fontId="27" type="noConversion"/>
  </si>
  <si>
    <r>
      <t>case when rsrp&gt;=-110 and (rsrp - (nrsrp-140))  &lt; 6 and (pci % 3 = npci % 3)</t>
    </r>
    <r>
      <rPr>
        <sz val="9"/>
        <color rgb="FFFF0000"/>
        <rFont val="微软雅黑"/>
        <family val="2"/>
        <charset val="134"/>
      </rPr>
      <t xml:space="preserve"> and dlearfcn = nearfcn</t>
    </r>
    <r>
      <rPr>
        <sz val="9"/>
        <color theme="1"/>
        <rFont val="微软雅黑"/>
        <family val="2"/>
        <charset val="134"/>
      </rPr>
      <t xml:space="preserve"> then 1 else 0 end</t>
    </r>
    <phoneticPr fontId="27" type="noConversion"/>
  </si>
  <si>
    <t>mod3interfer_custom_cnt</t>
    <phoneticPr fontId="27" type="noConversion"/>
  </si>
  <si>
    <t>自定义MOD3干扰采样点数量</t>
    <phoneticPr fontId="27" type="noConversion"/>
  </si>
  <si>
    <t>以cellkey及mrkey分组后，取max(is_mod3interfer_custom)，再求和</t>
    <phoneticPr fontId="27" type="noConversion"/>
  </si>
  <si>
    <t>mod3interfer_custom_totalrsrp</t>
    <phoneticPr fontId="27" type="noConversion"/>
  </si>
  <si>
    <t>自定义MOD3干扰采样点总RSRP值</t>
    <phoneticPr fontId="27" type="noConversion"/>
  </si>
  <si>
    <t>1、以cellkey及mrkey分组后，取max(is_mod3interfer_custom)；
2、若max(is_mod3interfer_custom)=1，则取srsrp值，最后再求和</t>
    <phoneticPr fontId="27" type="noConversion"/>
  </si>
  <si>
    <t>自定义MOD3干扰采样点数量</t>
  </si>
  <si>
    <t>sum(mod3interfer_custom_cnt)</t>
    <phoneticPr fontId="27" type="noConversion"/>
  </si>
  <si>
    <t>自定义MOD3干扰采样点总RSRP值</t>
  </si>
  <si>
    <t>sum(mod3interfer_custom_totalrsrp)</t>
    <phoneticPr fontId="27" type="noConversion"/>
  </si>
  <si>
    <t>lte_cm_projdata</t>
    <phoneticPr fontId="27" type="noConversion"/>
  </si>
  <si>
    <t>fact_lte_mro_usrbackfill_q、lte_cm_projdata、lte_cucc_cm_projdata</t>
    <phoneticPr fontId="27" type="noConversion"/>
  </si>
  <si>
    <t>fact_lte_mro_usrbackfill_q</t>
    <phoneticPr fontId="27" type="noConversion"/>
  </si>
  <si>
    <t>cfg_iov_usr_list</t>
    <phoneticPr fontId="27" type="noConversion"/>
  </si>
  <si>
    <t>aggr_lte_coverage_usrcel_h、cfg_iov_usr_list</t>
    <phoneticPr fontId="27" type="noConversion"/>
  </si>
  <si>
    <t>cfg_highspeedrail_platform_cell</t>
    <phoneticPr fontId="27" type="noConversion"/>
  </si>
  <si>
    <t>cfg_highspeedrail_platform_cell、fact_lte_mro_usrbackfill_q、ods_nr_mro_northctcc_q、ods_pscp_s1mme_front_5min、ods_5gdpi_n1n2_e2e_telecom_5min</t>
    <phoneticPr fontId="27" type="noConversion"/>
  </si>
  <si>
    <t>aggr_highrail_user_platform_cell_user_refactor_d</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</si>
</sst>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等线"/>
      <charset val="134"/>
      <scheme val="minor"/>
    </font>
    <font>
      <sz val="9"/>
      <name val="微软雅黑"/>
      <family val="2"/>
      <charset val="134"/>
    </font>
    <font>
      <sz val="9"/>
      <color theme="1"/>
      <name val="微软雅黑"/>
      <family val="2"/>
      <charset val="134"/>
    </font>
    <font>
      <u/>
      <sz val="9"/>
      <color rgb="FF0000FF"/>
      <name val="微软雅黑"/>
      <family val="2"/>
      <charset val="134"/>
    </font>
    <font>
      <b/>
      <i/>
      <sz val="9"/>
      <name val="微软雅黑"/>
      <family val="2"/>
      <charset val="134"/>
    </font>
    <font>
      <b/>
      <sz val="9"/>
      <name val="微软雅黑"/>
      <family val="2"/>
      <charset val="134"/>
    </font>
    <font>
      <b/>
      <sz val="9"/>
      <color theme="1"/>
      <name val="微软雅黑"/>
      <family val="2"/>
      <charset val="134"/>
    </font>
    <font>
      <b/>
      <sz val="9"/>
      <color rgb="FFFF0000"/>
      <name val="微软雅黑"/>
      <family val="2"/>
      <charset val="134"/>
    </font>
    <font>
      <sz val="9"/>
      <color rgb="FFFF0000"/>
      <name val="微软雅黑"/>
      <family val="2"/>
      <charset val="134"/>
    </font>
    <font>
      <sz val="10"/>
      <color theme="1"/>
      <name val="等线"/>
      <family val="3"/>
      <charset val="134"/>
      <scheme val="minor"/>
    </font>
    <font>
      <u/>
      <sz val="12"/>
      <color rgb="FF0000FF"/>
      <name val="等线"/>
      <family val="3"/>
      <charset val="134"/>
      <scheme val="minor"/>
    </font>
    <font>
      <sz val="10"/>
      <name val="宋体"/>
      <family val="3"/>
      <charset val="134"/>
    </font>
    <font>
      <b/>
      <i/>
      <sz val="12"/>
      <name val="宋体"/>
      <family val="3"/>
      <charset val="134"/>
    </font>
    <font>
      <b/>
      <sz val="10"/>
      <name val="等线"/>
      <family val="3"/>
      <charset val="134"/>
      <scheme val="minor"/>
    </font>
    <font>
      <sz val="10"/>
      <name val="等线"/>
      <family val="3"/>
      <charset val="134"/>
      <scheme val="minor"/>
    </font>
    <font>
      <b/>
      <i/>
      <sz val="12"/>
      <name val="等线"/>
      <family val="3"/>
      <charset val="134"/>
      <scheme val="minor"/>
    </font>
    <font>
      <b/>
      <sz val="10"/>
      <color theme="1"/>
      <name val="等线"/>
      <family val="3"/>
      <charset val="134"/>
      <scheme val="minor"/>
    </font>
    <font>
      <sz val="10"/>
      <color theme="1"/>
      <name val="微软雅黑"/>
      <family val="2"/>
      <charset val="134"/>
    </font>
    <font>
      <sz val="11"/>
      <color theme="1"/>
      <name val="微软雅黑"/>
      <family val="2"/>
      <charset val="134"/>
    </font>
    <font>
      <u/>
      <sz val="12"/>
      <color rgb="FF0000FF"/>
      <name val="微软雅黑"/>
      <family val="2"/>
      <charset val="134"/>
    </font>
    <font>
      <sz val="10"/>
      <name val="微软雅黑"/>
      <family val="2"/>
      <charset val="134"/>
    </font>
    <font>
      <b/>
      <i/>
      <sz val="12"/>
      <name val="微软雅黑"/>
      <family val="2"/>
      <charset val="134"/>
    </font>
    <font>
      <b/>
      <sz val="10"/>
      <name val="微软雅黑"/>
      <family val="2"/>
      <charset val="134"/>
    </font>
    <font>
      <u/>
      <sz val="11"/>
      <color rgb="FF0000FF"/>
      <name val="等线"/>
      <family val="3"/>
      <charset val="134"/>
      <scheme val="minor"/>
    </font>
    <font>
      <sz val="12"/>
      <name val="宋体"/>
      <family val="3"/>
      <charset val="134"/>
    </font>
    <font>
      <sz val="11"/>
      <name val="Calibri"/>
      <family val="2"/>
    </font>
    <font>
      <sz val="11"/>
      <color theme="1"/>
      <name val="等线"/>
      <family val="3"/>
      <charset val="134"/>
      <scheme val="minor"/>
    </font>
    <font>
      <sz val="9"/>
      <name val="等线"/>
      <family val="3"/>
      <charset val="134"/>
      <scheme val="minor"/>
    </font>
    <font>
      <u/>
      <sz val="9"/>
      <name val="微软雅黑"/>
      <family val="2"/>
      <charset val="134"/>
    </font>
    <font>
      <sz val="11"/>
      <color theme="1"/>
      <name val="等线"/>
      <family val="3"/>
      <charset val="134"/>
      <scheme val="minor"/>
    </font>
    <font>
      <u/>
      <sz val="9"/>
      <color rgb="FF800080"/>
      <name val="微软雅黑"/>
      <family val="2"/>
      <charset val="134"/>
    </font>
    <font>
      <sz val="8"/>
      <color theme="1"/>
      <name val="微软雅黑"/>
      <family val="2"/>
      <charset val="134"/>
    </font>
    <font>
      <sz val="8"/>
      <color rgb="FFFF0000"/>
      <name val="微软雅黑"/>
      <family val="2"/>
      <charset val="134"/>
    </font>
    <font>
      <sz val="9"/>
      <name val="等线"/>
      <family val="2"/>
      <charset val="134"/>
      <scheme val="minor"/>
    </font>
  </fonts>
  <fills count="1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indexed="9"/>
        <bgColor indexed="64"/>
      </patternFill>
    </fill>
    <fill>
      <patternFill patternType="solid">
        <fgColor theme="5" tint="0.59999389629810485"/>
        <bgColor indexed="64"/>
      </patternFill>
    </fill>
    <fill>
      <patternFill patternType="solid">
        <fgColor theme="9" tint="0.39994506668294322"/>
        <bgColor indexed="64"/>
      </patternFill>
    </fill>
    <fill>
      <patternFill patternType="solid">
        <fgColor rgb="FF92D050"/>
        <bgColor indexed="64"/>
      </patternFill>
    </fill>
    <fill>
      <patternFill patternType="solid">
        <fgColor rgb="FF00B050"/>
        <bgColor indexed="64"/>
      </patternFill>
    </fill>
    <fill>
      <patternFill patternType="solid">
        <fgColor theme="8" tint="0.79982909634693444"/>
        <bgColor indexed="64"/>
      </patternFill>
    </fill>
    <fill>
      <patternFill patternType="solid">
        <fgColor theme="9" tint="0.39997558519241921"/>
        <bgColor indexed="64"/>
      </patternFill>
    </fill>
    <fill>
      <patternFill patternType="solid">
        <fgColor theme="5" tint="0.79995117038483843"/>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15">
    <xf numFmtId="0" fontId="0" fillId="0" borderId="0"/>
    <xf numFmtId="0" fontId="23" fillId="0" borderId="0" applyNumberFormat="0" applyFill="0" applyBorder="0" applyAlignment="0" applyProtection="0">
      <alignment vertical="center"/>
    </xf>
    <xf numFmtId="0" fontId="26" fillId="0" borderId="0">
      <alignment vertical="center"/>
    </xf>
    <xf numFmtId="0" fontId="26" fillId="0" borderId="0">
      <alignment vertical="center"/>
    </xf>
    <xf numFmtId="0" fontId="24" fillId="0" borderId="0"/>
    <xf numFmtId="0" fontId="26" fillId="0" borderId="0">
      <alignment vertical="center"/>
    </xf>
    <xf numFmtId="0" fontId="24" fillId="0" borderId="0">
      <alignment vertical="center"/>
    </xf>
    <xf numFmtId="0" fontId="25" fillId="0" borderId="0"/>
    <xf numFmtId="0" fontId="26" fillId="0" borderId="0"/>
    <xf numFmtId="0" fontId="26" fillId="0" borderId="0">
      <alignment vertical="center"/>
    </xf>
    <xf numFmtId="0" fontId="26" fillId="0" borderId="0"/>
    <xf numFmtId="0" fontId="25" fillId="0" borderId="0"/>
    <xf numFmtId="0" fontId="25" fillId="0" borderId="0"/>
    <xf numFmtId="9" fontId="29" fillId="0" borderId="0" applyFont="0" applyFill="0" applyBorder="0" applyAlignment="0" applyProtection="0">
      <alignment vertical="center"/>
    </xf>
    <xf numFmtId="0" fontId="26" fillId="0" borderId="0"/>
  </cellStyleXfs>
  <cellXfs count="294">
    <xf numFmtId="0" fontId="0" fillId="0" borderId="0" xfId="0"/>
    <xf numFmtId="0" fontId="1" fillId="0" borderId="1" xfId="2" applyFont="1" applyBorder="1">
      <alignment vertical="center"/>
    </xf>
    <xf numFmtId="0" fontId="1" fillId="0" borderId="1" xfId="2" applyFont="1" applyBorder="1" applyAlignment="1">
      <alignment vertical="center" wrapText="1"/>
    </xf>
    <xf numFmtId="0" fontId="2" fillId="0" borderId="1" xfId="2" applyFont="1" applyBorder="1" applyAlignment="1">
      <alignment vertical="center" wrapText="1"/>
    </xf>
    <xf numFmtId="0" fontId="2" fillId="0" borderId="1" xfId="2" applyFont="1" applyBorder="1">
      <alignment vertical="center"/>
    </xf>
    <xf numFmtId="0" fontId="2" fillId="0" borderId="0" xfId="4" applyFont="1" applyAlignment="1">
      <alignment vertical="center"/>
    </xf>
    <xf numFmtId="0" fontId="2" fillId="0" borderId="0" xfId="0" applyFont="1" applyAlignment="1">
      <alignment vertical="center"/>
    </xf>
    <xf numFmtId="0" fontId="1" fillId="0" borderId="0" xfId="4" applyFont="1" applyAlignment="1">
      <alignment vertical="center"/>
    </xf>
    <xf numFmtId="0" fontId="1" fillId="0" borderId="0" xfId="0" applyFont="1" applyAlignment="1">
      <alignment vertical="center"/>
    </xf>
    <xf numFmtId="0" fontId="1" fillId="0" borderId="0" xfId="2" applyFont="1" applyAlignment="1">
      <alignment horizontal="center" vertical="center"/>
    </xf>
    <xf numFmtId="0" fontId="1" fillId="0" borderId="0" xfId="2" applyFont="1">
      <alignment vertical="center"/>
    </xf>
    <xf numFmtId="0" fontId="2" fillId="2" borderId="0" xfId="2" applyFont="1" applyFill="1">
      <alignment vertical="center"/>
    </xf>
    <xf numFmtId="0" fontId="2" fillId="0" borderId="0" xfId="2" applyFont="1" applyAlignment="1">
      <alignment horizontal="center" vertical="center"/>
    </xf>
    <xf numFmtId="0" fontId="2" fillId="0" borderId="0" xfId="2" applyFont="1">
      <alignment vertical="center"/>
    </xf>
    <xf numFmtId="0" fontId="3" fillId="3" borderId="0" xfId="1" applyNumberFormat="1" applyFont="1" applyFill="1" applyBorder="1" applyAlignment="1" applyProtection="1">
      <alignment horizontal="center" vertical="center"/>
    </xf>
    <xf numFmtId="0" fontId="1" fillId="4" borderId="1" xfId="2" applyFont="1" applyFill="1" applyBorder="1" applyAlignment="1">
      <alignment horizontal="center" vertical="center" wrapText="1"/>
    </xf>
    <xf numFmtId="0" fontId="5" fillId="6" borderId="1" xfId="2" applyFont="1" applyFill="1" applyBorder="1" applyAlignment="1">
      <alignment horizontal="center" vertical="center" wrapText="1"/>
    </xf>
    <xf numFmtId="0" fontId="1" fillId="0" borderId="1" xfId="2" applyFont="1" applyBorder="1" applyAlignment="1">
      <alignment horizontal="center" vertical="center" wrapText="1"/>
    </xf>
    <xf numFmtId="0" fontId="2" fillId="0" borderId="1" xfId="2" applyFont="1" applyBorder="1" applyAlignment="1">
      <alignment horizontal="left" vertical="center"/>
    </xf>
    <xf numFmtId="0" fontId="1" fillId="7" borderId="1" xfId="2" applyFont="1" applyFill="1" applyBorder="1" applyAlignment="1">
      <alignment horizontal="left" vertical="center"/>
    </xf>
    <xf numFmtId="0" fontId="2" fillId="0" borderId="1" xfId="2" applyFont="1" applyBorder="1" applyAlignment="1">
      <alignment horizontal="center" vertical="center"/>
    </xf>
    <xf numFmtId="0" fontId="1" fillId="7" borderId="1" xfId="2" applyFont="1" applyFill="1" applyBorder="1" applyAlignment="1">
      <alignment horizontal="center" vertical="center" wrapText="1"/>
    </xf>
    <xf numFmtId="0" fontId="5" fillId="6" borderId="1" xfId="2" applyFont="1" applyFill="1" applyBorder="1" applyAlignment="1">
      <alignment horizontal="center" vertical="center"/>
    </xf>
    <xf numFmtId="0" fontId="1" fillId="7" borderId="2" xfId="6" applyFont="1" applyFill="1" applyBorder="1" applyAlignment="1">
      <alignment horizontal="center" vertical="center"/>
    </xf>
    <xf numFmtId="0" fontId="2" fillId="0" borderId="0" xfId="2" applyFont="1" applyAlignment="1">
      <alignment horizontal="center" vertical="center" wrapText="1"/>
    </xf>
    <xf numFmtId="0" fontId="2" fillId="0" borderId="1" xfId="2" applyFont="1" applyBorder="1" applyAlignment="1">
      <alignment horizontal="center" vertical="center" wrapText="1"/>
    </xf>
    <xf numFmtId="0" fontId="1" fillId="0" borderId="1" xfId="4" applyFont="1" applyBorder="1" applyAlignment="1">
      <alignment horizontal="center" vertical="center" wrapText="1"/>
    </xf>
    <xf numFmtId="0" fontId="1" fillId="0" borderId="1" xfId="4" applyFont="1" applyBorder="1" applyAlignment="1">
      <alignment vertical="center" wrapText="1"/>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2" applyFont="1" applyBorder="1" applyAlignment="1">
      <alignment horizontal="left" vertical="center" wrapText="1"/>
    </xf>
    <xf numFmtId="0" fontId="2" fillId="0" borderId="0" xfId="4" applyFont="1" applyAlignment="1">
      <alignment horizontal="center" vertical="center"/>
    </xf>
    <xf numFmtId="0" fontId="1" fillId="0" borderId="1" xfId="2" applyFont="1" applyBorder="1" applyAlignment="1">
      <alignment horizontal="center" vertical="center"/>
    </xf>
    <xf numFmtId="0" fontId="1" fillId="0" borderId="1" xfId="2" applyFont="1" applyBorder="1" applyAlignment="1">
      <alignment horizontal="left" vertical="center"/>
    </xf>
    <xf numFmtId="0" fontId="1" fillId="0" borderId="1" xfId="0" applyFont="1" applyBorder="1" applyAlignment="1">
      <alignment horizontal="center" vertical="center" wrapText="1"/>
    </xf>
    <xf numFmtId="0" fontId="1" fillId="0" borderId="1" xfId="2" applyFont="1" applyBorder="1" applyAlignment="1">
      <alignment horizontal="left" vertical="center" wrapText="1"/>
    </xf>
    <xf numFmtId="0" fontId="1" fillId="0" borderId="3" xfId="0" applyFont="1" applyBorder="1" applyAlignment="1">
      <alignment horizontal="center" vertical="center" wrapText="1"/>
    </xf>
    <xf numFmtId="0" fontId="1" fillId="0" borderId="3" xfId="2" applyFont="1" applyBorder="1" applyAlignment="1">
      <alignment horizontal="center" vertical="center" wrapText="1"/>
    </xf>
    <xf numFmtId="0" fontId="2" fillId="0" borderId="1" xfId="4"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4" applyFont="1" applyBorder="1" applyAlignment="1">
      <alignment horizontal="center" vertical="center"/>
    </xf>
    <xf numFmtId="0" fontId="1" fillId="0" borderId="1" xfId="4" applyFont="1" applyBorder="1" applyAlignment="1">
      <alignment horizontal="center" vertical="center"/>
    </xf>
    <xf numFmtId="0" fontId="1" fillId="0" borderId="1" xfId="4" applyFont="1" applyBorder="1" applyAlignment="1">
      <alignment vertical="center"/>
    </xf>
    <xf numFmtId="0" fontId="1" fillId="0" borderId="1" xfId="0" applyFont="1" applyBorder="1" applyAlignment="1">
      <alignment horizontal="center" vertical="center"/>
    </xf>
    <xf numFmtId="0" fontId="2" fillId="0" borderId="3" xfId="2" applyFont="1" applyBorder="1" applyAlignment="1">
      <alignment horizontal="center" vertical="center"/>
    </xf>
    <xf numFmtId="0" fontId="2" fillId="2" borderId="0" xfId="4" applyFont="1" applyFill="1" applyAlignment="1">
      <alignment vertical="center"/>
    </xf>
    <xf numFmtId="0" fontId="2" fillId="2" borderId="1" xfId="2" applyFont="1" applyFill="1" applyBorder="1" applyAlignment="1">
      <alignment vertical="center" wrapText="1"/>
    </xf>
    <xf numFmtId="0" fontId="2" fillId="2" borderId="3" xfId="2" applyFont="1" applyFill="1" applyBorder="1" applyAlignment="1">
      <alignment vertical="center" wrapText="1"/>
    </xf>
    <xf numFmtId="0" fontId="2" fillId="2" borderId="1" xfId="2" applyFont="1" applyFill="1" applyBorder="1" applyAlignment="1">
      <alignment horizontal="left" vertical="center"/>
    </xf>
    <xf numFmtId="0" fontId="1" fillId="2" borderId="1" xfId="4" applyFont="1" applyFill="1" applyBorder="1" applyAlignment="1">
      <alignment horizontal="center" vertical="center" wrapText="1"/>
    </xf>
    <xf numFmtId="0" fontId="2" fillId="3" borderId="0" xfId="4" applyFont="1" applyFill="1" applyAlignment="1">
      <alignment vertical="center"/>
    </xf>
    <xf numFmtId="0" fontId="2" fillId="3" borderId="1" xfId="2" applyFont="1" applyFill="1" applyBorder="1" applyAlignment="1">
      <alignment horizontal="center" vertical="center" wrapText="1"/>
    </xf>
    <xf numFmtId="0" fontId="2" fillId="3" borderId="1" xfId="2" applyFont="1" applyFill="1" applyBorder="1" applyAlignment="1">
      <alignment horizontal="left" vertical="center" wrapText="1"/>
    </xf>
    <xf numFmtId="0" fontId="2" fillId="3" borderId="1" xfId="2" applyFont="1" applyFill="1" applyBorder="1" applyAlignment="1">
      <alignment vertical="center" wrapText="1"/>
    </xf>
    <xf numFmtId="0" fontId="1" fillId="3" borderId="1" xfId="4" applyFont="1" applyFill="1" applyBorder="1" applyAlignment="1">
      <alignment vertical="center" wrapText="1"/>
    </xf>
    <xf numFmtId="0" fontId="2" fillId="3" borderId="1" xfId="4" applyFont="1" applyFill="1" applyBorder="1" applyAlignment="1">
      <alignment vertical="center"/>
    </xf>
    <xf numFmtId="0" fontId="2" fillId="3" borderId="1" xfId="2" applyFont="1" applyFill="1" applyBorder="1" applyAlignment="1">
      <alignment horizontal="center" vertical="center"/>
    </xf>
    <xf numFmtId="0" fontId="2" fillId="0" borderId="1" xfId="4" applyFont="1" applyBorder="1" applyAlignment="1">
      <alignment horizontal="left" vertical="center"/>
    </xf>
    <xf numFmtId="0" fontId="6" fillId="8" borderId="1" xfId="2" applyFont="1" applyFill="1" applyBorder="1" applyAlignment="1">
      <alignment horizontal="left" vertical="center" wrapText="1"/>
    </xf>
    <xf numFmtId="0" fontId="1" fillId="0" borderId="1" xfId="4" applyFont="1" applyBorder="1" applyAlignment="1">
      <alignment horizontal="left" vertical="center"/>
    </xf>
    <xf numFmtId="0" fontId="1" fillId="0" borderId="0" xfId="4" applyFont="1" applyAlignment="1">
      <alignment horizontal="center" vertical="center"/>
    </xf>
    <xf numFmtId="0" fontId="1" fillId="3" borderId="1" xfId="2" applyFont="1" applyFill="1" applyBorder="1" applyAlignment="1">
      <alignment horizontal="left" vertical="center" wrapText="1"/>
    </xf>
    <xf numFmtId="0" fontId="2" fillId="3" borderId="0" xfId="4" applyFont="1" applyFill="1" applyAlignment="1">
      <alignment horizontal="center" vertical="center"/>
    </xf>
    <xf numFmtId="0" fontId="2" fillId="3" borderId="1" xfId="2" applyFont="1" applyFill="1" applyBorder="1" applyAlignment="1">
      <alignment horizontal="left" vertical="center"/>
    </xf>
    <xf numFmtId="0" fontId="2" fillId="3" borderId="1" xfId="4" applyFont="1" applyFill="1" applyBorder="1" applyAlignment="1">
      <alignment horizontal="left" vertical="center"/>
    </xf>
    <xf numFmtId="0" fontId="8" fillId="0" borderId="0" xfId="4" applyFont="1" applyAlignment="1">
      <alignment vertical="center"/>
    </xf>
    <xf numFmtId="0" fontId="8" fillId="0" borderId="1" xfId="2" applyFont="1" applyBorder="1" applyAlignment="1">
      <alignment horizontal="left" vertical="center" wrapText="1"/>
    </xf>
    <xf numFmtId="0" fontId="2" fillId="3" borderId="1" xfId="4" applyFont="1" applyFill="1" applyBorder="1" applyAlignment="1">
      <alignment horizontal="center" vertical="center"/>
    </xf>
    <xf numFmtId="0" fontId="2" fillId="3" borderId="0" xfId="2" applyFont="1" applyFill="1">
      <alignment vertical="center"/>
    </xf>
    <xf numFmtId="0" fontId="2" fillId="3" borderId="0" xfId="2" applyFont="1" applyFill="1" applyAlignment="1">
      <alignment horizontal="center" vertical="center"/>
    </xf>
    <xf numFmtId="0" fontId="2" fillId="2" borderId="0" xfId="2" applyFont="1" applyFill="1" applyAlignment="1">
      <alignment horizontal="center" vertical="center"/>
    </xf>
    <xf numFmtId="0" fontId="2" fillId="2" borderId="1" xfId="2" applyFont="1" applyFill="1" applyBorder="1" applyAlignment="1">
      <alignment horizontal="center" vertical="center" wrapText="1"/>
    </xf>
    <xf numFmtId="0" fontId="2" fillId="2" borderId="1" xfId="4" applyFont="1" applyFill="1" applyBorder="1" applyAlignment="1">
      <alignment horizontal="center" vertical="center"/>
    </xf>
    <xf numFmtId="0" fontId="2" fillId="2" borderId="1" xfId="2" applyFont="1" applyFill="1" applyBorder="1" applyAlignment="1">
      <alignment horizontal="center" vertical="center"/>
    </xf>
    <xf numFmtId="0" fontId="2" fillId="9" borderId="0" xfId="4" applyFont="1" applyFill="1" applyAlignment="1">
      <alignment vertical="center"/>
    </xf>
    <xf numFmtId="0" fontId="2" fillId="9" borderId="0" xfId="4" applyFont="1" applyFill="1" applyAlignment="1">
      <alignment horizontal="center" vertical="center"/>
    </xf>
    <xf numFmtId="0" fontId="2" fillId="9" borderId="1" xfId="2" applyFont="1" applyFill="1" applyBorder="1" applyAlignment="1">
      <alignment horizontal="center" vertical="center" wrapText="1"/>
    </xf>
    <xf numFmtId="0" fontId="2" fillId="9" borderId="1" xfId="4" applyFont="1" applyFill="1" applyBorder="1" applyAlignment="1">
      <alignment horizontal="left" vertical="center"/>
    </xf>
    <xf numFmtId="0" fontId="2" fillId="9" borderId="1" xfId="4" applyFont="1" applyFill="1" applyBorder="1" applyAlignment="1">
      <alignment horizontal="center" vertical="center"/>
    </xf>
    <xf numFmtId="0" fontId="2" fillId="3" borderId="1" xfId="4" applyFont="1" applyFill="1" applyBorder="1" applyAlignment="1">
      <alignment horizontal="center" vertical="center" wrapText="1"/>
    </xf>
    <xf numFmtId="0" fontId="2" fillId="0" borderId="0" xfId="2" applyFont="1" applyAlignment="1">
      <alignment horizontal="left" vertical="center"/>
    </xf>
    <xf numFmtId="0" fontId="5" fillId="6" borderId="1" xfId="2" applyFont="1" applyFill="1" applyBorder="1" applyAlignment="1">
      <alignment horizontal="left" vertical="center" wrapText="1"/>
    </xf>
    <xf numFmtId="0" fontId="1" fillId="4" borderId="1" xfId="2" applyFont="1" applyFill="1" applyBorder="1" applyAlignment="1">
      <alignment horizontal="left" vertical="center" wrapText="1"/>
    </xf>
    <xf numFmtId="0" fontId="5" fillId="6" borderId="1" xfId="2" applyFont="1" applyFill="1" applyBorder="1" applyAlignment="1">
      <alignment horizontal="left" vertical="center"/>
    </xf>
    <xf numFmtId="0" fontId="2" fillId="0" borderId="2" xfId="2" applyFont="1" applyBorder="1" applyAlignment="1">
      <alignment horizontal="center" vertical="center"/>
    </xf>
    <xf numFmtId="0" fontId="2" fillId="0" borderId="0" xfId="2" applyFont="1" applyAlignment="1">
      <alignment horizontal="left" vertical="center" wrapText="1"/>
    </xf>
    <xf numFmtId="0" fontId="2" fillId="0" borderId="1" xfId="4" applyFont="1" applyBorder="1" applyAlignment="1">
      <alignment horizontal="left" vertical="center" wrapText="1"/>
    </xf>
    <xf numFmtId="0" fontId="2" fillId="3" borderId="1" xfId="4" applyFont="1" applyFill="1" applyBorder="1" applyAlignment="1">
      <alignment horizontal="left" vertical="center" wrapText="1"/>
    </xf>
    <xf numFmtId="0" fontId="9" fillId="0" borderId="0" xfId="2" applyFont="1">
      <alignment vertical="center"/>
    </xf>
    <xf numFmtId="0" fontId="9" fillId="0" borderId="0" xfId="4" applyFont="1" applyAlignment="1">
      <alignment vertical="center"/>
    </xf>
    <xf numFmtId="0" fontId="26" fillId="0" borderId="0" xfId="2" applyAlignment="1">
      <alignment horizontal="center" vertical="center"/>
    </xf>
    <xf numFmtId="0" fontId="26" fillId="0" borderId="0" xfId="2">
      <alignment vertical="center"/>
    </xf>
    <xf numFmtId="0" fontId="10" fillId="3" borderId="0" xfId="1" applyNumberFormat="1" applyFont="1" applyFill="1" applyBorder="1" applyAlignment="1" applyProtection="1">
      <alignment horizontal="center" vertical="center"/>
    </xf>
    <xf numFmtId="0" fontId="11" fillId="4" borderId="1" xfId="2" applyFont="1" applyFill="1" applyBorder="1" applyAlignment="1">
      <alignment horizontal="center" vertical="center" wrapText="1"/>
    </xf>
    <xf numFmtId="0" fontId="9" fillId="0" borderId="0" xfId="2" applyFont="1" applyAlignment="1">
      <alignment horizontal="center" vertical="center"/>
    </xf>
    <xf numFmtId="0" fontId="13" fillId="6" borderId="1" xfId="2" applyFont="1" applyFill="1" applyBorder="1" applyAlignment="1">
      <alignment horizontal="center" vertical="center" wrapText="1"/>
    </xf>
    <xf numFmtId="0" fontId="14" fillId="0" borderId="1" xfId="2" applyFont="1" applyBorder="1" applyAlignment="1">
      <alignment horizontal="center" vertical="center" wrapText="1"/>
    </xf>
    <xf numFmtId="0" fontId="14" fillId="7" borderId="1" xfId="2" applyFont="1" applyFill="1" applyBorder="1" applyAlignment="1">
      <alignment horizontal="center" vertical="center" wrapText="1"/>
    </xf>
    <xf numFmtId="0" fontId="9" fillId="0" borderId="1" xfId="2" applyFont="1" applyBorder="1" applyAlignment="1">
      <alignment horizontal="center" vertical="center"/>
    </xf>
    <xf numFmtId="0" fontId="9" fillId="0" borderId="1" xfId="2" applyFont="1" applyBorder="1" applyAlignment="1">
      <alignment horizontal="center" vertical="center" wrapText="1"/>
    </xf>
    <xf numFmtId="0" fontId="9" fillId="3" borderId="1" xfId="2" applyFont="1" applyFill="1" applyBorder="1" applyAlignment="1">
      <alignment horizontal="center" vertical="center"/>
    </xf>
    <xf numFmtId="0" fontId="13" fillId="6" borderId="1" xfId="2" applyFont="1" applyFill="1" applyBorder="1" applyAlignment="1">
      <alignment horizontal="center" vertical="center"/>
    </xf>
    <xf numFmtId="0" fontId="9" fillId="0" borderId="1" xfId="2" applyFont="1" applyBorder="1" applyAlignment="1">
      <alignment horizontal="left" vertical="center" wrapText="1"/>
    </xf>
    <xf numFmtId="0" fontId="14" fillId="7" borderId="1" xfId="6" applyFont="1" applyFill="1" applyBorder="1" applyAlignment="1">
      <alignment horizontal="center" vertical="center"/>
    </xf>
    <xf numFmtId="0" fontId="9" fillId="0" borderId="0" xfId="4" applyFont="1" applyAlignment="1">
      <alignment horizontal="center" vertical="center"/>
    </xf>
    <xf numFmtId="0" fontId="9" fillId="0" borderId="1" xfId="4" applyFont="1" applyBorder="1" applyAlignment="1">
      <alignment horizontal="left" vertical="center" wrapText="1"/>
    </xf>
    <xf numFmtId="0" fontId="16" fillId="8" borderId="1" xfId="2" applyFont="1" applyFill="1" applyBorder="1" applyAlignment="1">
      <alignment horizontal="left" vertical="center" wrapText="1"/>
    </xf>
    <xf numFmtId="0" fontId="9" fillId="8" borderId="1" xfId="2" applyFont="1" applyFill="1" applyBorder="1" applyAlignment="1">
      <alignment horizontal="center" vertical="center" wrapText="1"/>
    </xf>
    <xf numFmtId="0" fontId="9" fillId="8" borderId="1" xfId="2" applyFont="1" applyFill="1" applyBorder="1" applyAlignment="1">
      <alignment horizontal="center" vertical="center"/>
    </xf>
    <xf numFmtId="0" fontId="9" fillId="0" borderId="1" xfId="4" applyFont="1" applyBorder="1" applyAlignment="1">
      <alignment horizontal="left" vertical="center"/>
    </xf>
    <xf numFmtId="0" fontId="9" fillId="0" borderId="1" xfId="4" applyFont="1" applyBorder="1" applyAlignment="1">
      <alignment horizontal="center" vertical="center"/>
    </xf>
    <xf numFmtId="0" fontId="2" fillId="0" borderId="3" xfId="2" applyFont="1" applyBorder="1" applyAlignment="1">
      <alignment horizontal="center" vertical="center" wrapText="1"/>
    </xf>
    <xf numFmtId="0" fontId="1" fillId="7" borderId="1" xfId="4" applyFont="1" applyFill="1" applyBorder="1" applyAlignment="1">
      <alignment horizontal="center" vertical="center" wrapText="1"/>
    </xf>
    <xf numFmtId="0" fontId="1" fillId="7" borderId="1" xfId="4" applyFont="1" applyFill="1" applyBorder="1" applyAlignment="1">
      <alignment vertical="center" wrapText="1"/>
    </xf>
    <xf numFmtId="0" fontId="2" fillId="0" borderId="1" xfId="3" applyFont="1" applyBorder="1" applyAlignment="1">
      <alignment horizontal="left" vertical="center"/>
    </xf>
    <xf numFmtId="0" fontId="2" fillId="2" borderId="0" xfId="0" applyFont="1" applyFill="1" applyAlignment="1">
      <alignment vertical="center"/>
    </xf>
    <xf numFmtId="0" fontId="2" fillId="2" borderId="3" xfId="2" applyFont="1" applyFill="1" applyBorder="1" applyAlignment="1">
      <alignment horizontal="center" vertical="center"/>
    </xf>
    <xf numFmtId="0" fontId="2" fillId="2" borderId="1" xfId="4" applyFont="1" applyFill="1" applyBorder="1" applyAlignment="1">
      <alignment vertical="center"/>
    </xf>
    <xf numFmtId="0" fontId="2" fillId="3" borderId="0" xfId="0" applyFont="1" applyFill="1" applyAlignment="1">
      <alignment vertical="center"/>
    </xf>
    <xf numFmtId="0" fontId="8" fillId="3" borderId="0" xfId="0" applyFont="1" applyFill="1" applyAlignment="1">
      <alignment vertical="center"/>
    </xf>
    <xf numFmtId="0" fontId="2" fillId="3" borderId="0" xfId="0" applyFont="1" applyFill="1" applyAlignment="1">
      <alignment horizontal="center" vertical="center"/>
    </xf>
    <xf numFmtId="0" fontId="2" fillId="3"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1" fillId="3" borderId="1" xfId="4" applyFont="1" applyFill="1" applyBorder="1" applyAlignment="1">
      <alignment horizontal="center" vertical="center" wrapText="1"/>
    </xf>
    <xf numFmtId="0" fontId="2" fillId="3" borderId="3" xfId="2" applyFont="1" applyFill="1" applyBorder="1" applyAlignment="1">
      <alignment horizontal="center" vertical="center"/>
    </xf>
    <xf numFmtId="0" fontId="2" fillId="3" borderId="1" xfId="2" applyFont="1" applyFill="1" applyBorder="1">
      <alignment vertical="center"/>
    </xf>
    <xf numFmtId="0" fontId="8" fillId="3" borderId="0" xfId="0" applyFont="1" applyFill="1" applyAlignment="1">
      <alignment horizontal="center" vertical="center"/>
    </xf>
    <xf numFmtId="0" fontId="8" fillId="3" borderId="1" xfId="0" applyFont="1" applyFill="1" applyBorder="1" applyAlignment="1">
      <alignment horizontal="center" vertical="center" wrapText="1"/>
    </xf>
    <xf numFmtId="0" fontId="8" fillId="3" borderId="1" xfId="2" applyFont="1" applyFill="1" applyBorder="1" applyAlignment="1">
      <alignment horizontal="left" vertical="center" wrapText="1"/>
    </xf>
    <xf numFmtId="0" fontId="8" fillId="3" borderId="1" xfId="4" applyFont="1" applyFill="1" applyBorder="1" applyAlignment="1">
      <alignment horizontal="center" vertical="center" wrapText="1"/>
    </xf>
    <xf numFmtId="0" fontId="8" fillId="3" borderId="1" xfId="2" applyFont="1" applyFill="1" applyBorder="1" applyAlignment="1">
      <alignment vertical="center" wrapText="1"/>
    </xf>
    <xf numFmtId="0" fontId="2"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3" borderId="1" xfId="4" applyFont="1" applyFill="1" applyBorder="1" applyAlignment="1">
      <alignment vertical="center"/>
    </xf>
    <xf numFmtId="0" fontId="8" fillId="0" borderId="1" xfId="2" applyFont="1" applyBorder="1">
      <alignment vertical="center"/>
    </xf>
    <xf numFmtId="0" fontId="8" fillId="0" borderId="1" xfId="2" applyFont="1" applyBorder="1" applyAlignment="1">
      <alignment vertical="center" wrapText="1"/>
    </xf>
    <xf numFmtId="0" fontId="1" fillId="0" borderId="1" xfId="3" applyFont="1" applyBorder="1" applyAlignment="1">
      <alignment horizontal="left" vertical="center"/>
    </xf>
    <xf numFmtId="0" fontId="1" fillId="3" borderId="0" xfId="0" applyFont="1" applyFill="1" applyAlignment="1">
      <alignment vertical="center"/>
    </xf>
    <xf numFmtId="0" fontId="1" fillId="3" borderId="1" xfId="0" applyFont="1" applyFill="1" applyBorder="1" applyAlignment="1">
      <alignment horizontal="center" vertical="center" wrapText="1"/>
    </xf>
    <xf numFmtId="0" fontId="1" fillId="3" borderId="1" xfId="2" applyFont="1" applyFill="1" applyBorder="1" applyAlignment="1">
      <alignment vertical="center" wrapText="1"/>
    </xf>
    <xf numFmtId="0" fontId="1" fillId="3" borderId="3"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4" applyFont="1" applyFill="1" applyBorder="1" applyAlignment="1">
      <alignment vertical="center"/>
    </xf>
    <xf numFmtId="0" fontId="8" fillId="0" borderId="1" xfId="2" applyFont="1" applyBorder="1" applyAlignment="1">
      <alignment horizontal="center" vertical="center"/>
    </xf>
    <xf numFmtId="0" fontId="2" fillId="2" borderId="0" xfId="0" applyFont="1" applyFill="1" applyAlignment="1">
      <alignment horizontal="center" vertical="center"/>
    </xf>
    <xf numFmtId="0" fontId="2" fillId="2" borderId="1" xfId="0" applyFont="1" applyFill="1" applyBorder="1" applyAlignment="1">
      <alignment horizontal="center" vertical="center" wrapText="1"/>
    </xf>
    <xf numFmtId="0" fontId="2" fillId="2" borderId="1" xfId="4" applyFont="1" applyFill="1" applyBorder="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2" fillId="3" borderId="1" xfId="3" applyFont="1" applyFill="1" applyBorder="1" applyAlignment="1">
      <alignment horizontal="left" vertical="center"/>
    </xf>
    <xf numFmtId="0" fontId="2" fillId="3" borderId="3" xfId="2" applyFont="1" applyFill="1" applyBorder="1" applyAlignment="1">
      <alignment horizontal="center" vertical="center" wrapText="1"/>
    </xf>
    <xf numFmtId="0" fontId="1" fillId="0" borderId="3" xfId="2" applyFont="1" applyBorder="1" applyAlignment="1">
      <alignment horizontal="center" vertical="center"/>
    </xf>
    <xf numFmtId="0" fontId="8" fillId="0" borderId="0" xfId="0" applyFont="1" applyAlignment="1">
      <alignment vertical="center"/>
    </xf>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4"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xf>
    <xf numFmtId="0" fontId="8" fillId="0" borderId="1" xfId="4" applyFont="1" applyBorder="1" applyAlignment="1">
      <alignment vertical="center"/>
    </xf>
    <xf numFmtId="0" fontId="2" fillId="0" borderId="0" xfId="3" applyFont="1" applyAlignment="1">
      <alignment horizontal="center" vertical="center"/>
    </xf>
    <xf numFmtId="0" fontId="2" fillId="0" borderId="0" xfId="3" applyFont="1">
      <alignment vertical="center"/>
    </xf>
    <xf numFmtId="0" fontId="2" fillId="0" borderId="0" xfId="3" applyFont="1" applyAlignment="1">
      <alignment horizontal="left" vertical="center"/>
    </xf>
    <xf numFmtId="0" fontId="8" fillId="0" borderId="0" xfId="3" applyFont="1" applyAlignment="1">
      <alignment horizontal="left" vertical="center" wrapText="1"/>
    </xf>
    <xf numFmtId="0" fontId="8" fillId="0" borderId="0" xfId="3" applyFont="1" applyAlignment="1">
      <alignment horizontal="center" vertical="center" wrapText="1"/>
    </xf>
    <xf numFmtId="0" fontId="2" fillId="0" borderId="1" xfId="3" applyFont="1" applyBorder="1" applyAlignment="1">
      <alignment horizontal="center" vertical="center"/>
    </xf>
    <xf numFmtId="0" fontId="2" fillId="0" borderId="1" xfId="3" applyFont="1" applyBorder="1" applyAlignment="1">
      <alignment horizontal="center" vertical="center" wrapText="1"/>
    </xf>
    <xf numFmtId="0" fontId="2" fillId="0" borderId="1" xfId="3" applyFont="1" applyBorder="1" applyAlignment="1">
      <alignment horizontal="left" vertical="center" wrapText="1"/>
    </xf>
    <xf numFmtId="0" fontId="1" fillId="0" borderId="1" xfId="3" applyFont="1" applyBorder="1" applyAlignment="1">
      <alignment horizontal="center" vertical="center"/>
    </xf>
    <xf numFmtId="0" fontId="1" fillId="0" borderId="1" xfId="3" applyFont="1" applyBorder="1" applyAlignment="1">
      <alignment horizontal="center" vertical="center" wrapText="1"/>
    </xf>
    <xf numFmtId="0" fontId="1" fillId="0" borderId="1" xfId="3" applyFont="1" applyBorder="1" applyAlignment="1">
      <alignment horizontal="left" vertical="center" wrapText="1"/>
    </xf>
    <xf numFmtId="0" fontId="7" fillId="0" borderId="1" xfId="3" applyFont="1" applyBorder="1" applyAlignment="1">
      <alignment vertical="center" wrapText="1"/>
    </xf>
    <xf numFmtId="0" fontId="1" fillId="0" borderId="1" xfId="9" applyFont="1" applyBorder="1" applyAlignment="1">
      <alignment horizontal="center" vertical="center"/>
    </xf>
    <xf numFmtId="0" fontId="8" fillId="0" borderId="1" xfId="3" applyFont="1" applyBorder="1" applyAlignment="1">
      <alignment horizontal="center" vertical="center" wrapText="1"/>
    </xf>
    <xf numFmtId="0" fontId="2" fillId="8" borderId="1" xfId="3" applyFont="1" applyFill="1" applyBorder="1" applyAlignment="1">
      <alignment horizontal="center" vertical="center"/>
    </xf>
    <xf numFmtId="0" fontId="2" fillId="8" borderId="1" xfId="3" applyFont="1" applyFill="1" applyBorder="1" applyAlignment="1">
      <alignment horizontal="left" vertical="center"/>
    </xf>
    <xf numFmtId="0" fontId="2" fillId="0" borderId="1" xfId="3" applyFont="1" applyBorder="1">
      <alignment vertical="center"/>
    </xf>
    <xf numFmtId="0" fontId="1" fillId="2" borderId="1" xfId="4" applyFont="1" applyFill="1" applyBorder="1" applyAlignment="1">
      <alignment vertical="center" wrapText="1"/>
    </xf>
    <xf numFmtId="0" fontId="5" fillId="0" borderId="1" xfId="2" applyFont="1" applyBorder="1" applyAlignment="1">
      <alignment horizontal="center" vertical="center"/>
    </xf>
    <xf numFmtId="0" fontId="6" fillId="0" borderId="1" xfId="2" applyFont="1" applyBorder="1" applyAlignment="1">
      <alignment horizontal="center" vertical="center"/>
    </xf>
    <xf numFmtId="0" fontId="17" fillId="0" borderId="0" xfId="2" applyFont="1">
      <alignment vertical="center"/>
    </xf>
    <xf numFmtId="0" fontId="2" fillId="0" borderId="0" xfId="2" applyFont="1" applyAlignment="1">
      <alignment vertical="center" wrapText="1"/>
    </xf>
    <xf numFmtId="0" fontId="17" fillId="0" borderId="0" xfId="4" applyFont="1" applyAlignment="1">
      <alignment vertical="center"/>
    </xf>
    <xf numFmtId="0" fontId="18" fillId="0" borderId="0" xfId="2" applyFont="1" applyAlignment="1">
      <alignment horizontal="center" vertical="center"/>
    </xf>
    <xf numFmtId="0" fontId="18" fillId="0" borderId="0" xfId="2" applyFont="1">
      <alignment vertical="center"/>
    </xf>
    <xf numFmtId="0" fontId="19" fillId="3" borderId="0" xfId="1" applyNumberFormat="1" applyFont="1" applyFill="1" applyBorder="1" applyAlignment="1" applyProtection="1">
      <alignment horizontal="center" vertical="center"/>
    </xf>
    <xf numFmtId="0" fontId="20" fillId="4" borderId="1" xfId="2" applyFont="1" applyFill="1" applyBorder="1" applyAlignment="1">
      <alignment horizontal="center" vertical="center" wrapText="1"/>
    </xf>
    <xf numFmtId="0" fontId="17" fillId="0" borderId="0" xfId="2" applyFont="1" applyAlignment="1">
      <alignment horizontal="center" vertical="center"/>
    </xf>
    <xf numFmtId="0" fontId="22" fillId="6" borderId="1" xfId="2" applyFont="1" applyFill="1" applyBorder="1" applyAlignment="1">
      <alignment horizontal="center" vertical="center" wrapText="1"/>
    </xf>
    <xf numFmtId="0" fontId="22" fillId="6" borderId="1" xfId="2" applyFont="1" applyFill="1" applyBorder="1" applyAlignment="1">
      <alignment horizontal="center" vertical="center"/>
    </xf>
    <xf numFmtId="0" fontId="5" fillId="10" borderId="1" xfId="2" applyFont="1" applyFill="1" applyBorder="1" applyAlignment="1">
      <alignment horizontal="center" vertical="center" wrapText="1"/>
    </xf>
    <xf numFmtId="0" fontId="2" fillId="0" borderId="1" xfId="10" applyFont="1" applyBorder="1" applyAlignment="1">
      <alignment vertical="center"/>
    </xf>
    <xf numFmtId="0" fontId="17" fillId="0" borderId="0" xfId="4" applyFont="1" applyAlignment="1">
      <alignment horizontal="center" vertical="center"/>
    </xf>
    <xf numFmtId="0" fontId="17" fillId="0" borderId="1" xfId="2" applyFont="1" applyBorder="1" applyAlignment="1">
      <alignment horizontal="center" vertical="center"/>
    </xf>
    <xf numFmtId="0" fontId="2" fillId="3" borderId="1" xfId="10" applyFont="1" applyFill="1" applyBorder="1" applyAlignment="1">
      <alignment vertical="center"/>
    </xf>
    <xf numFmtId="0" fontId="17" fillId="0" borderId="1" xfId="2" applyFont="1" applyBorder="1" applyAlignment="1">
      <alignment vertical="center" wrapText="1"/>
    </xf>
    <xf numFmtId="0" fontId="17" fillId="0" borderId="1" xfId="2" applyFont="1" applyBorder="1" applyAlignment="1">
      <alignment horizontal="center" vertical="center" wrapText="1"/>
    </xf>
    <xf numFmtId="0" fontId="17" fillId="0" borderId="1" xfId="4" applyFont="1" applyBorder="1" applyAlignment="1">
      <alignment horizontal="left" vertical="center"/>
    </xf>
    <xf numFmtId="0" fontId="5" fillId="11" borderId="1" xfId="2" applyFont="1" applyFill="1" applyBorder="1" applyAlignment="1">
      <alignment horizontal="center" vertical="center" wrapText="1"/>
    </xf>
    <xf numFmtId="0" fontId="2" fillId="0" borderId="1" xfId="10" applyFont="1" applyBorder="1" applyAlignment="1">
      <alignment horizontal="left" vertical="center"/>
    </xf>
    <xf numFmtId="0" fontId="2" fillId="3" borderId="1" xfId="10" applyFont="1" applyFill="1" applyBorder="1" applyAlignment="1">
      <alignment horizontal="left" vertical="center"/>
    </xf>
    <xf numFmtId="0" fontId="5" fillId="12" borderId="1" xfId="7" applyFont="1" applyFill="1" applyBorder="1" applyAlignment="1">
      <alignment horizontal="center" vertical="center" wrapText="1"/>
    </xf>
    <xf numFmtId="0" fontId="5" fillId="12" borderId="1" xfId="7" applyFont="1" applyFill="1" applyBorder="1" applyAlignment="1">
      <alignment horizontal="center" vertical="center"/>
    </xf>
    <xf numFmtId="0" fontId="5" fillId="12" borderId="1" xfId="7" applyFont="1" applyFill="1" applyBorder="1" applyAlignment="1">
      <alignment horizontal="left" vertical="center" wrapText="1"/>
    </xf>
    <xf numFmtId="0" fontId="5" fillId="3" borderId="1" xfId="7" applyFont="1" applyFill="1" applyBorder="1" applyAlignment="1">
      <alignment horizontal="center" vertical="center" wrapText="1"/>
    </xf>
    <xf numFmtId="0" fontId="28" fillId="0" borderId="1" xfId="1" applyFont="1" applyFill="1" applyBorder="1" applyAlignment="1">
      <alignment horizontal="center" vertical="center"/>
    </xf>
    <xf numFmtId="10" fontId="2" fillId="0" borderId="0" xfId="13" applyNumberFormat="1" applyFont="1" applyAlignment="1">
      <alignment horizontal="center" vertical="center"/>
    </xf>
    <xf numFmtId="0" fontId="7" fillId="13" borderId="0" xfId="0" applyFont="1" applyFill="1" applyAlignment="1">
      <alignment horizontal="center" vertical="center"/>
    </xf>
    <xf numFmtId="0" fontId="7" fillId="13" borderId="1" xfId="0" applyFont="1" applyFill="1" applyBorder="1" applyAlignment="1">
      <alignment horizontal="center" vertical="center" wrapText="1"/>
    </xf>
    <xf numFmtId="0" fontId="7" fillId="13" borderId="3" xfId="0" applyFont="1" applyFill="1" applyBorder="1" applyAlignment="1">
      <alignment horizontal="center" vertical="center" wrapText="1"/>
    </xf>
    <xf numFmtId="0" fontId="7" fillId="13" borderId="1" xfId="2" applyFont="1" applyFill="1" applyBorder="1" applyAlignment="1">
      <alignment horizontal="left" vertical="center" wrapText="1"/>
    </xf>
    <xf numFmtId="0" fontId="7" fillId="13" borderId="1" xfId="4" applyFont="1" applyFill="1" applyBorder="1" applyAlignment="1">
      <alignment horizontal="center" vertical="center" wrapText="1"/>
    </xf>
    <xf numFmtId="0" fontId="7" fillId="13" borderId="1" xfId="2" applyFont="1" applyFill="1" applyBorder="1" applyAlignment="1">
      <alignment vertical="center" wrapText="1"/>
    </xf>
    <xf numFmtId="0" fontId="7" fillId="13" borderId="1" xfId="4" applyFont="1" applyFill="1" applyBorder="1" applyAlignment="1">
      <alignment vertical="center" wrapText="1"/>
    </xf>
    <xf numFmtId="0" fontId="7" fillId="13" borderId="1" xfId="0" applyFont="1" applyFill="1" applyBorder="1" applyAlignment="1">
      <alignment horizontal="center" vertical="center"/>
    </xf>
    <xf numFmtId="0" fontId="7" fillId="13" borderId="1" xfId="4" applyFont="1" applyFill="1" applyBorder="1" applyAlignment="1">
      <alignment vertical="center"/>
    </xf>
    <xf numFmtId="0" fontId="7" fillId="13" borderId="0" xfId="0" applyFont="1" applyFill="1" applyAlignment="1">
      <alignment vertical="center"/>
    </xf>
    <xf numFmtId="0" fontId="1" fillId="7" borderId="1" xfId="4" applyFont="1" applyFill="1" applyBorder="1" applyAlignment="1">
      <alignment horizontal="left" vertical="center" wrapText="1"/>
    </xf>
    <xf numFmtId="0" fontId="30" fillId="3" borderId="0" xfId="1" applyNumberFormat="1" applyFont="1" applyFill="1" applyBorder="1" applyAlignment="1" applyProtection="1">
      <alignment horizontal="center" vertical="center"/>
    </xf>
    <xf numFmtId="0" fontId="31" fillId="0" borderId="0" xfId="2" applyFont="1" applyAlignment="1">
      <alignment horizontal="left" vertical="center" wrapText="1"/>
    </xf>
    <xf numFmtId="0" fontId="2" fillId="14" borderId="1" xfId="2" applyFont="1" applyFill="1" applyBorder="1" applyAlignment="1">
      <alignment horizontal="left" vertical="center"/>
    </xf>
    <xf numFmtId="0" fontId="31" fillId="0" borderId="1" xfId="10" applyFont="1" applyBorder="1" applyAlignment="1">
      <alignment horizontal="center" vertical="center"/>
    </xf>
    <xf numFmtId="0" fontId="31" fillId="0" borderId="1" xfId="10" applyFont="1" applyBorder="1" applyAlignment="1">
      <alignment horizontal="center" vertical="center" wrapText="1"/>
    </xf>
    <xf numFmtId="0" fontId="31" fillId="0" borderId="0" xfId="10" applyFont="1" applyAlignment="1">
      <alignment horizontal="center" vertical="center" wrapText="1"/>
    </xf>
    <xf numFmtId="0" fontId="8" fillId="0" borderId="0" xfId="2" applyFont="1" applyAlignment="1">
      <alignment horizontal="center" vertical="center"/>
    </xf>
    <xf numFmtId="0" fontId="8" fillId="14" borderId="1" xfId="2" applyFont="1" applyFill="1" applyBorder="1" applyAlignment="1">
      <alignment horizontal="left" vertical="center"/>
    </xf>
    <xf numFmtId="0" fontId="32" fillId="0" borderId="1" xfId="10" applyFont="1" applyBorder="1" applyAlignment="1">
      <alignment horizontal="center" vertical="center"/>
    </xf>
    <xf numFmtId="0" fontId="32" fillId="0" borderId="1" xfId="10" applyFont="1" applyBorder="1" applyAlignment="1">
      <alignment horizontal="left" vertical="center" wrapText="1"/>
    </xf>
    <xf numFmtId="0" fontId="32" fillId="0" borderId="1" xfId="10" applyFont="1" applyBorder="1" applyAlignment="1">
      <alignment horizontal="center" vertical="center" wrapText="1"/>
    </xf>
    <xf numFmtId="0" fontId="32" fillId="0" borderId="1" xfId="10" applyFont="1" applyBorder="1" applyAlignment="1">
      <alignment vertical="center"/>
    </xf>
    <xf numFmtId="0" fontId="8" fillId="0" borderId="0" xfId="2" applyFont="1">
      <alignment vertical="center"/>
    </xf>
    <xf numFmtId="0" fontId="2" fillId="0" borderId="0" xfId="14" applyFont="1" applyAlignment="1">
      <alignment horizontal="center" vertical="center"/>
    </xf>
    <xf numFmtId="0" fontId="2" fillId="0" borderId="1" xfId="14" applyFont="1" applyBorder="1" applyAlignment="1">
      <alignment horizontal="center" vertical="center" wrapText="1"/>
    </xf>
    <xf numFmtId="0" fontId="2" fillId="0" borderId="3" xfId="14" applyFont="1" applyBorder="1" applyAlignment="1">
      <alignment horizontal="center" vertical="center" wrapText="1"/>
    </xf>
    <xf numFmtId="0" fontId="2" fillId="0" borderId="1" xfId="14" applyFont="1" applyBorder="1" applyAlignment="1">
      <alignment horizontal="center" vertical="center"/>
    </xf>
    <xf numFmtId="0" fontId="2" fillId="0" borderId="1" xfId="14" applyFont="1" applyBorder="1" applyAlignment="1">
      <alignment vertical="center"/>
    </xf>
    <xf numFmtId="0" fontId="2" fillId="0" borderId="0" xfId="14" applyFont="1" applyAlignment="1">
      <alignment vertical="center"/>
    </xf>
    <xf numFmtId="0" fontId="2" fillId="0" borderId="1" xfId="5" applyFont="1" applyBorder="1" applyAlignment="1">
      <alignment horizontal="left" vertical="center"/>
    </xf>
    <xf numFmtId="0" fontId="1" fillId="0" borderId="0" xfId="14" applyFont="1" applyAlignment="1">
      <alignment horizontal="center" vertical="center"/>
    </xf>
    <xf numFmtId="0" fontId="1" fillId="0" borderId="1" xfId="14" applyFont="1" applyBorder="1" applyAlignment="1">
      <alignment horizontal="center" vertical="center" wrapText="1"/>
    </xf>
    <xf numFmtId="0" fontId="1" fillId="0" borderId="3" xfId="14" applyFont="1" applyBorder="1" applyAlignment="1">
      <alignment horizontal="center" vertical="center" wrapText="1"/>
    </xf>
    <xf numFmtId="0" fontId="1" fillId="0" borderId="1" xfId="14" applyFont="1" applyBorder="1" applyAlignment="1">
      <alignment horizontal="center" vertical="center"/>
    </xf>
    <xf numFmtId="0" fontId="1" fillId="0" borderId="1" xfId="14" applyFont="1" applyBorder="1" applyAlignment="1">
      <alignment vertical="center"/>
    </xf>
    <xf numFmtId="0" fontId="1" fillId="0" borderId="0" xfId="14" applyFont="1" applyAlignment="1">
      <alignment vertical="center"/>
    </xf>
    <xf numFmtId="0" fontId="8" fillId="0" borderId="1" xfId="4" applyFont="1" applyBorder="1" applyAlignment="1">
      <alignment vertical="center" wrapText="1"/>
    </xf>
    <xf numFmtId="0" fontId="1" fillId="0" borderId="0" xfId="3" applyFont="1" applyAlignment="1">
      <alignment horizontal="left" vertical="center"/>
    </xf>
    <xf numFmtId="0" fontId="2" fillId="3" borderId="0" xfId="3" applyFont="1" applyFill="1" applyAlignment="1">
      <alignment horizontal="center" vertical="center"/>
    </xf>
    <xf numFmtId="0" fontId="1" fillId="3" borderId="1" xfId="3" applyFont="1" applyFill="1" applyBorder="1" applyAlignment="1">
      <alignment horizontal="center" vertical="center"/>
    </xf>
    <xf numFmtId="0" fontId="8" fillId="3" borderId="1" xfId="3" applyFont="1" applyFill="1" applyBorder="1" applyAlignment="1">
      <alignment horizontal="left" vertical="center" wrapText="1"/>
    </xf>
    <xf numFmtId="0" fontId="2" fillId="3" borderId="1" xfId="3" applyFont="1" applyFill="1" applyBorder="1" applyAlignment="1">
      <alignment horizontal="left" vertical="center" wrapText="1"/>
    </xf>
    <xf numFmtId="0" fontId="8" fillId="3" borderId="1" xfId="3" applyFont="1" applyFill="1" applyBorder="1" applyAlignment="1">
      <alignment horizontal="center" vertical="center" wrapText="1"/>
    </xf>
    <xf numFmtId="0" fontId="2" fillId="3" borderId="1" xfId="3" applyFont="1" applyFill="1" applyBorder="1">
      <alignment vertical="center"/>
    </xf>
    <xf numFmtId="0" fontId="2" fillId="3" borderId="1" xfId="3" applyFont="1" applyFill="1" applyBorder="1" applyAlignment="1">
      <alignment horizontal="center" vertical="center" wrapText="1"/>
    </xf>
    <xf numFmtId="0" fontId="8" fillId="3" borderId="1" xfId="3" applyFont="1" applyFill="1" applyBorder="1">
      <alignment vertical="center"/>
    </xf>
    <xf numFmtId="0" fontId="2" fillId="3" borderId="0" xfId="3" applyFont="1" applyFill="1">
      <alignment vertical="center"/>
    </xf>
    <xf numFmtId="0" fontId="1" fillId="7" borderId="1" xfId="6" applyFont="1" applyFill="1" applyBorder="1" applyAlignment="1">
      <alignment horizontal="center" vertical="center"/>
    </xf>
    <xf numFmtId="0" fontId="2" fillId="8" borderId="1" xfId="2" applyFont="1" applyFill="1" applyBorder="1" applyAlignment="1">
      <alignment horizontal="center" vertical="center" wrapText="1"/>
    </xf>
    <xf numFmtId="0" fontId="2" fillId="8" borderId="1" xfId="2" applyFont="1" applyFill="1" applyBorder="1" applyAlignment="1">
      <alignment horizontal="center" vertical="center"/>
    </xf>
    <xf numFmtId="0" fontId="20" fillId="4" borderId="1" xfId="2" applyFont="1" applyFill="1" applyBorder="1" applyAlignment="1">
      <alignment horizontal="center" vertical="center" wrapText="1"/>
    </xf>
    <xf numFmtId="0" fontId="21" fillId="5" borderId="1" xfId="2" applyFont="1" applyFill="1" applyBorder="1" applyAlignment="1">
      <alignment horizontal="center" vertical="center" wrapText="1"/>
    </xf>
    <xf numFmtId="0" fontId="1" fillId="4" borderId="1" xfId="2" applyFont="1" applyFill="1" applyBorder="1" applyAlignment="1">
      <alignment horizontal="center" vertical="center" wrapText="1"/>
    </xf>
    <xf numFmtId="0" fontId="4" fillId="5" borderId="1" xfId="2" applyFont="1" applyFill="1" applyBorder="1" applyAlignment="1">
      <alignment horizontal="center" vertical="center" wrapText="1"/>
    </xf>
    <xf numFmtId="0" fontId="8" fillId="0" borderId="4" xfId="2" applyFont="1" applyBorder="1" applyAlignment="1">
      <alignment horizontal="center" vertical="center" wrapText="1"/>
    </xf>
    <xf numFmtId="0" fontId="8" fillId="0" borderId="6" xfId="2" applyFont="1" applyBorder="1" applyAlignment="1">
      <alignment horizontal="center" vertical="center" wrapText="1"/>
    </xf>
    <xf numFmtId="0" fontId="8" fillId="0" borderId="5" xfId="2" applyFont="1" applyBorder="1" applyAlignment="1">
      <alignment horizontal="center" vertical="center" wrapText="1"/>
    </xf>
    <xf numFmtId="0" fontId="2" fillId="0" borderId="7" xfId="2" applyFont="1" applyBorder="1" applyAlignment="1">
      <alignment horizontal="center" vertical="center" wrapText="1"/>
    </xf>
    <xf numFmtId="0" fontId="2" fillId="0" borderId="9" xfId="2" applyFont="1" applyBorder="1" applyAlignment="1">
      <alignment horizontal="center" vertical="center" wrapText="1"/>
    </xf>
    <xf numFmtId="0" fontId="2" fillId="0" borderId="1" xfId="2" applyFont="1" applyBorder="1" applyAlignment="1">
      <alignment horizontal="center" vertical="center"/>
    </xf>
    <xf numFmtId="0" fontId="2" fillId="0" borderId="1" xfId="2" applyFont="1" applyBorder="1" applyAlignment="1">
      <alignment horizontal="left" vertical="center"/>
    </xf>
    <xf numFmtId="0" fontId="2" fillId="0" borderId="4" xfId="2" applyFont="1" applyBorder="1" applyAlignment="1">
      <alignment horizontal="center" vertical="center" wrapText="1"/>
    </xf>
    <xf numFmtId="0" fontId="2" fillId="0" borderId="5" xfId="2" applyFont="1" applyBorder="1" applyAlignment="1">
      <alignment horizontal="center" vertical="center" wrapText="1"/>
    </xf>
    <xf numFmtId="0" fontId="2" fillId="0" borderId="4" xfId="2" applyFont="1" applyBorder="1" applyAlignment="1">
      <alignment horizontal="left" vertical="center" wrapText="1"/>
    </xf>
    <xf numFmtId="0" fontId="2" fillId="0" borderId="6" xfId="2" applyFont="1" applyBorder="1" applyAlignment="1">
      <alignment horizontal="left" vertical="center" wrapText="1"/>
    </xf>
    <xf numFmtId="0" fontId="2" fillId="0" borderId="5" xfId="2" applyFont="1" applyBorder="1" applyAlignment="1">
      <alignment horizontal="left" vertical="center" wrapText="1"/>
    </xf>
    <xf numFmtId="0" fontId="2" fillId="0" borderId="8" xfId="2" applyFont="1" applyBorder="1" applyAlignment="1">
      <alignment horizontal="center" vertical="center" wrapText="1"/>
    </xf>
    <xf numFmtId="0" fontId="2" fillId="0" borderId="10" xfId="2" applyFont="1" applyBorder="1" applyAlignment="1">
      <alignment horizontal="center" vertical="center" wrapText="1"/>
    </xf>
    <xf numFmtId="0" fontId="2" fillId="0" borderId="1" xfId="2" applyFont="1" applyBorder="1" applyAlignment="1">
      <alignment horizontal="left" vertical="center" wrapText="1"/>
    </xf>
    <xf numFmtId="0" fontId="2" fillId="0" borderId="7" xfId="2" applyFont="1" applyBorder="1" applyAlignment="1">
      <alignment horizontal="left" vertical="center" wrapText="1"/>
    </xf>
    <xf numFmtId="0" fontId="2" fillId="0" borderId="8" xfId="2" applyFont="1" applyBorder="1" applyAlignment="1">
      <alignment horizontal="left" vertical="center" wrapText="1"/>
    </xf>
    <xf numFmtId="0" fontId="2" fillId="0" borderId="9" xfId="2" applyFont="1" applyBorder="1" applyAlignment="1">
      <alignment horizontal="left" vertical="center" wrapText="1"/>
    </xf>
    <xf numFmtId="0" fontId="2" fillId="0" borderId="10" xfId="2" applyFont="1" applyBorder="1" applyAlignment="1">
      <alignment horizontal="left" vertical="center" wrapText="1"/>
    </xf>
    <xf numFmtId="0" fontId="8" fillId="0" borderId="4" xfId="2" applyFont="1" applyBorder="1" applyAlignment="1">
      <alignment horizontal="left" vertical="center" wrapText="1"/>
    </xf>
    <xf numFmtId="0" fontId="8" fillId="0" borderId="6" xfId="2" applyFont="1" applyBorder="1" applyAlignment="1">
      <alignment horizontal="left" vertical="center" wrapText="1"/>
    </xf>
    <xf numFmtId="0" fontId="8" fillId="0" borderId="5" xfId="2" applyFont="1" applyBorder="1" applyAlignment="1">
      <alignment horizontal="left" vertical="center" wrapText="1"/>
    </xf>
    <xf numFmtId="0" fontId="2" fillId="0" borderId="1" xfId="2" applyFont="1" applyBorder="1" applyAlignment="1">
      <alignment horizontal="center" vertical="center" wrapText="1"/>
    </xf>
    <xf numFmtId="0" fontId="2" fillId="0" borderId="6" xfId="2" applyFont="1" applyBorder="1" applyAlignment="1">
      <alignment horizontal="center" vertical="center" wrapText="1"/>
    </xf>
    <xf numFmtId="0" fontId="11" fillId="4" borderId="1" xfId="2" applyFont="1" applyFill="1" applyBorder="1" applyAlignment="1">
      <alignment horizontal="center" vertical="center" wrapText="1"/>
    </xf>
    <xf numFmtId="0" fontId="12" fillId="5" borderId="1" xfId="2" applyFont="1" applyFill="1" applyBorder="1" applyAlignment="1">
      <alignment horizontal="center" vertical="center" wrapText="1"/>
    </xf>
    <xf numFmtId="0" fontId="15" fillId="5" borderId="1" xfId="2" applyFont="1" applyFill="1" applyBorder="1" applyAlignment="1">
      <alignment horizontal="center" vertical="center" wrapText="1"/>
    </xf>
    <xf numFmtId="0" fontId="9" fillId="0" borderId="4" xfId="2" applyFont="1" applyBorder="1" applyAlignment="1">
      <alignment horizontal="center" vertical="center" wrapText="1"/>
    </xf>
    <xf numFmtId="0" fontId="9" fillId="0" borderId="6" xfId="2" applyFont="1" applyBorder="1" applyAlignment="1">
      <alignment horizontal="center" vertical="center" wrapText="1"/>
    </xf>
    <xf numFmtId="0" fontId="9" fillId="0" borderId="5" xfId="2" applyFont="1" applyBorder="1" applyAlignment="1">
      <alignment horizontal="center" vertical="center" wrapText="1"/>
    </xf>
    <xf numFmtId="0" fontId="8" fillId="0" borderId="1" xfId="2" applyFont="1" applyBorder="1" applyAlignment="1">
      <alignment horizontal="left" vertical="center" wrapText="1"/>
    </xf>
  </cellXfs>
  <cellStyles count="15">
    <cellStyle name="百分比" xfId="13" builtinId="5"/>
    <cellStyle name="常规" xfId="0" builtinId="0"/>
    <cellStyle name="常规 18 4" xfId="2" xr:uid="{00000000-0005-0000-0000-000031000000}"/>
    <cellStyle name="常规 2" xfId="3" xr:uid="{00000000-0005-0000-0000-000032000000}"/>
    <cellStyle name="常规 2 2" xfId="4" xr:uid="{00000000-0005-0000-0000-000033000000}"/>
    <cellStyle name="常规 2 3" xfId="5" xr:uid="{00000000-0005-0000-0000-000034000000}"/>
    <cellStyle name="常规 2 4" xfId="6" xr:uid="{00000000-0005-0000-0000-000035000000}"/>
    <cellStyle name="常规 2 5" xfId="14" xr:uid="{5FA394E6-159F-4960-9995-4048FE81AF40}"/>
    <cellStyle name="常规 2 7" xfId="7" xr:uid="{00000000-0005-0000-0000-000036000000}"/>
    <cellStyle name="常规 3" xfId="8" xr:uid="{00000000-0005-0000-0000-000037000000}"/>
    <cellStyle name="常规 3 2" xfId="9" xr:uid="{00000000-0005-0000-0000-000038000000}"/>
    <cellStyle name="常规 3 3" xfId="10" xr:uid="{00000000-0005-0000-0000-000039000000}"/>
    <cellStyle name="常规 41" xfId="11" xr:uid="{00000000-0005-0000-0000-00003A000000}"/>
    <cellStyle name="常规 49" xfId="12" xr:uid="{00000000-0005-0000-0000-00003B00000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0.%2024&#24180;&#24037;&#20316;/6.%20&#32593;&#32476;&#25968;&#25454;&#22788;&#29702;&#31995;&#32479;&#19982;&#24314;&#32500;&#20248;&#35299;&#32806;/4.45G%20MR&#27169;&#22411;&#37325;&#26500;&#35774;&#35745;/&#20849;&#24314;&#20849;&#20139;45G%20MR&#25968;&#25454;&#38656;&#27714;&#27169;&#22411;&#35774;&#35745;-202303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Sheet1"/>
      <sheetName val="ods0.1"/>
      <sheetName val="ods0.2"/>
      <sheetName val="ods1"/>
      <sheetName val="ods1.1"/>
      <sheetName val="ods1.2"/>
      <sheetName val="fact1"/>
      <sheetName val="aggr1.0"/>
      <sheetName val="aggr1.1"/>
      <sheetName val="aggr1.2"/>
      <sheetName val="aggr2.1"/>
    </sheetNames>
    <sheetDataSet>
      <sheetData sheetId="0"/>
      <sheetData sheetId="1"/>
      <sheetData sheetId="2"/>
      <sheetData sheetId="3"/>
      <sheetData sheetId="4"/>
      <sheetData sheetId="5"/>
      <sheetData sheetId="6"/>
      <sheetData sheetId="7"/>
      <sheetData sheetId="8">
        <row r="1">
          <cell r="B1" t="str">
            <v>字段名</v>
          </cell>
          <cell r="C1" t="str">
            <v>数据类型</v>
          </cell>
          <cell r="D1" t="str">
            <v>字段说明</v>
          </cell>
        </row>
        <row r="2">
          <cell r="B2" t="str">
            <v>day</v>
          </cell>
          <cell r="C2" t="str">
            <v>string</v>
          </cell>
          <cell r="D2" t="str">
            <v>日期</v>
          </cell>
        </row>
        <row r="3">
          <cell r="B3" t="str">
            <v>hour</v>
          </cell>
          <cell r="C3" t="str">
            <v>int</v>
          </cell>
          <cell r="D3" t="str">
            <v>小时</v>
          </cell>
        </row>
        <row r="4">
          <cell r="B4" t="str">
            <v>cellkey</v>
          </cell>
          <cell r="C4" t="str">
            <v>string</v>
          </cell>
          <cell r="D4" t="str">
            <v>小区唯一标识</v>
          </cell>
        </row>
        <row r="5">
          <cell r="B5" t="str">
            <v>dlearfcn</v>
          </cell>
          <cell r="C5" t="str">
            <v>int</v>
          </cell>
          <cell r="D5" t="str">
            <v>下行频点号</v>
          </cell>
        </row>
        <row r="6">
          <cell r="B6" t="str">
            <v>rattypeid</v>
          </cell>
          <cell r="C6" t="str">
            <v>int</v>
          </cell>
          <cell r="D6" t="str">
            <v>频点所属制式：6:LTEFDD 7:LTETDD 8:NB-IOT 14:IP-Integrate 255:Plat</v>
          </cell>
        </row>
        <row r="7">
          <cell r="B7" t="str">
            <v>regionid</v>
          </cell>
          <cell r="C7" t="str">
            <v>int</v>
          </cell>
          <cell r="D7" t="str">
            <v>RegionID</v>
          </cell>
        </row>
        <row r="8">
          <cell r="B8" t="str">
            <v>x_offset</v>
          </cell>
          <cell r="C8" t="str">
            <v>int</v>
          </cell>
          <cell r="D8" t="str">
            <v>栅格坐标x轴偏移</v>
          </cell>
        </row>
        <row r="9">
          <cell r="B9" t="str">
            <v>y_offset</v>
          </cell>
          <cell r="C9" t="str">
            <v>int</v>
          </cell>
          <cell r="D9" t="str">
            <v>栅格坐标y轴偏移</v>
          </cell>
        </row>
        <row r="10">
          <cell r="B10" t="str">
            <v>positionmark</v>
          </cell>
          <cell r="C10" t="str">
            <v>int</v>
          </cell>
          <cell r="D10" t="str">
            <v>室内外位置区分结果，0：室内，1：室外，2:未知</v>
          </cell>
        </row>
        <row r="11">
          <cell r="B11" t="str">
            <v>totalmrlon</v>
          </cell>
          <cell r="C11" t="str">
            <v>double</v>
          </cell>
          <cell r="D11" t="str">
            <v>MR经度总值</v>
          </cell>
        </row>
        <row r="12">
          <cell r="B12" t="str">
            <v>totalmrlat</v>
          </cell>
          <cell r="C12" t="str">
            <v>double</v>
          </cell>
          <cell r="D12" t="str">
            <v>MR纬度总值</v>
          </cell>
        </row>
        <row r="13">
          <cell r="B13" t="str">
            <v>validlonlat_totalmrcount</v>
          </cell>
          <cell r="C13" t="str">
            <v>bigint</v>
          </cell>
          <cell r="D13" t="str">
            <v>经纬度有效的MR数目</v>
          </cell>
        </row>
        <row r="14">
          <cell r="B14" t="str">
            <v>avgmrlon</v>
          </cell>
          <cell r="C14" t="str">
            <v>double</v>
          </cell>
          <cell r="D14" t="str">
            <v>MR平均经度</v>
          </cell>
        </row>
        <row r="15">
          <cell r="B15" t="str">
            <v>avgmrlat</v>
          </cell>
          <cell r="C15" t="str">
            <v>double</v>
          </cell>
          <cell r="D15" t="str">
            <v>MR平均纬度</v>
          </cell>
        </row>
        <row r="16">
          <cell r="B16" t="str">
            <v>totalrsrp</v>
          </cell>
          <cell r="C16" t="str">
            <v>bigint</v>
          </cell>
          <cell r="D16" t="str">
            <v>RSRP总值</v>
          </cell>
        </row>
        <row r="17">
          <cell r="B17" t="str">
            <v>avgrsrp</v>
          </cell>
          <cell r="C17" t="str">
            <v>double</v>
          </cell>
          <cell r="D17" t="str">
            <v>RSRP平均值</v>
          </cell>
        </row>
        <row r="18">
          <cell r="B18" t="str">
            <v>rsrpcount</v>
          </cell>
          <cell r="C18" t="str">
            <v>bigint</v>
          </cell>
          <cell r="D18" t="str">
            <v>RSRP有效数目</v>
          </cell>
        </row>
        <row r="19">
          <cell r="B19" t="str">
            <v>rsrp_level1mrcount</v>
          </cell>
          <cell r="C19" t="str">
            <v>bigint</v>
          </cell>
          <cell r="D19" t="str">
            <v>RSRP在[-75,+∞）范围内的MR数目</v>
          </cell>
        </row>
        <row r="20">
          <cell r="B20" t="str">
            <v>rsrp_level2mrcount</v>
          </cell>
          <cell r="C20" t="str">
            <v>bigint</v>
          </cell>
          <cell r="D20" t="str">
            <v>RSRP在[-85,-75）范围内的MR数目</v>
          </cell>
        </row>
        <row r="21">
          <cell r="B21" t="str">
            <v>rsrp_level3mrcount</v>
          </cell>
          <cell r="C21" t="str">
            <v>bigint</v>
          </cell>
          <cell r="D21" t="str">
            <v>RSRP在[-95,-85）范围内的MR数目</v>
          </cell>
        </row>
        <row r="22">
          <cell r="B22" t="str">
            <v>rsrp_level4mrcount</v>
          </cell>
          <cell r="C22" t="str">
            <v>bigint</v>
          </cell>
          <cell r="D22" t="str">
            <v>RSRP在[-100,-95）范围内的MR数目</v>
          </cell>
        </row>
        <row r="23">
          <cell r="B23" t="str">
            <v>rsrp_level5mrcount</v>
          </cell>
          <cell r="C23" t="str">
            <v>bigint</v>
          </cell>
          <cell r="D23" t="str">
            <v>RSRP在[-105,-100）范围内的MR数目</v>
          </cell>
        </row>
        <row r="24">
          <cell r="B24" t="str">
            <v>rsrp_level6mrcount</v>
          </cell>
          <cell r="C24" t="str">
            <v>bigint</v>
          </cell>
          <cell r="D24" t="str">
            <v>RSRP在[-115,-105）范围内的MR数目</v>
          </cell>
        </row>
        <row r="25">
          <cell r="B25" t="str">
            <v>rsrp_level7mrcount</v>
          </cell>
          <cell r="C25" t="str">
            <v>bigint</v>
          </cell>
          <cell r="D25" t="str">
            <v>RSRP在（-∞,-115）范围内的MR数目</v>
          </cell>
        </row>
        <row r="26">
          <cell r="B26" t="str">
            <v>rsrpgoodcount</v>
          </cell>
          <cell r="C26" t="str">
            <v>bigint</v>
          </cell>
          <cell r="D26" t="str">
            <v>RSRP优良数目</v>
          </cell>
        </row>
        <row r="27">
          <cell r="B27" t="str">
            <v>rsrpgoodratio</v>
          </cell>
          <cell r="C27" t="str">
            <v>double</v>
          </cell>
          <cell r="D27" t="str">
            <v>RSRP优良比</v>
          </cell>
        </row>
        <row r="28">
          <cell r="B28" t="str">
            <v>totalrsrq</v>
          </cell>
          <cell r="C28" t="str">
            <v>double</v>
          </cell>
          <cell r="D28" t="str">
            <v>RSRQ总值</v>
          </cell>
        </row>
        <row r="29">
          <cell r="B29" t="str">
            <v>avgrsrq</v>
          </cell>
          <cell r="C29" t="str">
            <v>double</v>
          </cell>
          <cell r="D29" t="str">
            <v>RSRQ平均值</v>
          </cell>
        </row>
        <row r="30">
          <cell r="B30" t="str">
            <v>rsrqcount</v>
          </cell>
          <cell r="C30" t="str">
            <v>bigint</v>
          </cell>
          <cell r="D30" t="str">
            <v>RSRQ有效数目</v>
          </cell>
        </row>
        <row r="31">
          <cell r="B31" t="str">
            <v>rsrq_level1mrcount</v>
          </cell>
          <cell r="C31" t="str">
            <v>bigint</v>
          </cell>
          <cell r="D31" t="str">
            <v>RSRQ在[-4,+∞）范围内的MR数目</v>
          </cell>
        </row>
        <row r="32">
          <cell r="B32" t="str">
            <v>rsrq_level2mrcount</v>
          </cell>
          <cell r="C32" t="str">
            <v>bigint</v>
          </cell>
          <cell r="D32" t="str">
            <v>RSRQ在[-7,-4）范围内的MR数目</v>
          </cell>
        </row>
        <row r="33">
          <cell r="B33" t="str">
            <v>rsrq_level3mrcount</v>
          </cell>
          <cell r="C33" t="str">
            <v>bigint</v>
          </cell>
          <cell r="D33" t="str">
            <v>RSRQ在[-10,-7）范围内的MR数目</v>
          </cell>
        </row>
        <row r="34">
          <cell r="B34" t="str">
            <v>rsrq_level4mrcount</v>
          </cell>
          <cell r="C34" t="str">
            <v>bigint</v>
          </cell>
          <cell r="D34" t="str">
            <v>RSRQ在[-13.5,-10）范围内的MR数目</v>
          </cell>
        </row>
        <row r="35">
          <cell r="B35" t="str">
            <v>rsrq_level5mrcount</v>
          </cell>
          <cell r="C35" t="str">
            <v>bigint</v>
          </cell>
          <cell r="D35" t="str">
            <v>RSRQ在[-17,-13.5）范围内的MR数目</v>
          </cell>
        </row>
        <row r="36">
          <cell r="B36" t="str">
            <v>rsrq_level6mrcount</v>
          </cell>
          <cell r="C36" t="str">
            <v>bigint</v>
          </cell>
          <cell r="D36" t="str">
            <v>RSRQ在[-20,-17）范围内的MR数目</v>
          </cell>
        </row>
        <row r="37">
          <cell r="B37" t="str">
            <v>rsrq_level7mrcount</v>
          </cell>
          <cell r="C37" t="str">
            <v>bigint</v>
          </cell>
          <cell r="D37" t="str">
            <v>RSRQ在（-∞,-20） 范围内的MR数目</v>
          </cell>
        </row>
        <row r="38">
          <cell r="B38" t="str">
            <v>rsrqgoodcount</v>
          </cell>
          <cell r="C38" t="str">
            <v>bigint</v>
          </cell>
          <cell r="D38" t="str">
            <v>RSRQ优良数目</v>
          </cell>
        </row>
        <row r="39">
          <cell r="B39" t="str">
            <v>rsrqgoodratio</v>
          </cell>
          <cell r="C39" t="str">
            <v>double</v>
          </cell>
          <cell r="D39" t="str">
            <v>RSRQ优良比</v>
          </cell>
        </row>
        <row r="40">
          <cell r="B40" t="str">
            <v>totalulsinr</v>
          </cell>
          <cell r="C40" t="str">
            <v>bigint</v>
          </cell>
          <cell r="D40" t="str">
            <v>ULSINR总值</v>
          </cell>
        </row>
        <row r="41">
          <cell r="B41" t="str">
            <v>avgulsinr</v>
          </cell>
          <cell r="C41" t="str">
            <v>double</v>
          </cell>
          <cell r="D41" t="str">
            <v>ULSINR平均值</v>
          </cell>
        </row>
        <row r="42">
          <cell r="B42" t="str">
            <v>ulsinrcount</v>
          </cell>
          <cell r="C42" t="str">
            <v>bigint</v>
          </cell>
          <cell r="D42" t="str">
            <v>ULSINR有效的MR数目</v>
          </cell>
        </row>
        <row r="43">
          <cell r="B43" t="str">
            <v>ulsinr_level1mrcount</v>
          </cell>
          <cell r="C43" t="str">
            <v>bigint</v>
          </cell>
          <cell r="D43" t="str">
            <v>ULSINR在[20;+∞)范围内的MR数目</v>
          </cell>
        </row>
        <row r="44">
          <cell r="B44" t="str">
            <v>ulsinr_level2mrcount</v>
          </cell>
          <cell r="C44" t="str">
            <v>bigint</v>
          </cell>
          <cell r="D44" t="str">
            <v>ULSINR在[15;20)范围内的MR数目</v>
          </cell>
        </row>
        <row r="45">
          <cell r="B45" t="str">
            <v>ulsinr_level3mrcount</v>
          </cell>
          <cell r="C45" t="str">
            <v>bigint</v>
          </cell>
          <cell r="D45" t="str">
            <v>ULSINR在[10;15)范围内的MR数目</v>
          </cell>
        </row>
        <row r="46">
          <cell r="B46" t="str">
            <v>ulsinr_level4mrcount</v>
          </cell>
          <cell r="C46" t="str">
            <v>bigint</v>
          </cell>
          <cell r="D46" t="str">
            <v>ULSINR在[5;10)范围内的MR数目</v>
          </cell>
        </row>
        <row r="47">
          <cell r="B47" t="str">
            <v>ulsinr_level5mrcount</v>
          </cell>
          <cell r="C47" t="str">
            <v>bigint</v>
          </cell>
          <cell r="D47" t="str">
            <v>ULSINR在[0;5)范围内的MR数目</v>
          </cell>
        </row>
        <row r="48">
          <cell r="B48" t="str">
            <v>ulsinr_level6mrcount</v>
          </cell>
          <cell r="C48" t="str">
            <v>bigint</v>
          </cell>
          <cell r="D48" t="str">
            <v>ULSINR在[-3;0)范围内的MR数目</v>
          </cell>
        </row>
        <row r="49">
          <cell r="B49" t="str">
            <v>ulsinr_level7mrcount</v>
          </cell>
          <cell r="C49" t="str">
            <v>bigint</v>
          </cell>
          <cell r="D49" t="str">
            <v>ULSINR在(-∞;-3)范围内的MR数目</v>
          </cell>
        </row>
        <row r="50">
          <cell r="B50" t="str">
            <v>ulsinrgoodcount</v>
          </cell>
          <cell r="C50" t="str">
            <v>bigint</v>
          </cell>
          <cell r="D50" t="str">
            <v>ULSINR优良数</v>
          </cell>
        </row>
        <row r="51">
          <cell r="B51" t="str">
            <v>ulsinrgoodratio</v>
          </cell>
          <cell r="C51" t="str">
            <v>double</v>
          </cell>
          <cell r="D51" t="str">
            <v>ULSINR优良比</v>
          </cell>
        </row>
        <row r="52">
          <cell r="B52" t="str">
            <v>totaldlsinr</v>
          </cell>
          <cell r="C52" t="str">
            <v>bigint</v>
          </cell>
          <cell r="D52" t="str">
            <v>DLSINR总值</v>
          </cell>
        </row>
        <row r="53">
          <cell r="B53" t="str">
            <v>avgdlsinr</v>
          </cell>
          <cell r="C53" t="str">
            <v>double</v>
          </cell>
          <cell r="D53" t="str">
            <v>DLSINR平均值</v>
          </cell>
        </row>
        <row r="54">
          <cell r="B54" t="str">
            <v>dlsinrcount</v>
          </cell>
          <cell r="C54" t="str">
            <v>bigint</v>
          </cell>
          <cell r="D54" t="str">
            <v>DLSINR有效的MR数目</v>
          </cell>
        </row>
        <row r="55">
          <cell r="B55" t="str">
            <v>dlsinr_level1mrcount</v>
          </cell>
          <cell r="C55" t="str">
            <v>bigint</v>
          </cell>
          <cell r="D55" t="str">
            <v>DLSINR在[20;+∞)范围内的MR数目</v>
          </cell>
        </row>
        <row r="56">
          <cell r="B56" t="str">
            <v>dlsinr_level2mrcount</v>
          </cell>
          <cell r="C56" t="str">
            <v>bigint</v>
          </cell>
          <cell r="D56" t="str">
            <v>DLSINR在[15;20)范围内的MR数目</v>
          </cell>
        </row>
        <row r="57">
          <cell r="B57" t="str">
            <v>dlsinr_level3mrcount</v>
          </cell>
          <cell r="C57" t="str">
            <v>bigint</v>
          </cell>
          <cell r="D57" t="str">
            <v>DLSINR在[10;15)范围内的MR数目</v>
          </cell>
        </row>
        <row r="58">
          <cell r="B58" t="str">
            <v>dlsinr_level4mrcount</v>
          </cell>
          <cell r="C58" t="str">
            <v>bigint</v>
          </cell>
          <cell r="D58" t="str">
            <v>DLSINR在[5;10)范围内的MR数目</v>
          </cell>
        </row>
        <row r="59">
          <cell r="B59" t="str">
            <v>dlsinr_level5mrcount</v>
          </cell>
          <cell r="C59" t="str">
            <v>bigint</v>
          </cell>
          <cell r="D59" t="str">
            <v>DLSINR在[0;5)范围内的MR数目</v>
          </cell>
        </row>
        <row r="60">
          <cell r="B60" t="str">
            <v>dlsinr_level6mrcount</v>
          </cell>
          <cell r="C60" t="str">
            <v>bigint</v>
          </cell>
          <cell r="D60" t="str">
            <v>DLSINR在[-3;0)范围内的MR数目</v>
          </cell>
        </row>
        <row r="61">
          <cell r="B61" t="str">
            <v>dlsinr_level7mrcount</v>
          </cell>
          <cell r="C61" t="str">
            <v>bigint</v>
          </cell>
          <cell r="D61" t="str">
            <v>DLSINR在(-∞;-3)范围内的MR数目</v>
          </cell>
        </row>
        <row r="62">
          <cell r="B62" t="str">
            <v>dlsinrgoodcount</v>
          </cell>
          <cell r="C62" t="str">
            <v>bigint</v>
          </cell>
          <cell r="D62" t="str">
            <v>DLSINR优良数</v>
          </cell>
        </row>
        <row r="63">
          <cell r="B63" t="str">
            <v>dlsinrgoodratio</v>
          </cell>
          <cell r="C63" t="str">
            <v>double</v>
          </cell>
          <cell r="D63" t="str">
            <v>DLSINR优良比</v>
          </cell>
        </row>
        <row r="64">
          <cell r="B64" t="str">
            <v>totalcqi</v>
          </cell>
          <cell r="C64" t="str">
            <v>bigint</v>
          </cell>
          <cell r="D64" t="str">
            <v>CQI总值</v>
          </cell>
        </row>
        <row r="65">
          <cell r="B65" t="str">
            <v>avgcqi</v>
          </cell>
          <cell r="C65" t="str">
            <v>double</v>
          </cell>
          <cell r="D65" t="str">
            <v>CQI平均值</v>
          </cell>
        </row>
        <row r="66">
          <cell r="B66" t="str">
            <v>cqicount</v>
          </cell>
          <cell r="C66" t="str">
            <v>bigint</v>
          </cell>
          <cell r="D66" t="str">
            <v>CQI有效的MR数目</v>
          </cell>
        </row>
        <row r="67">
          <cell r="B67" t="str">
            <v>cqi_level1mrcount</v>
          </cell>
          <cell r="C67" t="str">
            <v>bigint</v>
          </cell>
          <cell r="D67" t="str">
            <v>CQI在[10;+∞)范围内的MR数目</v>
          </cell>
        </row>
        <row r="68">
          <cell r="B68" t="str">
            <v>cqi_level2mrcount</v>
          </cell>
          <cell r="C68" t="str">
            <v>bigint</v>
          </cell>
          <cell r="D68" t="str">
            <v>CQI在[9;10)范围内的MR数目</v>
          </cell>
        </row>
        <row r="69">
          <cell r="B69" t="str">
            <v>cqi_level3mrcount</v>
          </cell>
          <cell r="C69" t="str">
            <v>bigint</v>
          </cell>
          <cell r="D69" t="str">
            <v>CQI在[8;9)范围内的MR数目</v>
          </cell>
        </row>
        <row r="70">
          <cell r="B70" t="str">
            <v>cqi_level4mrcount</v>
          </cell>
          <cell r="C70" t="str">
            <v>bigint</v>
          </cell>
          <cell r="D70" t="str">
            <v>CQI在[6;8)范围内的MR数目</v>
          </cell>
        </row>
        <row r="71">
          <cell r="B71" t="str">
            <v>cqi_level5mrcount</v>
          </cell>
          <cell r="C71" t="str">
            <v>bigint</v>
          </cell>
          <cell r="D71" t="str">
            <v>CQI在[3;6)范围内的MR数目</v>
          </cell>
        </row>
        <row r="72">
          <cell r="B72" t="str">
            <v>cqi_level6mrcount</v>
          </cell>
          <cell r="C72" t="str">
            <v>bigint</v>
          </cell>
          <cell r="D72" t="str">
            <v>CQI在[1;3)范围内的MR数目</v>
          </cell>
        </row>
        <row r="73">
          <cell r="B73" t="str">
            <v>cqi_level7mrcount</v>
          </cell>
          <cell r="C73" t="str">
            <v>bigint</v>
          </cell>
          <cell r="D73" t="str">
            <v>CQI在[0;1)范围内的MR数目</v>
          </cell>
        </row>
        <row r="74">
          <cell r="B74" t="str">
            <v>cqigoodcount</v>
          </cell>
          <cell r="C74" t="str">
            <v>bigint</v>
          </cell>
          <cell r="D74" t="str">
            <v>CQI优良数</v>
          </cell>
        </row>
        <row r="75">
          <cell r="B75" t="str">
            <v>cqigoodratio</v>
          </cell>
          <cell r="C75" t="str">
            <v>double</v>
          </cell>
          <cell r="D75" t="str">
            <v>CQI优良比</v>
          </cell>
        </row>
        <row r="76">
          <cell r="B76" t="str">
            <v>totalidlersrp</v>
          </cell>
          <cell r="C76" t="str">
            <v>bigint</v>
          </cell>
          <cell r="D76" t="str">
            <v>IdleRSRP总值</v>
          </cell>
        </row>
        <row r="77">
          <cell r="B77" t="str">
            <v>avgidlersrp</v>
          </cell>
          <cell r="C77" t="str">
            <v>double</v>
          </cell>
          <cell r="D77" t="str">
            <v>IdleRSRP平均值</v>
          </cell>
        </row>
        <row r="78">
          <cell r="B78" t="str">
            <v>idlersrpcount</v>
          </cell>
          <cell r="C78" t="str">
            <v>bigint</v>
          </cell>
          <cell r="D78" t="str">
            <v>IdleRSRP有效的MR数目</v>
          </cell>
        </row>
        <row r="79">
          <cell r="B79" t="str">
            <v>idlersrp_level1mrcount</v>
          </cell>
          <cell r="C79" t="str">
            <v>bigint</v>
          </cell>
          <cell r="D79" t="str">
            <v>IdleRSRP在[-75;+∞)范围内的MR数目</v>
          </cell>
        </row>
        <row r="80">
          <cell r="B80" t="str">
            <v>idlersrp_level2mrcount</v>
          </cell>
          <cell r="C80" t="str">
            <v>bigint</v>
          </cell>
          <cell r="D80" t="str">
            <v>IdleRSRP在[-85;-75)范围内的MR数目</v>
          </cell>
        </row>
        <row r="81">
          <cell r="B81" t="str">
            <v>idlersrp_level3mrcount</v>
          </cell>
          <cell r="C81" t="str">
            <v>bigint</v>
          </cell>
          <cell r="D81" t="str">
            <v>IdleRSRP在[-95;-85)范围内的MR数目</v>
          </cell>
        </row>
        <row r="82">
          <cell r="B82" t="str">
            <v>idlersrp_level4mrcount</v>
          </cell>
          <cell r="C82" t="str">
            <v>bigint</v>
          </cell>
          <cell r="D82" t="str">
            <v>IdleRSRP在[-100;-95)范围内的MR数目</v>
          </cell>
        </row>
        <row r="83">
          <cell r="B83" t="str">
            <v>idlersrp_level5mrcount</v>
          </cell>
          <cell r="C83" t="str">
            <v>bigint</v>
          </cell>
          <cell r="D83" t="str">
            <v>IdleRSRP在[-105;-100)范围内的MR数目</v>
          </cell>
        </row>
        <row r="84">
          <cell r="B84" t="str">
            <v>idlersrp_level6mrcount</v>
          </cell>
          <cell r="C84" t="str">
            <v>bigint</v>
          </cell>
          <cell r="D84" t="str">
            <v>IdleRSRP在[-115;-105)范围内的MR数目</v>
          </cell>
        </row>
        <row r="85">
          <cell r="B85" t="str">
            <v>idlersrp_level7mrcount</v>
          </cell>
          <cell r="C85" t="str">
            <v>bigint</v>
          </cell>
          <cell r="D85" t="str">
            <v>IdleRSRP在(-∞;-115)范围内的MR数目</v>
          </cell>
        </row>
        <row r="86">
          <cell r="B86" t="str">
            <v>idlersrpgoodcount</v>
          </cell>
          <cell r="C86" t="str">
            <v>bigint</v>
          </cell>
          <cell r="D86" t="str">
            <v>IdleRSRP优良数</v>
          </cell>
        </row>
        <row r="87">
          <cell r="B87" t="str">
            <v>idlersrpgoodratio</v>
          </cell>
          <cell r="C87" t="str">
            <v>double</v>
          </cell>
          <cell r="D87" t="str">
            <v>IdleRSRP优良比</v>
          </cell>
        </row>
        <row r="88">
          <cell r="B88" t="str">
            <v>totalphr</v>
          </cell>
          <cell r="C88" t="str">
            <v>bigint</v>
          </cell>
          <cell r="D88" t="str">
            <v>PHR总值</v>
          </cell>
        </row>
        <row r="89">
          <cell r="B89" t="str">
            <v>avgphr</v>
          </cell>
          <cell r="C89" t="str">
            <v>double</v>
          </cell>
          <cell r="D89" t="str">
            <v>PHR平均值</v>
          </cell>
        </row>
        <row r="90">
          <cell r="B90" t="str">
            <v>phrcount</v>
          </cell>
          <cell r="C90" t="str">
            <v>bigint</v>
          </cell>
          <cell r="D90" t="str">
            <v>PHR有效的MR数目</v>
          </cell>
        </row>
        <row r="91">
          <cell r="B91" t="str">
            <v>phr_level1mrcount</v>
          </cell>
          <cell r="C91" t="str">
            <v>bigint</v>
          </cell>
          <cell r="D91" t="str">
            <v>PHR在[30;+∞)范围内的MR数目</v>
          </cell>
        </row>
        <row r="92">
          <cell r="B92" t="str">
            <v>phr_level2mrcount</v>
          </cell>
          <cell r="C92" t="str">
            <v>bigint</v>
          </cell>
          <cell r="D92" t="str">
            <v>PHR在[20;30)范围内的MR数目</v>
          </cell>
        </row>
        <row r="93">
          <cell r="B93" t="str">
            <v>phr_level3mrcount</v>
          </cell>
          <cell r="C93" t="str">
            <v>bigint</v>
          </cell>
          <cell r="D93" t="str">
            <v>PHR在[10;20)范围内的MR数目</v>
          </cell>
        </row>
        <row r="94">
          <cell r="B94" t="str">
            <v>phr_level4mrcount</v>
          </cell>
          <cell r="C94" t="str">
            <v>bigint</v>
          </cell>
          <cell r="D94" t="str">
            <v>PHR在[0;10)范围内的MR数目</v>
          </cell>
        </row>
        <row r="95">
          <cell r="B95" t="str">
            <v>phr_level5mrcount</v>
          </cell>
          <cell r="C95" t="str">
            <v>bigint</v>
          </cell>
          <cell r="D95" t="str">
            <v>PHR在[-5;0)范围内的MR数目</v>
          </cell>
        </row>
        <row r="96">
          <cell r="B96" t="str">
            <v>phr_level6mrcount</v>
          </cell>
          <cell r="C96" t="str">
            <v>bigint</v>
          </cell>
          <cell r="D96" t="str">
            <v>PHR在[-10;-5)范围内的MR数目</v>
          </cell>
        </row>
        <row r="97">
          <cell r="B97" t="str">
            <v>phr_level7mrcount</v>
          </cell>
          <cell r="C97" t="str">
            <v>bigint</v>
          </cell>
          <cell r="D97" t="str">
            <v>PHR在(-∞;-10)范围内的MR数目</v>
          </cell>
        </row>
        <row r="98">
          <cell r="B98" t="str">
            <v>phrgoodcount</v>
          </cell>
          <cell r="C98" t="str">
            <v>bigint</v>
          </cell>
          <cell r="D98" t="str">
            <v>PHR优良数</v>
          </cell>
        </row>
        <row r="99">
          <cell r="B99" t="str">
            <v>phrgoodratio</v>
          </cell>
          <cell r="C99" t="str">
            <v>double</v>
          </cell>
          <cell r="D99" t="str">
            <v>PHR优良比</v>
          </cell>
        </row>
        <row r="100">
          <cell r="B100" t="str">
            <v>totaltxpower</v>
          </cell>
          <cell r="C100" t="str">
            <v>bigint</v>
          </cell>
          <cell r="D100" t="str">
            <v>TxPower总值</v>
          </cell>
        </row>
        <row r="101">
          <cell r="B101" t="str">
            <v>avgtxpower</v>
          </cell>
          <cell r="C101" t="str">
            <v>double</v>
          </cell>
          <cell r="D101" t="str">
            <v>TxPower平均值</v>
          </cell>
        </row>
        <row r="102">
          <cell r="B102" t="str">
            <v>txpowercount</v>
          </cell>
          <cell r="C102" t="str">
            <v>bigint</v>
          </cell>
          <cell r="D102" t="str">
            <v>TxPower有效的MR数目</v>
          </cell>
        </row>
        <row r="103">
          <cell r="B103" t="str">
            <v>txpower_level1mrcount</v>
          </cell>
          <cell r="C103" t="str">
            <v>bigint</v>
          </cell>
          <cell r="D103" t="str">
            <v>TxPower在(-∞; 0]范围内的MR数目</v>
          </cell>
        </row>
        <row r="104">
          <cell r="B104" t="str">
            <v>txpower_level2mrcount</v>
          </cell>
          <cell r="C104" t="str">
            <v>bigint</v>
          </cell>
          <cell r="D104" t="str">
            <v>TxPower在[0; 3)范围内的MR数目</v>
          </cell>
        </row>
        <row r="105">
          <cell r="B105" t="str">
            <v>txpower_level3mrcount</v>
          </cell>
          <cell r="C105" t="str">
            <v>bigint</v>
          </cell>
          <cell r="D105" t="str">
            <v>TxPower在[3;10)范围内的MR数目</v>
          </cell>
        </row>
        <row r="106">
          <cell r="B106" t="str">
            <v>txpower_level4mrcount</v>
          </cell>
          <cell r="C106" t="str">
            <v>bigint</v>
          </cell>
          <cell r="D106" t="str">
            <v>TxPower在[10;13)范围内的MR数目</v>
          </cell>
        </row>
        <row r="107">
          <cell r="B107" t="str">
            <v>txpower_level5mrcount</v>
          </cell>
          <cell r="C107" t="str">
            <v>bigint</v>
          </cell>
          <cell r="D107" t="str">
            <v>TxPower在[13;16)范围内的MR数目</v>
          </cell>
        </row>
        <row r="108">
          <cell r="B108" t="str">
            <v>txpower_level6mrcount</v>
          </cell>
          <cell r="C108" t="str">
            <v>bigint</v>
          </cell>
          <cell r="D108" t="str">
            <v>TxPower在[16;20)范围内的MR数目</v>
          </cell>
        </row>
        <row r="109">
          <cell r="B109" t="str">
            <v>txpower_level7mrcount</v>
          </cell>
          <cell r="C109" t="str">
            <v>bigint</v>
          </cell>
          <cell r="D109" t="str">
            <v>TxPower在[20;+∞)范围内的MR数目</v>
          </cell>
        </row>
        <row r="110">
          <cell r="B110" t="str">
            <v>txpowergoodcount</v>
          </cell>
          <cell r="C110" t="str">
            <v>bigint</v>
          </cell>
          <cell r="D110" t="str">
            <v>TxPower优良数</v>
          </cell>
        </row>
        <row r="111">
          <cell r="B111" t="str">
            <v>txpowergoodratio</v>
          </cell>
          <cell r="C111" t="str">
            <v>double</v>
          </cell>
          <cell r="D111" t="str">
            <v>TxPower优良比</v>
          </cell>
        </row>
        <row r="112">
          <cell r="B112" t="str">
            <v>totalulpathloss</v>
          </cell>
          <cell r="C112" t="str">
            <v>bigint</v>
          </cell>
          <cell r="D112" t="str">
            <v>UlPathLoss总值</v>
          </cell>
        </row>
        <row r="113">
          <cell r="B113" t="str">
            <v>avgulpathloss</v>
          </cell>
          <cell r="C113" t="str">
            <v>double</v>
          </cell>
          <cell r="D113" t="str">
            <v>UlPathLoss平均值</v>
          </cell>
        </row>
        <row r="114">
          <cell r="B114" t="str">
            <v>ulpathlosscount</v>
          </cell>
          <cell r="C114" t="str">
            <v>bigint</v>
          </cell>
          <cell r="D114" t="str">
            <v>UlPathLoss有效的MR数目</v>
          </cell>
        </row>
        <row r="115">
          <cell r="B115" t="str">
            <v>ulpathloss_level1mrcount</v>
          </cell>
          <cell r="C115" t="str">
            <v>bigint</v>
          </cell>
          <cell r="D115" t="str">
            <v>UlPathLoss在(-∞;90)范围内的MR数目</v>
          </cell>
        </row>
        <row r="116">
          <cell r="B116" t="str">
            <v>ulpathloss_level2mrcount</v>
          </cell>
          <cell r="C116" t="str">
            <v>bigint</v>
          </cell>
          <cell r="D116" t="str">
            <v>UlPathLoss在[90;100）范围内的MR数目</v>
          </cell>
        </row>
        <row r="117">
          <cell r="B117" t="str">
            <v>ulpathloss_level3mrcount</v>
          </cell>
          <cell r="C117" t="str">
            <v>bigint</v>
          </cell>
          <cell r="D117" t="str">
            <v>UlPathLoss在[100;110)范围内的MR数目</v>
          </cell>
        </row>
        <row r="118">
          <cell r="B118" t="str">
            <v>ulpathloss_level4mrcount</v>
          </cell>
          <cell r="C118" t="str">
            <v>bigint</v>
          </cell>
          <cell r="D118" t="str">
            <v>UlPathLoss在[110;115)范围内的MR数目</v>
          </cell>
        </row>
        <row r="119">
          <cell r="B119" t="str">
            <v>ulpathloss_level5mrcount</v>
          </cell>
          <cell r="C119" t="str">
            <v>bigint</v>
          </cell>
          <cell r="D119" t="str">
            <v>UlPathLoss在[115;120)范围内的MR数目</v>
          </cell>
        </row>
        <row r="120">
          <cell r="B120" t="str">
            <v>ulpathloss_level6mrcount</v>
          </cell>
          <cell r="C120" t="str">
            <v>bigint</v>
          </cell>
          <cell r="D120" t="str">
            <v>UlPathLoss在[120;130)范围内的MR数目</v>
          </cell>
        </row>
        <row r="121">
          <cell r="B121" t="str">
            <v>ulpathloss_level7mrcount</v>
          </cell>
          <cell r="C121" t="str">
            <v>bigint</v>
          </cell>
          <cell r="D121" t="str">
            <v>UlPathLoss在[130;+∞)范围内的MR数目</v>
          </cell>
        </row>
        <row r="122">
          <cell r="B122" t="str">
            <v>ulpathlossgoodcount</v>
          </cell>
          <cell r="C122" t="str">
            <v>bigint</v>
          </cell>
          <cell r="D122" t="str">
            <v>UlPathLoss优良数</v>
          </cell>
        </row>
        <row r="123">
          <cell r="B123" t="str">
            <v>ulpathlossgoodratio</v>
          </cell>
          <cell r="C123" t="str">
            <v>double</v>
          </cell>
          <cell r="D123" t="str">
            <v>UlPathLoss优良比</v>
          </cell>
        </row>
        <row r="124">
          <cell r="B124" t="str">
            <v>totaldlpathloss</v>
          </cell>
          <cell r="C124" t="str">
            <v>bigint</v>
          </cell>
          <cell r="D124" t="str">
            <v>DlPathLoss总值</v>
          </cell>
        </row>
        <row r="125">
          <cell r="B125" t="str">
            <v>avgdlpathloss</v>
          </cell>
          <cell r="C125" t="str">
            <v>double</v>
          </cell>
          <cell r="D125" t="str">
            <v>DlPathLoss平均值</v>
          </cell>
        </row>
        <row r="126">
          <cell r="B126" t="str">
            <v>dlpathlosscount</v>
          </cell>
          <cell r="C126" t="str">
            <v>bigint</v>
          </cell>
          <cell r="D126" t="str">
            <v>DlPathLoss有效的MR数目</v>
          </cell>
        </row>
        <row r="127">
          <cell r="B127" t="str">
            <v>dlpathloss_level1mrcount</v>
          </cell>
          <cell r="C127" t="str">
            <v>bigint</v>
          </cell>
          <cell r="D127" t="str">
            <v>DlPathLoss在(-∞;90)范围内的MR数目</v>
          </cell>
        </row>
        <row r="128">
          <cell r="B128" t="str">
            <v>dlpathloss_level2mrcount</v>
          </cell>
          <cell r="C128" t="str">
            <v>bigint</v>
          </cell>
          <cell r="D128" t="str">
            <v>DlPathLoss在[90;100)范围内的MR数目</v>
          </cell>
        </row>
        <row r="129">
          <cell r="B129" t="str">
            <v>dlpathloss_level3mrcount</v>
          </cell>
          <cell r="C129" t="str">
            <v>bigint</v>
          </cell>
          <cell r="D129" t="str">
            <v>DlPathLoss在[100;110)范围内的MR数目</v>
          </cell>
        </row>
        <row r="130">
          <cell r="B130" t="str">
            <v>dlpathloss_level4mrcount</v>
          </cell>
          <cell r="C130" t="str">
            <v>bigint</v>
          </cell>
          <cell r="D130" t="str">
            <v>DlPathLoss在[110;115)范围内的MR数目</v>
          </cell>
        </row>
        <row r="131">
          <cell r="B131" t="str">
            <v>dlpathloss_level5mrcount</v>
          </cell>
          <cell r="C131" t="str">
            <v>bigint</v>
          </cell>
          <cell r="D131" t="str">
            <v>DlPathLoss在[115;120)范围内的MR数目</v>
          </cell>
        </row>
        <row r="132">
          <cell r="B132" t="str">
            <v>dlpathloss_level6mrcount</v>
          </cell>
          <cell r="C132" t="str">
            <v>bigint</v>
          </cell>
          <cell r="D132" t="str">
            <v>DlPathLoss在[120;130)范围内的MR数目</v>
          </cell>
        </row>
        <row r="133">
          <cell r="B133" t="str">
            <v>dlpathloss_level7mrcount</v>
          </cell>
          <cell r="C133" t="str">
            <v>bigint</v>
          </cell>
          <cell r="D133" t="str">
            <v>DlPathLoss在[130;+∞)范围内的MR数目</v>
          </cell>
        </row>
        <row r="134">
          <cell r="B134" t="str">
            <v>dlpathlossgoodcount</v>
          </cell>
          <cell r="C134" t="str">
            <v>bigint</v>
          </cell>
          <cell r="D134" t="str">
            <v>DlPathLoss优良数</v>
          </cell>
        </row>
        <row r="135">
          <cell r="B135" t="str">
            <v>dlpathlossgoodratio</v>
          </cell>
          <cell r="C135" t="str">
            <v>double</v>
          </cell>
          <cell r="D135" t="str">
            <v>DlPathLoss优良比</v>
          </cell>
        </row>
        <row r="136">
          <cell r="B136" t="str">
            <v>totalulmcs</v>
          </cell>
          <cell r="C136" t="str">
            <v>bigint</v>
          </cell>
          <cell r="D136" t="str">
            <v>ULMCS总值</v>
          </cell>
        </row>
        <row r="137">
          <cell r="B137" t="str">
            <v>avgulmcs</v>
          </cell>
          <cell r="C137" t="str">
            <v>double</v>
          </cell>
          <cell r="D137" t="str">
            <v>ULMCS平均值</v>
          </cell>
        </row>
        <row r="138">
          <cell r="B138" t="str">
            <v>ulmcscount</v>
          </cell>
          <cell r="C138" t="str">
            <v>bigint</v>
          </cell>
          <cell r="D138" t="str">
            <v>ULMCS有效的MR数目</v>
          </cell>
        </row>
        <row r="139">
          <cell r="B139" t="str">
            <v>ulmcs_level1mrcount</v>
          </cell>
          <cell r="C139" t="str">
            <v>bigint</v>
          </cell>
          <cell r="D139" t="str">
            <v>ULMCS在[30;+∞)范围内的MR数目</v>
          </cell>
        </row>
        <row r="140">
          <cell r="B140" t="str">
            <v>ulmcs_level2mrcount</v>
          </cell>
          <cell r="C140" t="str">
            <v>bigint</v>
          </cell>
          <cell r="D140" t="str">
            <v>ULMCS在[29;30)范围内的MR数目</v>
          </cell>
        </row>
        <row r="141">
          <cell r="B141" t="str">
            <v>ulmcs_level3mrcount</v>
          </cell>
          <cell r="C141" t="str">
            <v>bigint</v>
          </cell>
          <cell r="D141" t="str">
            <v>ULMCS在[28;29)范围内的MR数目</v>
          </cell>
        </row>
        <row r="142">
          <cell r="B142" t="str">
            <v>ulmcs_level4mrcount</v>
          </cell>
          <cell r="C142" t="str">
            <v>bigint</v>
          </cell>
          <cell r="D142" t="str">
            <v>ULMCS在[20;28)范围内的MR数目</v>
          </cell>
        </row>
        <row r="143">
          <cell r="B143" t="str">
            <v>ulmcs_level5mrcount</v>
          </cell>
          <cell r="C143" t="str">
            <v>bigint</v>
          </cell>
          <cell r="D143" t="str">
            <v>ULMCS在[15;20)范围内的MR数目</v>
          </cell>
        </row>
        <row r="144">
          <cell r="B144" t="str">
            <v>ulmcs_level6mrcount</v>
          </cell>
          <cell r="C144" t="str">
            <v>bigint</v>
          </cell>
          <cell r="D144" t="str">
            <v>ULMCS在[10;15)范围内的MR数目</v>
          </cell>
        </row>
        <row r="145">
          <cell r="B145" t="str">
            <v>ulmcs_level7mrcount</v>
          </cell>
          <cell r="C145" t="str">
            <v>bigint</v>
          </cell>
          <cell r="D145" t="str">
            <v>ULMCS在[0;10)范围内的MR数目</v>
          </cell>
        </row>
        <row r="146">
          <cell r="B146" t="str">
            <v>ulmcsgoodcount</v>
          </cell>
          <cell r="C146" t="str">
            <v>bigint</v>
          </cell>
          <cell r="D146" t="str">
            <v>ULMCS优良数</v>
          </cell>
        </row>
        <row r="147">
          <cell r="B147" t="str">
            <v>ulmcsgoodratio</v>
          </cell>
          <cell r="C147" t="str">
            <v>double</v>
          </cell>
          <cell r="D147" t="str">
            <v>ULMCS优良比</v>
          </cell>
        </row>
        <row r="148">
          <cell r="B148" t="str">
            <v>totaldlmcs</v>
          </cell>
          <cell r="C148" t="str">
            <v>bigint</v>
          </cell>
          <cell r="D148" t="str">
            <v>DLMCS总值</v>
          </cell>
        </row>
        <row r="149">
          <cell r="B149" t="str">
            <v>avgdlmcs</v>
          </cell>
          <cell r="C149" t="str">
            <v>double</v>
          </cell>
          <cell r="D149" t="str">
            <v>DLMCS平均值</v>
          </cell>
        </row>
        <row r="150">
          <cell r="B150" t="str">
            <v>dlmcscount</v>
          </cell>
          <cell r="C150" t="str">
            <v>bigint</v>
          </cell>
          <cell r="D150" t="str">
            <v>DLMCS有效的MR数目</v>
          </cell>
        </row>
        <row r="151">
          <cell r="B151" t="str">
            <v>dlmcs_level1mrcount</v>
          </cell>
          <cell r="C151" t="str">
            <v>bigint</v>
          </cell>
          <cell r="D151" t="str">
            <v>DLMCS在[30;+∞)范围内的MR数目</v>
          </cell>
        </row>
        <row r="152">
          <cell r="B152" t="str">
            <v>dlmcs_level2mrcount</v>
          </cell>
          <cell r="C152" t="str">
            <v>bigint</v>
          </cell>
          <cell r="D152" t="str">
            <v>DLMCS在[29;30)范围内的MR数目</v>
          </cell>
        </row>
        <row r="153">
          <cell r="B153" t="str">
            <v>dlmcs_level3mrcount</v>
          </cell>
          <cell r="C153" t="str">
            <v>bigint</v>
          </cell>
          <cell r="D153" t="str">
            <v>DLMCS在[28;29)范围内的MR数目</v>
          </cell>
        </row>
        <row r="154">
          <cell r="B154" t="str">
            <v>dlmcs_level4mrcount</v>
          </cell>
          <cell r="C154" t="str">
            <v>bigint</v>
          </cell>
          <cell r="D154" t="str">
            <v>DLMCS在[16;28)范围内的MR数目</v>
          </cell>
        </row>
        <row r="155">
          <cell r="B155" t="str">
            <v>dlmcs_level5mrcount</v>
          </cell>
          <cell r="C155" t="str">
            <v>bigint</v>
          </cell>
          <cell r="D155" t="str">
            <v>DLMCS在[12;16)范围内的MR数目</v>
          </cell>
        </row>
        <row r="156">
          <cell r="B156" t="str">
            <v>dlmcs_level6mrcount</v>
          </cell>
          <cell r="C156" t="str">
            <v>bigint</v>
          </cell>
          <cell r="D156" t="str">
            <v>DLMCS在[9;12)范围内的MR数目</v>
          </cell>
        </row>
        <row r="157">
          <cell r="B157" t="str">
            <v>dlmcs_level7mrcount</v>
          </cell>
          <cell r="C157" t="str">
            <v>bigint</v>
          </cell>
          <cell r="D157" t="str">
            <v>DLMCS在[0;9)范围内的MR数目</v>
          </cell>
        </row>
        <row r="158">
          <cell r="B158" t="str">
            <v>dlmcsgoodcount</v>
          </cell>
          <cell r="C158" t="str">
            <v>bigint</v>
          </cell>
          <cell r="D158" t="str">
            <v>DLMCS优良数</v>
          </cell>
        </row>
        <row r="159">
          <cell r="B159" t="str">
            <v>dlmcsgoodratio</v>
          </cell>
          <cell r="C159" t="str">
            <v>double</v>
          </cell>
          <cell r="D159" t="str">
            <v>DLMCS优良比</v>
          </cell>
        </row>
        <row r="160">
          <cell r="B160" t="str">
            <v>totalulrb</v>
          </cell>
          <cell r="C160" t="str">
            <v>double</v>
          </cell>
          <cell r="D160" t="str">
            <v>ULRB总值</v>
          </cell>
        </row>
        <row r="161">
          <cell r="B161" t="str">
            <v>avgulrb</v>
          </cell>
          <cell r="C161" t="str">
            <v>double</v>
          </cell>
          <cell r="D161" t="str">
            <v>ULRB平均值</v>
          </cell>
        </row>
        <row r="162">
          <cell r="B162" t="str">
            <v>ulrbcount</v>
          </cell>
          <cell r="C162" t="str">
            <v>bigint</v>
          </cell>
          <cell r="D162" t="str">
            <v>ULRB有效的MR数目</v>
          </cell>
        </row>
        <row r="163">
          <cell r="B163" t="str">
            <v>ulrb_level1mrcount</v>
          </cell>
          <cell r="C163" t="str">
            <v>bigint</v>
          </cell>
          <cell r="D163" t="str">
            <v>ULRB在[0;10)范围内的MR数目</v>
          </cell>
        </row>
        <row r="164">
          <cell r="B164" t="str">
            <v>ulrb_level2mrcount</v>
          </cell>
          <cell r="C164" t="str">
            <v>bigint</v>
          </cell>
          <cell r="D164" t="str">
            <v>ULRB在[10; 20)范围内的MR数目</v>
          </cell>
        </row>
        <row r="165">
          <cell r="B165" t="str">
            <v>ulrb_level3mrcount</v>
          </cell>
          <cell r="C165" t="str">
            <v>bigint</v>
          </cell>
          <cell r="D165" t="str">
            <v>ULRB在[20; 30)范围内的MR数目</v>
          </cell>
        </row>
        <row r="166">
          <cell r="B166" t="str">
            <v>ulrb_level4mrcount</v>
          </cell>
          <cell r="C166" t="str">
            <v>bigint</v>
          </cell>
          <cell r="D166" t="str">
            <v>ULRB在[30; 40)范围内的MR数目</v>
          </cell>
        </row>
        <row r="167">
          <cell r="B167" t="str">
            <v>ulrb_level5mrcount</v>
          </cell>
          <cell r="C167" t="str">
            <v>bigint</v>
          </cell>
          <cell r="D167" t="str">
            <v>ULRB在[40; 60)范围内的MR数目</v>
          </cell>
        </row>
        <row r="168">
          <cell r="B168" t="str">
            <v>ulrb_level6mrcount</v>
          </cell>
          <cell r="C168" t="str">
            <v>bigint</v>
          </cell>
          <cell r="D168" t="str">
            <v>ULRB在[60; 80)范围内的MR数目</v>
          </cell>
        </row>
        <row r="169">
          <cell r="B169" t="str">
            <v>ulrb_level7mrcount</v>
          </cell>
          <cell r="C169" t="str">
            <v>bigint</v>
          </cell>
          <cell r="D169" t="str">
            <v>ULRB在[80; 100]范围内的MR数目</v>
          </cell>
        </row>
        <row r="170">
          <cell r="B170" t="str">
            <v>totaldlrb</v>
          </cell>
          <cell r="C170" t="str">
            <v>double</v>
          </cell>
          <cell r="D170" t="str">
            <v>DLRB总值</v>
          </cell>
        </row>
        <row r="171">
          <cell r="B171" t="str">
            <v>avgdlrb</v>
          </cell>
          <cell r="C171" t="str">
            <v>double</v>
          </cell>
          <cell r="D171" t="str">
            <v>DLRB平均值</v>
          </cell>
        </row>
        <row r="172">
          <cell r="B172" t="str">
            <v>dlrbcount</v>
          </cell>
          <cell r="C172" t="str">
            <v>bigint</v>
          </cell>
          <cell r="D172" t="str">
            <v>DLRB有效的MR数目</v>
          </cell>
        </row>
        <row r="173">
          <cell r="B173" t="str">
            <v>dlrb_level1mrcount</v>
          </cell>
          <cell r="C173" t="str">
            <v>bigint</v>
          </cell>
          <cell r="D173" t="str">
            <v>DLRB在[0;10)范围内的MR数目</v>
          </cell>
        </row>
        <row r="174">
          <cell r="B174" t="str">
            <v>dlrb_level2mrcount</v>
          </cell>
          <cell r="C174" t="str">
            <v>bigint</v>
          </cell>
          <cell r="D174" t="str">
            <v>DLRB在[10; 20)范围内的MR数目</v>
          </cell>
        </row>
        <row r="175">
          <cell r="B175" t="str">
            <v>dlrb_level3mrcount</v>
          </cell>
          <cell r="C175" t="str">
            <v>bigint</v>
          </cell>
          <cell r="D175" t="str">
            <v>DLRB在[20; 30)范围内的MR数目</v>
          </cell>
        </row>
        <row r="176">
          <cell r="B176" t="str">
            <v>dlrb_level4mrcount</v>
          </cell>
          <cell r="C176" t="str">
            <v>bigint</v>
          </cell>
          <cell r="D176" t="str">
            <v>DLRB在[30; 40)范围内的MR数目</v>
          </cell>
        </row>
        <row r="177">
          <cell r="B177" t="str">
            <v>dlrb_level5mrcount</v>
          </cell>
          <cell r="C177" t="str">
            <v>bigint</v>
          </cell>
          <cell r="D177" t="str">
            <v>DLRB在[40; 60)范围内的MR数目</v>
          </cell>
        </row>
        <row r="178">
          <cell r="B178" t="str">
            <v>dlrb_level6mrcount</v>
          </cell>
          <cell r="C178" t="str">
            <v>bigint</v>
          </cell>
          <cell r="D178" t="str">
            <v>DLRB在[60; 80)范围内的MR数目</v>
          </cell>
        </row>
        <row r="179">
          <cell r="B179" t="str">
            <v>dlrb_level7mrcount</v>
          </cell>
          <cell r="C179" t="str">
            <v>bigint</v>
          </cell>
          <cell r="D179" t="str">
            <v>DLRB在[80; 100]范围内的MR数目</v>
          </cell>
        </row>
        <row r="180">
          <cell r="B180" t="str">
            <v>totaluldatavolume</v>
          </cell>
          <cell r="C180" t="str">
            <v>double</v>
          </cell>
          <cell r="D180" t="str">
            <v>上行流量总值</v>
          </cell>
        </row>
        <row r="181">
          <cell r="B181" t="str">
            <v>totaldldatavolume</v>
          </cell>
          <cell r="C181" t="str">
            <v>double</v>
          </cell>
          <cell r="D181" t="str">
            <v>下行流量总值</v>
          </cell>
        </row>
        <row r="182">
          <cell r="B182" t="str">
            <v>avgulspectrumefficiency</v>
          </cell>
          <cell r="C182" t="str">
            <v>double</v>
          </cell>
          <cell r="D182" t="str">
            <v>ULSpectrumefficiency平均值</v>
          </cell>
        </row>
        <row r="183">
          <cell r="B183" t="str">
            <v>ulspectrumefficiencycount</v>
          </cell>
          <cell r="C183" t="str">
            <v>bigint</v>
          </cell>
          <cell r="D183" t="str">
            <v>ULSpectrumefficiency有效的MR数目</v>
          </cell>
        </row>
        <row r="184">
          <cell r="B184" t="str">
            <v>ulspectrumefficiency_level1mrcount</v>
          </cell>
          <cell r="C184" t="str">
            <v>bigint</v>
          </cell>
          <cell r="D184" t="str">
            <v>ULSpectrumefficiency在[100;+∞)范围内的MR数目</v>
          </cell>
        </row>
        <row r="185">
          <cell r="B185" t="str">
            <v>ulspectrumefficiency_level2mrcount</v>
          </cell>
          <cell r="C185" t="str">
            <v>bigint</v>
          </cell>
          <cell r="D185" t="str">
            <v>ULSpectrumefficiency在[90;100)范围内的MR数目</v>
          </cell>
        </row>
        <row r="186">
          <cell r="B186" t="str">
            <v>ulspectrumefficiency_level3mrcount</v>
          </cell>
          <cell r="C186" t="str">
            <v>bigint</v>
          </cell>
          <cell r="D186" t="str">
            <v>ULSpectrumefficiency在[80;90)范围内的MR数目</v>
          </cell>
        </row>
        <row r="187">
          <cell r="B187" t="str">
            <v>ulspectrumefficiency_level4mrcount</v>
          </cell>
          <cell r="C187" t="str">
            <v>bigint</v>
          </cell>
          <cell r="D187" t="str">
            <v>ULSpectrumefficiency在[70;80)范围内的MR数目</v>
          </cell>
        </row>
        <row r="188">
          <cell r="B188" t="str">
            <v>ulspectrumefficiency_level5mrcount</v>
          </cell>
          <cell r="C188" t="str">
            <v>bigint</v>
          </cell>
          <cell r="D188" t="str">
            <v>ULSpectrumefficiency在[60;70)范围内的MR数目</v>
          </cell>
        </row>
        <row r="189">
          <cell r="B189" t="str">
            <v>ulspectrumefficiency_level6mrcount</v>
          </cell>
          <cell r="C189" t="str">
            <v>bigint</v>
          </cell>
          <cell r="D189" t="str">
            <v>ULSpectrumefficiency在[50;60)范围内的MR数目</v>
          </cell>
        </row>
        <row r="190">
          <cell r="B190" t="str">
            <v>ulspectrumefficiency_level7mrcount</v>
          </cell>
          <cell r="C190" t="str">
            <v>bigint</v>
          </cell>
          <cell r="D190" t="str">
            <v>ULSpectrumefficiency在(0;50)范围内的MR数目</v>
          </cell>
        </row>
        <row r="191">
          <cell r="B191" t="str">
            <v>ulspectrumefficiencygoodcount</v>
          </cell>
          <cell r="C191" t="str">
            <v>bigint</v>
          </cell>
          <cell r="D191" t="str">
            <v>ULSpectrumefficiency优良数</v>
          </cell>
        </row>
        <row r="192">
          <cell r="B192" t="str">
            <v>ulspectrumefficiencygoodratio</v>
          </cell>
          <cell r="C192" t="str">
            <v>double</v>
          </cell>
          <cell r="D192" t="str">
            <v>ULSpectrumefficiency优良比</v>
          </cell>
        </row>
        <row r="193">
          <cell r="B193" t="str">
            <v>avgdlspectrumefficiency</v>
          </cell>
          <cell r="C193" t="str">
            <v>double</v>
          </cell>
          <cell r="D193" t="str">
            <v>DLSpectrumefficiency平均值</v>
          </cell>
        </row>
        <row r="194">
          <cell r="B194" t="str">
            <v>dlspectrumefficiencycount</v>
          </cell>
          <cell r="C194" t="str">
            <v>bigint</v>
          </cell>
          <cell r="D194" t="str">
            <v>DLSpectrumefficiency有效的MR数目</v>
          </cell>
        </row>
        <row r="195">
          <cell r="B195" t="str">
            <v>dlspectrumefficiency_level1mrcount</v>
          </cell>
          <cell r="C195" t="str">
            <v>bigint</v>
          </cell>
          <cell r="D195" t="str">
            <v>DLSpectrumefficiency在[100;+∞)范围内的MR数目</v>
          </cell>
        </row>
        <row r="196">
          <cell r="B196" t="str">
            <v>dlspectrumefficiency_level2mrcount</v>
          </cell>
          <cell r="C196" t="str">
            <v>bigint</v>
          </cell>
          <cell r="D196" t="str">
            <v>DLSpectrumefficiency在[90;100)范围内的MR数目</v>
          </cell>
        </row>
        <row r="197">
          <cell r="B197" t="str">
            <v>dlspectrumefficiency_level3mrcount</v>
          </cell>
          <cell r="C197" t="str">
            <v>bigint</v>
          </cell>
          <cell r="D197" t="str">
            <v>DLSpectrumefficiency在[80;90)范围内的MR数目</v>
          </cell>
        </row>
        <row r="198">
          <cell r="B198" t="str">
            <v>dlspectrumefficiency_level4mrcount</v>
          </cell>
          <cell r="C198" t="str">
            <v>bigint</v>
          </cell>
          <cell r="D198" t="str">
            <v>DLSpectrumefficiency在[70;80)范围内的MR数目</v>
          </cell>
        </row>
        <row r="199">
          <cell r="B199" t="str">
            <v>dlspectrumefficiency_level5mrcount</v>
          </cell>
          <cell r="C199" t="str">
            <v>bigint</v>
          </cell>
          <cell r="D199" t="str">
            <v>DLSpectrumefficiency在[60;70)范围内的MR数目</v>
          </cell>
        </row>
        <row r="200">
          <cell r="B200" t="str">
            <v>dlspectrumefficiency_level6mrcount</v>
          </cell>
          <cell r="C200" t="str">
            <v>bigint</v>
          </cell>
          <cell r="D200" t="str">
            <v>DLSpectrumefficiency在[50;60)范围内的MR数目</v>
          </cell>
        </row>
        <row r="201">
          <cell r="B201" t="str">
            <v>dlspectrumefficiency_level7mrcount</v>
          </cell>
          <cell r="C201" t="str">
            <v>bigint</v>
          </cell>
          <cell r="D201" t="str">
            <v>DLSpectrumefficiency在(0;50)范围内的MR数目</v>
          </cell>
        </row>
        <row r="202">
          <cell r="B202" t="str">
            <v>dlspectrumefficiencygoodcount</v>
          </cell>
          <cell r="C202" t="str">
            <v>bigint</v>
          </cell>
          <cell r="D202" t="str">
            <v>DLSpectrumefficiency优良数</v>
          </cell>
        </row>
        <row r="203">
          <cell r="B203" t="str">
            <v>dlspectrumefficiencygoodratio</v>
          </cell>
          <cell r="C203" t="str">
            <v>double</v>
          </cell>
          <cell r="D203" t="str">
            <v>DLSpectrumefficiency优良比</v>
          </cell>
        </row>
        <row r="204">
          <cell r="B204" t="str">
            <v>totalhorizontaldoa</v>
          </cell>
          <cell r="C204" t="str">
            <v>bigint</v>
          </cell>
          <cell r="D204" t="str">
            <v>Horizontaldoa总值</v>
          </cell>
        </row>
        <row r="205">
          <cell r="B205" t="str">
            <v>avghorizontaldoa</v>
          </cell>
          <cell r="C205" t="str">
            <v>double</v>
          </cell>
          <cell r="D205" t="str">
            <v>Horizontaldoa平均值</v>
          </cell>
        </row>
        <row r="206">
          <cell r="B206" t="str">
            <v>horizontaldoacount</v>
          </cell>
          <cell r="C206" t="str">
            <v>bigint</v>
          </cell>
          <cell r="D206" t="str">
            <v>Horizontaldoa有效的MR数目</v>
          </cell>
        </row>
        <row r="207">
          <cell r="B207" t="str">
            <v>horizontaldoa_level1mrcount</v>
          </cell>
          <cell r="C207" t="str">
            <v>bigint</v>
          </cell>
          <cell r="D207" t="str">
            <v>Horizontaldoa在[-180,-50]范围内的MR数目</v>
          </cell>
        </row>
        <row r="208">
          <cell r="B208" t="str">
            <v>horizontaldoa_level2mrcount</v>
          </cell>
          <cell r="C208" t="str">
            <v>bigint</v>
          </cell>
          <cell r="D208" t="str">
            <v>Horizontaldoa在(-50,-40]范围内的MR数目</v>
          </cell>
        </row>
        <row r="209">
          <cell r="B209" t="str">
            <v>horizontaldoa_level3mrcount</v>
          </cell>
          <cell r="C209" t="str">
            <v>bigint</v>
          </cell>
          <cell r="D209" t="str">
            <v>Horizontaldoa在(-40,-30]范围内的MR数目</v>
          </cell>
        </row>
        <row r="210">
          <cell r="B210" t="str">
            <v>horizontaldoa_level4mrcount</v>
          </cell>
          <cell r="C210" t="str">
            <v>bigint</v>
          </cell>
          <cell r="D210" t="str">
            <v>Horizontaldoa在(-30,-20]范围内的MR数目</v>
          </cell>
        </row>
        <row r="211">
          <cell r="B211" t="str">
            <v>horizontaldoa_level5mrcount</v>
          </cell>
          <cell r="C211" t="str">
            <v>bigint</v>
          </cell>
          <cell r="D211" t="str">
            <v>Horizontaldoa在(-20,-10]范围内的MR数目</v>
          </cell>
        </row>
        <row r="212">
          <cell r="B212" t="str">
            <v>horizontaldoa_level6mrcount</v>
          </cell>
          <cell r="C212" t="str">
            <v>bigint</v>
          </cell>
          <cell r="D212" t="str">
            <v>Horizontaldoa在(-10,0]范围内的MR数目</v>
          </cell>
        </row>
        <row r="213">
          <cell r="B213" t="str">
            <v>horizontaldoa_level7mrcount</v>
          </cell>
          <cell r="C213" t="str">
            <v>bigint</v>
          </cell>
          <cell r="D213" t="str">
            <v>Horizontaldoa在(0,10]]范围内的MR数目</v>
          </cell>
        </row>
        <row r="214">
          <cell r="B214" t="str">
            <v>horizontaldoa_level8mrcount</v>
          </cell>
          <cell r="C214" t="str">
            <v>bigint</v>
          </cell>
          <cell r="D214" t="str">
            <v>Horizontaldoa在(10,20]范围内的MR数目</v>
          </cell>
        </row>
        <row r="215">
          <cell r="B215" t="str">
            <v>horizontaldoa_level9mrcount</v>
          </cell>
          <cell r="C215" t="str">
            <v>bigint</v>
          </cell>
          <cell r="D215" t="str">
            <v>Horizontaldoa在(20,30]范围内的MR数目</v>
          </cell>
        </row>
        <row r="216">
          <cell r="B216" t="str">
            <v>horizontaldoa_level10mrcount</v>
          </cell>
          <cell r="C216" t="str">
            <v>bigint</v>
          </cell>
          <cell r="D216" t="str">
            <v>Horizontaldoa在(30,40]范围内的MR数目</v>
          </cell>
        </row>
        <row r="217">
          <cell r="B217" t="str">
            <v>horizontaldoa_level11mrcount</v>
          </cell>
          <cell r="C217" t="str">
            <v>bigint</v>
          </cell>
          <cell r="D217" t="str">
            <v>Horizontaldoa在(40,50]范围内的MR数目</v>
          </cell>
        </row>
        <row r="218">
          <cell r="B218" t="str">
            <v>horizontaldoa_level12mrcount</v>
          </cell>
          <cell r="C218" t="str">
            <v>bigint</v>
          </cell>
          <cell r="D218" t="str">
            <v>Horizontaldoa在(50,180]范围内的MR数目</v>
          </cell>
        </row>
        <row r="219">
          <cell r="B219" t="str">
            <v>horizontaldoa_level1mrratio</v>
          </cell>
          <cell r="C219" t="str">
            <v>double</v>
          </cell>
          <cell r="D219" t="str">
            <v>Horizontaldoa在[-180,-50]范围内的MR数目占Horizontaldoa有效的MR数目比例</v>
          </cell>
        </row>
        <row r="220">
          <cell r="B220" t="str">
            <v>horizontaldoa_level2mrratio</v>
          </cell>
          <cell r="C220" t="str">
            <v>double</v>
          </cell>
          <cell r="D220" t="str">
            <v>Horizontaldoa在(-50,-40]范围内的MR数目占Horizontaldoa有效的MR数目比例</v>
          </cell>
        </row>
        <row r="221">
          <cell r="B221" t="str">
            <v>horizontaldoa_level3mrratio</v>
          </cell>
          <cell r="C221" t="str">
            <v>double</v>
          </cell>
          <cell r="D221" t="str">
            <v>Horizontaldoa在(-40,-30]范围内的MR数目占Horizontaldoa有效的MR数目比例</v>
          </cell>
        </row>
        <row r="222">
          <cell r="B222" t="str">
            <v>horizontaldoa_level4mrratio</v>
          </cell>
          <cell r="C222" t="str">
            <v>double</v>
          </cell>
          <cell r="D222" t="str">
            <v>Horizontaldoa在(-30,-20]范围内的MR数目占Horizontaldoa有效的MR数目比例</v>
          </cell>
        </row>
        <row r="223">
          <cell r="B223" t="str">
            <v>horizontaldoa_level5mrratio</v>
          </cell>
          <cell r="C223" t="str">
            <v>double</v>
          </cell>
          <cell r="D223" t="str">
            <v>Horizontaldoa在(-20,-10]范围内的MR数目占Horizontaldoa有效的MR数目比例</v>
          </cell>
        </row>
        <row r="224">
          <cell r="B224" t="str">
            <v>horizontaldoa_level6mrratio</v>
          </cell>
          <cell r="C224" t="str">
            <v>double</v>
          </cell>
          <cell r="D224" t="str">
            <v>Horizontaldoa在(-10,0]范围内的MR数目占Horizontaldoa有效的MR数目比例</v>
          </cell>
        </row>
        <row r="225">
          <cell r="B225" t="str">
            <v>horizontaldoa_level7mrratio</v>
          </cell>
          <cell r="C225" t="str">
            <v>double</v>
          </cell>
          <cell r="D225" t="str">
            <v>Horizontaldoa在(0,10]]范围内的MR数目占Horizontaldoa有效的MR数目比例</v>
          </cell>
        </row>
        <row r="226">
          <cell r="B226" t="str">
            <v>horizontaldoa_level8mrratio</v>
          </cell>
          <cell r="C226" t="str">
            <v>double</v>
          </cell>
          <cell r="D226" t="str">
            <v>Horizontaldoa在(10,20]范围内的MR数目占Horizontaldoa有效的MR数目比例</v>
          </cell>
        </row>
        <row r="227">
          <cell r="B227" t="str">
            <v>horizontaldoa_level9mrratio</v>
          </cell>
          <cell r="C227" t="str">
            <v>double</v>
          </cell>
          <cell r="D227" t="str">
            <v>Horizontaldoa在(20,30]范围内的MR数目占Horizontaldoa有效的MR数目比例</v>
          </cell>
        </row>
        <row r="228">
          <cell r="B228" t="str">
            <v>horizontaldoa_level10mrratio</v>
          </cell>
          <cell r="C228" t="str">
            <v>double</v>
          </cell>
          <cell r="D228" t="str">
            <v>Horizontaldoa在(30,40]范围内的MR数目占Horizontaldoa有效的MR数目比例</v>
          </cell>
        </row>
        <row r="229">
          <cell r="B229" t="str">
            <v>horizontaldoa_level11mrratio</v>
          </cell>
          <cell r="C229" t="str">
            <v>double</v>
          </cell>
          <cell r="D229" t="str">
            <v>Horizontaldoa在(40,50]范围内的MR数目占Horizontaldoa有效的MR数目比例</v>
          </cell>
        </row>
        <row r="230">
          <cell r="B230" t="str">
            <v>horizontaldoa_level12mrratio</v>
          </cell>
          <cell r="C230" t="str">
            <v>double</v>
          </cell>
          <cell r="D230" t="str">
            <v>Horizontaldoa在(50,180]范围内的MR数目占Horizontaldoa有效的MR数目比例</v>
          </cell>
        </row>
        <row r="231">
          <cell r="B231" t="str">
            <v>totalverticaldoa</v>
          </cell>
          <cell r="C231" t="str">
            <v>bigint</v>
          </cell>
          <cell r="D231" t="str">
            <v>Verticaldoa总值</v>
          </cell>
        </row>
        <row r="232">
          <cell r="B232" t="str">
            <v>avgverticaldoa</v>
          </cell>
          <cell r="C232" t="str">
            <v>double</v>
          </cell>
          <cell r="D232" t="str">
            <v>Verticaldoa平均值</v>
          </cell>
        </row>
        <row r="233">
          <cell r="B233" t="str">
            <v>verticaldoacount</v>
          </cell>
          <cell r="C233" t="str">
            <v>bigint</v>
          </cell>
          <cell r="D233" t="str">
            <v>Verticaldoa有效的MR数目</v>
          </cell>
        </row>
        <row r="234">
          <cell r="B234" t="str">
            <v>verticaldoa_level1mrcount</v>
          </cell>
          <cell r="C234" t="str">
            <v>bigint</v>
          </cell>
          <cell r="D234" t="str">
            <v>Verticaldoa在[-180,-20]范围内的MR数目</v>
          </cell>
        </row>
        <row r="235">
          <cell r="B235" t="str">
            <v>verticaldoa_level2mrcount</v>
          </cell>
          <cell r="C235" t="str">
            <v>bigint</v>
          </cell>
          <cell r="D235" t="str">
            <v>Verticaldoa在(-20,-15]范围内的MR数目</v>
          </cell>
        </row>
        <row r="236">
          <cell r="B236" t="str">
            <v>verticaldoa_level3mrcount</v>
          </cell>
          <cell r="C236" t="str">
            <v>bigint</v>
          </cell>
          <cell r="D236" t="str">
            <v>Verticaldoa在(-15,-10]范围内的MR数目</v>
          </cell>
        </row>
        <row r="237">
          <cell r="B237" t="str">
            <v>verticaldoa_level4mrcount</v>
          </cell>
          <cell r="C237" t="str">
            <v>bigint</v>
          </cell>
          <cell r="D237" t="str">
            <v>Verticaldoa在(-10,-5]范围内的MR数目</v>
          </cell>
        </row>
        <row r="238">
          <cell r="B238" t="str">
            <v>verticaldoa_level5mrcount</v>
          </cell>
          <cell r="C238" t="str">
            <v>bigint</v>
          </cell>
          <cell r="D238" t="str">
            <v>Verticaldoa在(-5,0]范围内的MR数目</v>
          </cell>
        </row>
        <row r="239">
          <cell r="B239" t="str">
            <v>verticaldoa_level6mrcount</v>
          </cell>
          <cell r="C239" t="str">
            <v>bigint</v>
          </cell>
          <cell r="D239" t="str">
            <v>Verticaldoa在(0,5]范围内的MR数目</v>
          </cell>
        </row>
        <row r="240">
          <cell r="B240" t="str">
            <v>verticaldoa_level7mrcount</v>
          </cell>
          <cell r="C240" t="str">
            <v>bigint</v>
          </cell>
          <cell r="D240" t="str">
            <v>Verticaldoa在(5,10]范围内的MR数目</v>
          </cell>
        </row>
        <row r="241">
          <cell r="B241" t="str">
            <v>verticaldoa_level8mrcount</v>
          </cell>
          <cell r="C241" t="str">
            <v>bigint</v>
          </cell>
          <cell r="D241" t="str">
            <v>Verticaldoa在(10,15]范围内的MR数目</v>
          </cell>
        </row>
        <row r="242">
          <cell r="B242" t="str">
            <v>verticaldoa_level9mrcount</v>
          </cell>
          <cell r="C242" t="str">
            <v>bigint</v>
          </cell>
          <cell r="D242" t="str">
            <v>Verticaldoa在(15,20]范围内的MR数目</v>
          </cell>
        </row>
        <row r="243">
          <cell r="B243" t="str">
            <v>verticaldoa_level10mrcount</v>
          </cell>
          <cell r="C243" t="str">
            <v>bigint</v>
          </cell>
          <cell r="D243" t="str">
            <v>Verticaldoa在(20,180]范围内的MR数目</v>
          </cell>
        </row>
        <row r="244">
          <cell r="B244" t="str">
            <v>verticaldoa_level1mrratio</v>
          </cell>
          <cell r="C244" t="str">
            <v>double</v>
          </cell>
          <cell r="D244" t="str">
            <v>Verticaldoa在[-180,-20]范围内的MR数目占Verticaldoa有效的MR数目的比例</v>
          </cell>
        </row>
        <row r="245">
          <cell r="B245" t="str">
            <v>verticaldoa_level2mrratio</v>
          </cell>
          <cell r="C245" t="str">
            <v>double</v>
          </cell>
          <cell r="D245" t="str">
            <v>Verticaldoa在(-20,-15]范围内的MR数目占Verticaldoa有效的MR数目的比例</v>
          </cell>
        </row>
        <row r="246">
          <cell r="B246" t="str">
            <v>verticaldoa_level3mrratio</v>
          </cell>
          <cell r="C246" t="str">
            <v>double</v>
          </cell>
          <cell r="D246" t="str">
            <v>Verticaldoa在(-15,-10]范围内的MR数目占Verticaldoa有效的MR数目的比例</v>
          </cell>
        </row>
        <row r="247">
          <cell r="B247" t="str">
            <v>verticaldoa_level4mrratio</v>
          </cell>
          <cell r="C247" t="str">
            <v>double</v>
          </cell>
          <cell r="D247" t="str">
            <v>Verticaldoa在(-10,-5]范围内的MR数目占Verticaldoa有效的MR数目的比例</v>
          </cell>
        </row>
        <row r="248">
          <cell r="B248" t="str">
            <v>verticaldoa_level5mrratio</v>
          </cell>
          <cell r="C248" t="str">
            <v>double</v>
          </cell>
          <cell r="D248" t="str">
            <v>Verticaldoa在(-5,0]范围内的MR数目占Verticaldoa有效的MR数目的比例</v>
          </cell>
        </row>
        <row r="249">
          <cell r="B249" t="str">
            <v>verticaldoa_level6mrratio</v>
          </cell>
          <cell r="C249" t="str">
            <v>double</v>
          </cell>
          <cell r="D249" t="str">
            <v>Verticaldoa在(0,5]范围内的MR数目占Verticaldoa有效的MR数目的比例</v>
          </cell>
        </row>
        <row r="250">
          <cell r="B250" t="str">
            <v>verticaldoa_level7mrratio</v>
          </cell>
          <cell r="C250" t="str">
            <v>double</v>
          </cell>
          <cell r="D250" t="str">
            <v>Verticaldoa在(5,10]范围内的MR数目占Verticaldoa有效的MR数目的比例</v>
          </cell>
        </row>
        <row r="251">
          <cell r="B251" t="str">
            <v>verticaldoa_level8mrratio</v>
          </cell>
          <cell r="C251" t="str">
            <v>double</v>
          </cell>
          <cell r="D251" t="str">
            <v>Verticaldoa在(10,15]范围内的MR数目占Verticaldoa有效的MR数目的比例</v>
          </cell>
        </row>
        <row r="252">
          <cell r="B252" t="str">
            <v>verticaldoa_level9mrratio</v>
          </cell>
          <cell r="C252" t="str">
            <v>double</v>
          </cell>
          <cell r="D252" t="str">
            <v>Verticaldoa在(15,20]范围内的MR数目占Verticaldoa有效的MR数目的比例</v>
          </cell>
        </row>
        <row r="253">
          <cell r="B253" t="str">
            <v>verticaldoa_level10mrratio</v>
          </cell>
          <cell r="C253" t="str">
            <v>double</v>
          </cell>
          <cell r="D253" t="str">
            <v>Verticaldoa在(20,180]范围内的MR数目占Verticaldoa有效的MR数目的比例</v>
          </cell>
        </row>
        <row r="254">
          <cell r="B254" t="str">
            <v>tm_type1count</v>
          </cell>
          <cell r="C254" t="str">
            <v>bigint</v>
          </cell>
          <cell r="D254" t="str">
            <v>TM2 数目</v>
          </cell>
        </row>
        <row r="255">
          <cell r="B255" t="str">
            <v>tm_type2count</v>
          </cell>
          <cell r="C255" t="str">
            <v>bigint</v>
          </cell>
          <cell r="D255" t="str">
            <v>TM3 数目</v>
          </cell>
        </row>
        <row r="256">
          <cell r="B256" t="str">
            <v>tm_type3count</v>
          </cell>
          <cell r="C256" t="str">
            <v>bigint</v>
          </cell>
          <cell r="D256" t="str">
            <v>TM4 数目</v>
          </cell>
        </row>
        <row r="257">
          <cell r="B257" t="str">
            <v>tm_type4count</v>
          </cell>
          <cell r="C257" t="str">
            <v>bigint</v>
          </cell>
          <cell r="D257" t="str">
            <v>TM7 数目</v>
          </cell>
        </row>
        <row r="258">
          <cell r="B258" t="str">
            <v>tm_type5count</v>
          </cell>
          <cell r="C258" t="str">
            <v>bigint</v>
          </cell>
          <cell r="D258" t="str">
            <v>TM8 BF 数目</v>
          </cell>
        </row>
        <row r="259">
          <cell r="B259" t="str">
            <v>tm_type6count</v>
          </cell>
          <cell r="C259" t="str">
            <v>bigint</v>
          </cell>
          <cell r="D259" t="str">
            <v>TM8 SFBC 数目</v>
          </cell>
        </row>
        <row r="260">
          <cell r="B260" t="str">
            <v>tm_type7count</v>
          </cell>
          <cell r="C260" t="str">
            <v>bigint</v>
          </cell>
          <cell r="D260" t="str">
            <v>TM9 SUMIMO 数目</v>
          </cell>
        </row>
        <row r="261">
          <cell r="B261" t="str">
            <v>totaldualstreamtm</v>
          </cell>
          <cell r="C261" t="str">
            <v>bigint</v>
          </cell>
          <cell r="D261" t="str">
            <v>双流TM 数目</v>
          </cell>
        </row>
        <row r="262">
          <cell r="B262" t="str">
            <v>totaltm</v>
          </cell>
          <cell r="C262" t="str">
            <v>bigint</v>
          </cell>
          <cell r="D262" t="str">
            <v>TM总数</v>
          </cell>
        </row>
        <row r="263">
          <cell r="B263" t="str">
            <v>tmcount</v>
          </cell>
          <cell r="C263" t="str">
            <v>bigint</v>
          </cell>
          <cell r="D263" t="str">
            <v>TM有效的MR总数</v>
          </cell>
        </row>
        <row r="264">
          <cell r="B264" t="str">
            <v>tm_type1ratio</v>
          </cell>
          <cell r="C264" t="str">
            <v>double</v>
          </cell>
          <cell r="D264" t="str">
            <v>TM2 数目占TM总数的比例</v>
          </cell>
        </row>
        <row r="265">
          <cell r="B265" t="str">
            <v>tm_type2ratio</v>
          </cell>
          <cell r="C265" t="str">
            <v>double</v>
          </cell>
          <cell r="D265" t="str">
            <v>TM3 数目占TM总数的比例</v>
          </cell>
        </row>
        <row r="266">
          <cell r="B266" t="str">
            <v>tm_type3ratio</v>
          </cell>
          <cell r="C266" t="str">
            <v>double</v>
          </cell>
          <cell r="D266" t="str">
            <v>TM4 数目占TM总数的比例</v>
          </cell>
        </row>
        <row r="267">
          <cell r="B267" t="str">
            <v>tm_type4ratio</v>
          </cell>
          <cell r="C267" t="str">
            <v>double</v>
          </cell>
          <cell r="D267" t="str">
            <v>TM7 数目占TM总数的比例</v>
          </cell>
        </row>
        <row r="268">
          <cell r="B268" t="str">
            <v>tm_type5ratio</v>
          </cell>
          <cell r="C268" t="str">
            <v>double</v>
          </cell>
          <cell r="D268" t="str">
            <v>TM8 BF 数目占TM总数的比例</v>
          </cell>
        </row>
        <row r="269">
          <cell r="B269" t="str">
            <v>tm_type6ratio</v>
          </cell>
          <cell r="C269" t="str">
            <v>double</v>
          </cell>
          <cell r="D269" t="str">
            <v>TM8 SFBC 数目占TM总数的比例</v>
          </cell>
        </row>
        <row r="270">
          <cell r="B270" t="str">
            <v>tm_type7ratio</v>
          </cell>
          <cell r="C270" t="str">
            <v>double</v>
          </cell>
          <cell r="D270" t="str">
            <v>TM9 SUMIMO 数目占TM总数的比例</v>
          </cell>
        </row>
        <row r="271">
          <cell r="B271" t="str">
            <v>dualstreamtmratio</v>
          </cell>
          <cell r="C271" t="str">
            <v>double</v>
          </cell>
          <cell r="D271" t="str">
            <v>双流TM数目占TM总数的比例</v>
          </cell>
        </row>
        <row r="272">
          <cell r="B272" t="str">
            <v>totalcce1count</v>
          </cell>
          <cell r="C272" t="str">
            <v>bigint</v>
          </cell>
          <cell r="D272" t="str">
            <v>CCE1分配总数</v>
          </cell>
        </row>
        <row r="273">
          <cell r="B273" t="str">
            <v>totalcce2count</v>
          </cell>
          <cell r="C273" t="str">
            <v>bigint</v>
          </cell>
          <cell r="D273" t="str">
            <v>CCE2分配总数</v>
          </cell>
        </row>
        <row r="274">
          <cell r="B274" t="str">
            <v>totalcce4count</v>
          </cell>
          <cell r="C274" t="str">
            <v>bigint</v>
          </cell>
          <cell r="D274" t="str">
            <v>CCE4分配总数</v>
          </cell>
        </row>
        <row r="275">
          <cell r="B275" t="str">
            <v>totalcce8count</v>
          </cell>
          <cell r="C275" t="str">
            <v>bigint</v>
          </cell>
          <cell r="D275" t="str">
            <v>CCE8分配总数</v>
          </cell>
        </row>
        <row r="276">
          <cell r="B276" t="str">
            <v>totalccecount</v>
          </cell>
          <cell r="C276" t="str">
            <v>bigint</v>
          </cell>
          <cell r="D276" t="str">
            <v>CCE分配总数</v>
          </cell>
        </row>
        <row r="277">
          <cell r="B277" t="str">
            <v>cce1ratio</v>
          </cell>
          <cell r="C277" t="str">
            <v>double</v>
          </cell>
          <cell r="D277" t="str">
            <v>CCE1分配总数占CCE分配总数比例</v>
          </cell>
        </row>
        <row r="278">
          <cell r="B278" t="str">
            <v>cce2ratio</v>
          </cell>
          <cell r="C278" t="str">
            <v>double</v>
          </cell>
          <cell r="D278" t="str">
            <v>CCE2分配总数占CCE分配总数比例</v>
          </cell>
        </row>
        <row r="279">
          <cell r="B279" t="str">
            <v>cce4ratio</v>
          </cell>
          <cell r="C279" t="str">
            <v>double</v>
          </cell>
          <cell r="D279" t="str">
            <v>CCE4分配总数占CCE分配总数比例</v>
          </cell>
        </row>
        <row r="280">
          <cell r="B280" t="str">
            <v>cce8ratio</v>
          </cell>
          <cell r="C280" t="str">
            <v>double</v>
          </cell>
          <cell r="D280" t="str">
            <v>CCE8分配总数占CCE分配总数比例</v>
          </cell>
        </row>
        <row r="281">
          <cell r="B281" t="str">
            <v>totalcceweightedcount</v>
          </cell>
          <cell r="C281" t="str">
            <v>bigint</v>
          </cell>
          <cell r="D281" t="str">
            <v>CCE加权分配总数</v>
          </cell>
        </row>
        <row r="282">
          <cell r="B282" t="str">
            <v>avgcceweightedcount</v>
          </cell>
          <cell r="C282" t="str">
            <v>double</v>
          </cell>
          <cell r="D282" t="str">
            <v>CCE加权分配总数占CCE分配总数比例</v>
          </cell>
        </row>
        <row r="283">
          <cell r="B283" t="str">
            <v>period_totalmrcount</v>
          </cell>
          <cell r="C283" t="str">
            <v>bigint</v>
          </cell>
          <cell r="D283" t="str">
            <v>周期性MR数目</v>
          </cell>
        </row>
        <row r="284">
          <cell r="B284" t="str">
            <v>mdt_totalmrcount</v>
          </cell>
          <cell r="C284" t="str">
            <v>bigint</v>
          </cell>
          <cell r="D284" t="str">
            <v>MDT MR数目</v>
          </cell>
        </row>
        <row r="285">
          <cell r="B285" t="str">
            <v>event_totalmrcount</v>
          </cell>
          <cell r="C285" t="str">
            <v>bigint</v>
          </cell>
          <cell r="D285" t="str">
            <v>事件性MR数目</v>
          </cell>
        </row>
        <row r="286">
          <cell r="B286" t="str">
            <v>totalpuschuseprbnum</v>
          </cell>
          <cell r="C286" t="str">
            <v>bigint</v>
          </cell>
          <cell r="D286" t="str">
            <v>ULPRB实际使用总值</v>
          </cell>
        </row>
        <row r="287">
          <cell r="B287" t="str">
            <v>totalpdschuseprbnum</v>
          </cell>
          <cell r="C287" t="str">
            <v>bigint</v>
          </cell>
          <cell r="D287" t="str">
            <v>DLPRB实际使用总值</v>
          </cell>
        </row>
        <row r="288">
          <cell r="B288" t="str">
            <v>totalrip</v>
          </cell>
          <cell r="C288" t="str">
            <v>double</v>
          </cell>
          <cell r="D288" t="str">
            <v>RIP总值</v>
          </cell>
        </row>
        <row r="289">
          <cell r="B289" t="str">
            <v>avgrip</v>
          </cell>
          <cell r="C289" t="str">
            <v>double</v>
          </cell>
          <cell r="D289" t="str">
            <v>RIP平均值</v>
          </cell>
        </row>
        <row r="290">
          <cell r="B290" t="str">
            <v>ripcount</v>
          </cell>
          <cell r="C290" t="str">
            <v>bigint</v>
          </cell>
          <cell r="D290" t="str">
            <v>RIP有效的MR数目</v>
          </cell>
        </row>
        <row r="291">
          <cell r="B291" t="str">
            <v>rip_level1mrcount</v>
          </cell>
          <cell r="C291" t="str">
            <v>bigint</v>
          </cell>
          <cell r="D291" t="str">
            <v>RIP在(-∞,-115)范围内的MR数目</v>
          </cell>
        </row>
        <row r="292">
          <cell r="B292" t="str">
            <v>rip_level2mrcount</v>
          </cell>
          <cell r="C292" t="str">
            <v>bigint</v>
          </cell>
          <cell r="D292" t="str">
            <v>RIP在[-115,-110)范围内的MR数目</v>
          </cell>
        </row>
        <row r="293">
          <cell r="B293" t="str">
            <v>rip_level3mrcount</v>
          </cell>
          <cell r="C293" t="str">
            <v>bigint</v>
          </cell>
          <cell r="D293" t="str">
            <v>RIP在[-110,-105)范围内的MR数目</v>
          </cell>
        </row>
        <row r="294">
          <cell r="B294" t="str">
            <v>rip_level4mrcount</v>
          </cell>
          <cell r="C294" t="str">
            <v>bigint</v>
          </cell>
          <cell r="D294" t="str">
            <v>RIP在[-105,-100)范围内的MR数目</v>
          </cell>
        </row>
        <row r="295">
          <cell r="B295" t="str">
            <v>rip_level5mrcount</v>
          </cell>
          <cell r="C295" t="str">
            <v>bigint</v>
          </cell>
          <cell r="D295" t="str">
            <v>RIP在[-100,-95)范围内的MR数目</v>
          </cell>
        </row>
        <row r="296">
          <cell r="B296" t="str">
            <v>rip_level6mrcount</v>
          </cell>
          <cell r="C296" t="str">
            <v>bigint</v>
          </cell>
          <cell r="D296" t="str">
            <v>RIP在[-95,-90)范围内的MR数目</v>
          </cell>
        </row>
        <row r="297">
          <cell r="B297" t="str">
            <v>rip_level7mrcount</v>
          </cell>
          <cell r="C297" t="str">
            <v>bigint</v>
          </cell>
          <cell r="D297" t="str">
            <v>RIP在[-90,+∞)范围内的MR数目</v>
          </cell>
        </row>
        <row r="298">
          <cell r="B298" t="str">
            <v>ripgoodcount</v>
          </cell>
          <cell r="C298" t="str">
            <v>bigint</v>
          </cell>
          <cell r="D298" t="str">
            <v>RIP优良数</v>
          </cell>
        </row>
        <row r="299">
          <cell r="B299" t="str">
            <v>ripgoodratio</v>
          </cell>
          <cell r="C299" t="str">
            <v>double</v>
          </cell>
          <cell r="D299" t="str">
            <v>RIP优良比</v>
          </cell>
        </row>
        <row r="300">
          <cell r="B300" t="str">
            <v>mod3interfer_totalrsrp</v>
          </cell>
          <cell r="C300" t="str">
            <v>bigint</v>
          </cell>
          <cell r="D300" t="str">
            <v>Mod3干扰RSRP总值</v>
          </cell>
        </row>
        <row r="301">
          <cell r="B301" t="str">
            <v>mod3interfer_mrcount</v>
          </cell>
          <cell r="C301" t="str">
            <v>bigint</v>
          </cell>
          <cell r="D301" t="str">
            <v>Mod3干扰MR数目</v>
          </cell>
        </row>
        <row r="302">
          <cell r="B302" t="str">
            <v>mod3interfer_avgrsrp</v>
          </cell>
          <cell r="C302" t="str">
            <v>double</v>
          </cell>
          <cell r="D302" t="str">
            <v>Mod3干扰RSRP平均值</v>
          </cell>
        </row>
        <row r="303">
          <cell r="B303" t="str">
            <v>mod3interfer_mrratio</v>
          </cell>
          <cell r="C303" t="str">
            <v>float</v>
          </cell>
          <cell r="D303" t="str">
            <v>Mod3干扰MR数目占周期性MR数目比例</v>
          </cell>
        </row>
        <row r="304">
          <cell r="B304" t="str">
            <v>celmod3interfermr_totaldis</v>
          </cell>
          <cell r="C304" t="str">
            <v>bigint</v>
          </cell>
          <cell r="D304" t="str">
            <v>服务小区和Mod3干扰MR之间的距离总值</v>
          </cell>
        </row>
        <row r="305">
          <cell r="B305" t="str">
            <v>celmod3interfermr_avgdis</v>
          </cell>
          <cell r="C305" t="str">
            <v>double</v>
          </cell>
          <cell r="D305" t="str">
            <v>服务小区和Mod3干扰MR之间的距离平均值</v>
          </cell>
        </row>
        <row r="306">
          <cell r="B306" t="str">
            <v>compcovgood_mrcount</v>
          </cell>
          <cell r="C306" t="str">
            <v>bigint</v>
          </cell>
          <cell r="D306" t="str">
            <v>综合覆盖优良MR数目</v>
          </cell>
        </row>
        <row r="307">
          <cell r="B307" t="str">
            <v>compcovprob_mrcount</v>
          </cell>
          <cell r="C307" t="str">
            <v>bigint</v>
          </cell>
          <cell r="D307" t="str">
            <v>综合覆盖问题MR数目</v>
          </cell>
        </row>
        <row r="308">
          <cell r="B308" t="str">
            <v>compweakcovinterfer_mrcount</v>
          </cell>
          <cell r="C308" t="str">
            <v>bigint</v>
          </cell>
          <cell r="D308" t="str">
            <v>综合覆盖弱覆盖&amp;干扰MR数目</v>
          </cell>
        </row>
        <row r="309">
          <cell r="B309" t="str">
            <v>compweakcovonly_mrcount</v>
          </cell>
          <cell r="C309" t="str">
            <v>bigint</v>
          </cell>
          <cell r="D309" t="str">
            <v>综合覆盖仅弱覆盖MR数目</v>
          </cell>
        </row>
        <row r="310">
          <cell r="B310" t="str">
            <v>compinterferonly_mrcount</v>
          </cell>
          <cell r="C310" t="str">
            <v>bigint</v>
          </cell>
          <cell r="D310" t="str">
            <v>综合覆盖仅干扰MR数目</v>
          </cell>
        </row>
        <row r="311">
          <cell r="B311" t="str">
            <v>compcovvalid_mrcount</v>
          </cell>
          <cell r="C311" t="str">
            <v>bigint</v>
          </cell>
          <cell r="D311" t="str">
            <v>综合覆盖有效MR数目</v>
          </cell>
        </row>
        <row r="312">
          <cell r="B312" t="str">
            <v>compcovgood_mrratio</v>
          </cell>
          <cell r="C312" t="str">
            <v>float</v>
          </cell>
          <cell r="D312" t="str">
            <v>综合覆盖优良MR数目占综合覆盖有效MR数目比例</v>
          </cell>
        </row>
        <row r="313">
          <cell r="B313" t="str">
            <v>compcovprob_mrratio</v>
          </cell>
          <cell r="C313" t="str">
            <v>float</v>
          </cell>
          <cell r="D313" t="str">
            <v>综合覆盖问题MR数目占综合覆盖有效MR数目比例</v>
          </cell>
        </row>
        <row r="314">
          <cell r="B314" t="str">
            <v>compweakcovinterfer_mrratio</v>
          </cell>
          <cell r="C314" t="str">
            <v>float</v>
          </cell>
          <cell r="D314" t="str">
            <v>综合覆盖弱覆盖&amp;干扰MR数目占综合覆盖有效MR数目比例</v>
          </cell>
        </row>
        <row r="315">
          <cell r="B315" t="str">
            <v>compweakcovonly_mrratio</v>
          </cell>
          <cell r="C315" t="str">
            <v>float</v>
          </cell>
          <cell r="D315" t="str">
            <v>综合覆盖仅弱覆盖MR数目占综合覆盖有效MR数目比例</v>
          </cell>
        </row>
        <row r="316">
          <cell r="B316" t="str">
            <v>compinterferonly_mrratio</v>
          </cell>
          <cell r="C316" t="str">
            <v>float</v>
          </cell>
          <cell r="D316" t="str">
            <v>综合覆盖仅干扰MR数目占综合覆盖有效MR数目比例</v>
          </cell>
        </row>
        <row r="317">
          <cell r="B317" t="str">
            <v>weakcover_totalrsrp</v>
          </cell>
          <cell r="C317" t="str">
            <v>bigint</v>
          </cell>
          <cell r="D317" t="str">
            <v>弱覆盖RSRP总值</v>
          </cell>
        </row>
        <row r="318">
          <cell r="B318" t="str">
            <v>weakcover_mrcount</v>
          </cell>
          <cell r="C318" t="str">
            <v>bigint</v>
          </cell>
          <cell r="D318" t="str">
            <v>弱覆盖MR数目</v>
          </cell>
        </row>
        <row r="319">
          <cell r="B319" t="str">
            <v>weakcover_avgrsrp</v>
          </cell>
          <cell r="C319" t="str">
            <v>double</v>
          </cell>
          <cell r="D319" t="str">
            <v>弱覆盖RSRP平均值</v>
          </cell>
        </row>
        <row r="320">
          <cell r="B320" t="str">
            <v>weakcover_mrratio</v>
          </cell>
          <cell r="C320" t="str">
            <v>float</v>
          </cell>
          <cell r="D320" t="str">
            <v>弱覆盖MR率</v>
          </cell>
        </row>
        <row r="321">
          <cell r="B321" t="str">
            <v>overlap_totalrsrp</v>
          </cell>
          <cell r="C321" t="str">
            <v>bigint</v>
          </cell>
          <cell r="D321" t="str">
            <v>重叠覆盖RSRP总值</v>
          </cell>
        </row>
        <row r="322">
          <cell r="B322" t="str">
            <v>overlap_mrcount</v>
          </cell>
          <cell r="C322" t="str">
            <v>bigint</v>
          </cell>
          <cell r="D322" t="str">
            <v>重叠覆盖MR数目</v>
          </cell>
        </row>
        <row r="323">
          <cell r="B323" t="str">
            <v>overlap_avgrsrp</v>
          </cell>
          <cell r="C323" t="str">
            <v>double</v>
          </cell>
          <cell r="D323" t="str">
            <v>重叠覆盖RSRP平均值</v>
          </cell>
        </row>
        <row r="324">
          <cell r="B324" t="str">
            <v>overlap_mrratio</v>
          </cell>
          <cell r="C324" t="str">
            <v>float</v>
          </cell>
          <cell r="D324" t="str">
            <v>重叠覆盖MR率</v>
          </cell>
        </row>
        <row r="325">
          <cell r="B325" t="str">
            <v>celoverlapmr_totaldis</v>
          </cell>
          <cell r="C325" t="str">
            <v>bigint</v>
          </cell>
          <cell r="D325" t="str">
            <v>服务小区和重叠覆盖MR之间的距离总值</v>
          </cell>
        </row>
        <row r="326">
          <cell r="B326" t="str">
            <v>celoverlapmr_avgdis</v>
          </cell>
          <cell r="C326" t="str">
            <v>double</v>
          </cell>
          <cell r="D326" t="str">
            <v>服务小区和重叠覆盖MR之间的距离平均值</v>
          </cell>
        </row>
        <row r="327">
          <cell r="B327" t="str">
            <v>overshoot_totalrsrp</v>
          </cell>
          <cell r="C327" t="str">
            <v>bigint</v>
          </cell>
          <cell r="D327" t="str">
            <v>过覆盖RSRP总值</v>
          </cell>
        </row>
        <row r="328">
          <cell r="B328" t="str">
            <v>overshoot_mrcount</v>
          </cell>
          <cell r="C328" t="str">
            <v>bigint</v>
          </cell>
          <cell r="D328" t="str">
            <v>过覆盖MR数目</v>
          </cell>
        </row>
        <row r="329">
          <cell r="B329" t="str">
            <v>overshoot_avgrsrp</v>
          </cell>
          <cell r="C329" t="str">
            <v>double</v>
          </cell>
          <cell r="D329" t="str">
            <v>过覆盖RSRP平均值</v>
          </cell>
        </row>
        <row r="330">
          <cell r="B330" t="str">
            <v>overshoot_mrratio</v>
          </cell>
          <cell r="C330" t="str">
            <v>float</v>
          </cell>
          <cell r="D330" t="str">
            <v>过覆盖MR率</v>
          </cell>
        </row>
        <row r="331">
          <cell r="B331" t="str">
            <v>overshootmrdismult_level1totalrsrp</v>
          </cell>
          <cell r="C331" t="str">
            <v>bigint</v>
          </cell>
          <cell r="D331" t="str">
            <v>过覆盖MR站间距倍数在[1.5,2.5)范围内的RSRP总值</v>
          </cell>
        </row>
        <row r="332">
          <cell r="B332" t="str">
            <v>overshootmrdismult_level2totalrsrp</v>
          </cell>
          <cell r="C332" t="str">
            <v>bigint</v>
          </cell>
          <cell r="D332" t="str">
            <v>过覆盖MR站间距倍数在[2.5,3.5)范围内的RSRP总值</v>
          </cell>
        </row>
        <row r="333">
          <cell r="B333" t="str">
            <v>overshootmrdismult_level3totalrsrp</v>
          </cell>
          <cell r="C333" t="str">
            <v>bigint</v>
          </cell>
          <cell r="D333" t="str">
            <v>过覆盖MR站间距倍数在[3.5,+∞)范围内的RSRP总值</v>
          </cell>
        </row>
        <row r="334">
          <cell r="B334" t="str">
            <v>overshootmrdismult_level1mrcount</v>
          </cell>
          <cell r="C334" t="str">
            <v>bigint</v>
          </cell>
          <cell r="D334" t="str">
            <v>过覆盖MR站间距倍数在[1.5,2.5)范围内的MR数目</v>
          </cell>
        </row>
        <row r="335">
          <cell r="B335" t="str">
            <v>overshootmrdismult_level2mrcount</v>
          </cell>
          <cell r="C335" t="str">
            <v>bigint</v>
          </cell>
          <cell r="D335" t="str">
            <v>过覆盖MR站间距倍数在[2.5,3.5)范围内的MR数目</v>
          </cell>
        </row>
        <row r="336">
          <cell r="B336" t="str">
            <v>overshootmrdismult_level3mrcount</v>
          </cell>
          <cell r="C336" t="str">
            <v>bigint</v>
          </cell>
          <cell r="D336" t="str">
            <v>过覆盖MR站间距倍数在[3.5,+∞)范围内的MR数目</v>
          </cell>
        </row>
        <row r="337">
          <cell r="B337" t="str">
            <v>overshootmrdismult_level1avgrsrp</v>
          </cell>
          <cell r="C337" t="str">
            <v>double</v>
          </cell>
          <cell r="D337" t="str">
            <v>过覆盖MR站间距倍数在[1.5,2.5)范围内的RSRP平均值</v>
          </cell>
        </row>
        <row r="338">
          <cell r="B338" t="str">
            <v>overshootmrdismult_level2avgrsrp</v>
          </cell>
          <cell r="C338" t="str">
            <v>double</v>
          </cell>
          <cell r="D338" t="str">
            <v>过覆盖MR站间距倍数在[2.5,3.5)范围内的RSRP平均值</v>
          </cell>
        </row>
        <row r="339">
          <cell r="B339" t="str">
            <v>overshootmrdismult_level3avgrsrp</v>
          </cell>
          <cell r="C339" t="str">
            <v>double</v>
          </cell>
          <cell r="D339" t="str">
            <v>过覆盖MR站间距倍数在[3.5,+∞)范围内的RSRP平均值</v>
          </cell>
        </row>
        <row r="340">
          <cell r="B340" t="str">
            <v>celovershootmr_totaldis</v>
          </cell>
          <cell r="C340" t="str">
            <v>bigint</v>
          </cell>
          <cell r="D340" t="str">
            <v>服务小区和过覆盖MR之间的距离总值</v>
          </cell>
        </row>
        <row r="341">
          <cell r="B341" t="str">
            <v>celovershootmr_avgdis</v>
          </cell>
          <cell r="C341" t="str">
            <v>double</v>
          </cell>
          <cell r="D341" t="str">
            <v>服务小区和过覆盖MR之间的距离平均值</v>
          </cell>
        </row>
        <row r="342">
          <cell r="B342" t="str">
            <v>celmr_totaldis</v>
          </cell>
          <cell r="C342" t="str">
            <v>bigint</v>
          </cell>
          <cell r="D342" t="str">
            <v>服务小区和MR之间的距离总值</v>
          </cell>
        </row>
        <row r="343">
          <cell r="B343" t="str">
            <v>celmr_discount</v>
          </cell>
          <cell r="C343" t="str">
            <v>bigint</v>
          </cell>
          <cell r="D343" t="str">
            <v>服务小区和MR之间距离有效的MR数目</v>
          </cell>
        </row>
        <row r="344">
          <cell r="B344" t="str">
            <v>celmr_avgdis</v>
          </cell>
          <cell r="C344" t="str">
            <v>double</v>
          </cell>
          <cell r="D344" t="str">
            <v>服务小区和MR之间的距离平均值</v>
          </cell>
        </row>
        <row r="345">
          <cell r="B345" t="str">
            <v>rsrpcoveragecount</v>
          </cell>
          <cell r="C345" t="str">
            <v>bigint</v>
          </cell>
          <cell r="D345" t="str">
            <v>覆盖RSRP MR数目</v>
          </cell>
        </row>
        <row r="346">
          <cell r="B346" t="str">
            <v>maxrsrp</v>
          </cell>
          <cell r="C346" t="str">
            <v>smallint</v>
          </cell>
          <cell r="D346" t="str">
            <v>RSRP最大值</v>
          </cell>
        </row>
        <row r="347">
          <cell r="B347" t="str">
            <v>minrsrp</v>
          </cell>
          <cell r="C347" t="str">
            <v>smallint</v>
          </cell>
          <cell r="D347" t="str">
            <v>RSRP最小值</v>
          </cell>
        </row>
        <row r="348">
          <cell r="B348" t="str">
            <v>maxrsrq</v>
          </cell>
          <cell r="C348" t="str">
            <v>double</v>
          </cell>
          <cell r="D348" t="str">
            <v>RSRQ最大值</v>
          </cell>
        </row>
        <row r="349">
          <cell r="B349" t="str">
            <v>minrsrq</v>
          </cell>
          <cell r="C349" t="str">
            <v>double</v>
          </cell>
          <cell r="D349" t="str">
            <v>RSRQ最小值</v>
          </cell>
        </row>
        <row r="350">
          <cell r="B350" t="str">
            <v>maxulsinr</v>
          </cell>
          <cell r="C350" t="str">
            <v>smallint</v>
          </cell>
          <cell r="D350" t="str">
            <v>ULSINR最大值</v>
          </cell>
        </row>
        <row r="351">
          <cell r="B351" t="str">
            <v>rsrp_5div_level1mrcount</v>
          </cell>
          <cell r="C351" t="str">
            <v>bigint</v>
          </cell>
          <cell r="D351" t="str">
            <v>RSRP在[-75,-43]范围内的MR数目</v>
          </cell>
        </row>
        <row r="352">
          <cell r="B352" t="str">
            <v>rsrp_5div_level2mrcount</v>
          </cell>
          <cell r="C352" t="str">
            <v>bigint</v>
          </cell>
          <cell r="D352" t="str">
            <v>RSRP在[-80,-75)范围内的MR数目</v>
          </cell>
        </row>
        <row r="353">
          <cell r="B353" t="str">
            <v>rsrp_5div_level3mrcount</v>
          </cell>
          <cell r="C353" t="str">
            <v>bigint</v>
          </cell>
          <cell r="D353" t="str">
            <v>RSRP在[-85,-80)范围内的MR数目</v>
          </cell>
        </row>
        <row r="354">
          <cell r="B354" t="str">
            <v>rsrp_5div_level4mrcount</v>
          </cell>
          <cell r="C354" t="str">
            <v>bigint</v>
          </cell>
          <cell r="D354" t="str">
            <v>RSRP在[-90,-85)范围内的MR数目</v>
          </cell>
        </row>
        <row r="355">
          <cell r="B355" t="str">
            <v>rsrp_5div_level5mrcount</v>
          </cell>
          <cell r="C355" t="str">
            <v>bigint</v>
          </cell>
          <cell r="D355" t="str">
            <v>RSRP在[-95,-90)范围内的MR数目</v>
          </cell>
        </row>
        <row r="356">
          <cell r="B356" t="str">
            <v>rsrp_5div_level6mrcount</v>
          </cell>
          <cell r="C356" t="str">
            <v>bigint</v>
          </cell>
          <cell r="D356" t="str">
            <v>RSRP在[-100,-95)范围内的MR数目</v>
          </cell>
        </row>
        <row r="357">
          <cell r="B357" t="str">
            <v>rsrp_5div_level7mrcount</v>
          </cell>
          <cell r="C357" t="str">
            <v>bigint</v>
          </cell>
          <cell r="D357" t="str">
            <v>RSRP在[-105,-100)范围内的MR数目</v>
          </cell>
        </row>
        <row r="358">
          <cell r="B358" t="str">
            <v>rsrp_5div_level8mrcount</v>
          </cell>
          <cell r="C358" t="str">
            <v>bigint</v>
          </cell>
          <cell r="D358" t="str">
            <v>RSRP在[-110,-105)范围内的MR数目</v>
          </cell>
        </row>
        <row r="359">
          <cell r="B359" t="str">
            <v>rsrp_5div_level9mrcount</v>
          </cell>
          <cell r="C359" t="str">
            <v>bigint</v>
          </cell>
          <cell r="D359" t="str">
            <v>RSRP在[-115,-110)范围内的MR数目</v>
          </cell>
        </row>
        <row r="360">
          <cell r="B360" t="str">
            <v>rsrp_5div_level10mrcount</v>
          </cell>
          <cell r="C360" t="str">
            <v>bigint</v>
          </cell>
          <cell r="D360" t="str">
            <v>RSRP在(-115,-140]范围内的MR数目</v>
          </cell>
        </row>
        <row r="361">
          <cell r="B361" t="str">
            <v>tm_type8count</v>
          </cell>
          <cell r="C361" t="str">
            <v>bigint</v>
          </cell>
          <cell r="D361" t="str">
            <v>TM1采样点数目</v>
          </cell>
        </row>
        <row r="362">
          <cell r="B362" t="str">
            <v>tm_type9count</v>
          </cell>
          <cell r="C362" t="str">
            <v>bigint</v>
          </cell>
          <cell r="D362" t="str">
            <v>TM567采样点数目</v>
          </cell>
        </row>
        <row r="363">
          <cell r="B363" t="str">
            <v>tm_type8ratio</v>
          </cell>
          <cell r="C363" t="str">
            <v>double</v>
          </cell>
          <cell r="D363" t="str">
            <v>TM1采样率</v>
          </cell>
        </row>
        <row r="364">
          <cell r="B364" t="str">
            <v>tm_type9ratio</v>
          </cell>
          <cell r="C364" t="str">
            <v>double</v>
          </cell>
          <cell r="D364" t="str">
            <v>TM567采样率</v>
          </cell>
        </row>
        <row r="365">
          <cell r="B365" t="str">
            <v>ta0_cnt</v>
          </cell>
          <cell r="C365" t="str">
            <v>bigint</v>
          </cell>
          <cell r="D365" t="str">
            <v>TA0的采样点数</v>
          </cell>
        </row>
        <row r="366">
          <cell r="B366" t="str">
            <v>ta1_cnt</v>
          </cell>
          <cell r="C366" t="str">
            <v>bigint</v>
          </cell>
          <cell r="D366" t="str">
            <v>TA1的采样点数</v>
          </cell>
        </row>
        <row r="367">
          <cell r="B367" t="str">
            <v>ta2_cnt</v>
          </cell>
          <cell r="C367" t="str">
            <v>bigint</v>
          </cell>
          <cell r="D367" t="str">
            <v>TA2的采样点数</v>
          </cell>
        </row>
        <row r="368">
          <cell r="B368" t="str">
            <v>ta3_cnt</v>
          </cell>
          <cell r="C368" t="str">
            <v>bigint</v>
          </cell>
          <cell r="D368" t="str">
            <v>TA3的采样点数</v>
          </cell>
        </row>
        <row r="369">
          <cell r="B369" t="str">
            <v>ta4_cnt</v>
          </cell>
          <cell r="C369" t="str">
            <v>bigint</v>
          </cell>
          <cell r="D369" t="str">
            <v>TA4的采样点数</v>
          </cell>
        </row>
        <row r="370">
          <cell r="B370" t="str">
            <v>ta5_cnt</v>
          </cell>
          <cell r="C370" t="str">
            <v>bigint</v>
          </cell>
          <cell r="D370" t="str">
            <v>TA5的采样点数</v>
          </cell>
        </row>
        <row r="371">
          <cell r="B371" t="str">
            <v>ta6_cnt</v>
          </cell>
          <cell r="C371" t="str">
            <v>bigint</v>
          </cell>
          <cell r="D371" t="str">
            <v>TA6的采样点数</v>
          </cell>
        </row>
        <row r="372">
          <cell r="B372" t="str">
            <v>ta7_11_cnt</v>
          </cell>
          <cell r="C372" t="str">
            <v>bigint</v>
          </cell>
          <cell r="D372" t="str">
            <v>TA7~TA11采样点数</v>
          </cell>
        </row>
        <row r="373">
          <cell r="B373" t="str">
            <v>ta12_18_cnt</v>
          </cell>
          <cell r="C373" t="str">
            <v>bigint</v>
          </cell>
          <cell r="D373" t="str">
            <v>TA12~TA18采样点数</v>
          </cell>
        </row>
        <row r="374">
          <cell r="B374" t="str">
            <v>ta19_cnt</v>
          </cell>
          <cell r="C374" t="str">
            <v>bigint</v>
          </cell>
          <cell r="D374" t="str">
            <v>TA≥19的采样点数</v>
          </cell>
        </row>
        <row r="375">
          <cell r="B375" t="str">
            <v>citycode</v>
          </cell>
          <cell r="C375" t="str">
            <v>int</v>
          </cell>
          <cell r="D375" t="str">
            <v>城市编码</v>
          </cell>
        </row>
        <row r="376">
          <cell r="B376" t="str">
            <v>districtcode</v>
          </cell>
          <cell r="C376" t="str">
            <v>int</v>
          </cell>
          <cell r="D376" t="str">
            <v>区县编码</v>
          </cell>
        </row>
        <row r="377">
          <cell r="B377" t="str">
            <v>province</v>
          </cell>
          <cell r="C377" t="str">
            <v>string</v>
          </cell>
          <cell r="D377" t="str">
            <v>省名称</v>
          </cell>
        </row>
        <row r="378">
          <cell r="B378" t="str">
            <v>city</v>
          </cell>
          <cell r="C378" t="str">
            <v>string</v>
          </cell>
          <cell r="D378" t="str">
            <v>城市名称</v>
          </cell>
        </row>
        <row r="379">
          <cell r="B379" t="str">
            <v>district</v>
          </cell>
          <cell r="C379" t="str">
            <v>string</v>
          </cell>
          <cell r="D379" t="str">
            <v>区县名称</v>
          </cell>
        </row>
        <row r="380">
          <cell r="B380" t="str">
            <v>stand_province_id</v>
          </cell>
          <cell r="C380" t="str">
            <v>int</v>
          </cell>
          <cell r="D380" t="str">
            <v>国家行政省编码</v>
          </cell>
        </row>
        <row r="381">
          <cell r="B381" t="str">
            <v>stand_province</v>
          </cell>
          <cell r="C381" t="str">
            <v>string</v>
          </cell>
          <cell r="D381" t="str">
            <v>国家行政省名称</v>
          </cell>
        </row>
        <row r="382">
          <cell r="B382" t="str">
            <v>stand_city_id</v>
          </cell>
          <cell r="C382" t="str">
            <v>int</v>
          </cell>
          <cell r="D382" t="str">
            <v>国家行政地市编码</v>
          </cell>
        </row>
        <row r="383">
          <cell r="B383" t="str">
            <v>stand_city</v>
          </cell>
          <cell r="C383" t="str">
            <v>string</v>
          </cell>
          <cell r="D383" t="str">
            <v>国家行政地市名称</v>
          </cell>
        </row>
        <row r="384">
          <cell r="B384" t="str">
            <v>stand_county_id</v>
          </cell>
          <cell r="C384" t="str">
            <v>int</v>
          </cell>
          <cell r="D384" t="str">
            <v>国家行政区县编码</v>
          </cell>
        </row>
        <row r="385">
          <cell r="B385" t="str">
            <v>stand_county</v>
          </cell>
          <cell r="C385" t="str">
            <v>string</v>
          </cell>
          <cell r="D385" t="str">
            <v>国家行政区县名称</v>
          </cell>
        </row>
        <row r="386">
          <cell r="B386" t="str">
            <v>plmn</v>
          </cell>
          <cell r="C386" t="str">
            <v>string</v>
          </cell>
          <cell r="D386" t="str">
            <v>UE接入E-utran网络使用的PLMN号。</v>
          </cell>
        </row>
        <row r="387">
          <cell r="B387" t="str">
            <v>rsrp_5div_level11mrcount</v>
          </cell>
          <cell r="C387" t="str">
            <v>bigint</v>
          </cell>
          <cell r="D387" t="str">
            <v>RSRP在[-112,-110)范围内的MR数目</v>
          </cell>
        </row>
        <row r="388">
          <cell r="B388" t="str">
            <v>rsrp_5div_level12mrcount</v>
          </cell>
          <cell r="C388" t="str">
            <v>bigint</v>
          </cell>
          <cell r="D388" t="str">
            <v>RSRP在[-115,-112)范围内的MR数目</v>
          </cell>
        </row>
        <row r="389">
          <cell r="B389" t="str">
            <v>rsrp_5div_level13mrcount</v>
          </cell>
          <cell r="C389" t="str">
            <v>bigint</v>
          </cell>
          <cell r="D389" t="str">
            <v>RSRP在[-120,-115)范围内的MR数目</v>
          </cell>
        </row>
        <row r="390">
          <cell r="B390" t="str">
            <v>rsrp_5div_level14mrcount</v>
          </cell>
          <cell r="C390" t="str">
            <v>bigint</v>
          </cell>
          <cell r="D390" t="str">
            <v>RSRP&lt;-120dBm的MR采样点数目</v>
          </cell>
        </row>
        <row r="391">
          <cell r="B391"/>
          <cell r="C391"/>
          <cell r="D391"/>
        </row>
        <row r="392">
          <cell r="B392" t="str">
            <v>p_provincecode</v>
          </cell>
          <cell r="C392" t="str">
            <v>int</v>
          </cell>
          <cell r="D392" t="str">
            <v>省分区</v>
          </cell>
        </row>
        <row r="393">
          <cell r="B393" t="str">
            <v>p_date</v>
          </cell>
          <cell r="C393" t="str">
            <v>string</v>
          </cell>
          <cell r="D393" t="str">
            <v>天分区</v>
          </cell>
        </row>
        <row r="394">
          <cell r="B394" t="str">
            <v>p_hour</v>
          </cell>
          <cell r="C394" t="str">
            <v>int</v>
          </cell>
          <cell r="D394" t="str">
            <v>小时分区</v>
          </cell>
        </row>
      </sheetData>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3"/>
  <sheetViews>
    <sheetView tabSelected="1" topLeftCell="B1" zoomScale="85" zoomScaleNormal="85" workbookViewId="0">
      <pane ySplit="1" topLeftCell="A2" activePane="bottomLeft" state="frozen"/>
      <selection pane="bottomLeft" activeCell="F9" sqref="F9"/>
    </sheetView>
  </sheetViews>
  <sheetFormatPr defaultColWidth="9" defaultRowHeight="13.2"/>
  <cols>
    <col min="1" max="1" width="6.44140625" style="161" customWidth="1"/>
    <col min="2" max="2" width="6.77734375" style="161" customWidth="1"/>
    <col min="3" max="4" width="8.21875" style="163" customWidth="1"/>
    <col min="5" max="5" width="10.21875" style="163" customWidth="1"/>
    <col min="6" max="6" width="39.6640625" style="163" customWidth="1"/>
    <col min="7" max="7" width="49.21875" style="163" customWidth="1"/>
    <col min="8" max="8" width="9.6640625" style="163" hidden="1" customWidth="1"/>
    <col min="9" max="11" width="8.21875" style="163" customWidth="1"/>
    <col min="12" max="12" width="8.33203125" style="163" customWidth="1"/>
    <col min="13" max="13" width="8.21875" style="163" customWidth="1"/>
    <col min="14" max="14" width="11.6640625" style="161" customWidth="1"/>
    <col min="15" max="15" width="24.21875" style="163" customWidth="1"/>
    <col min="16" max="16" width="8.88671875" style="163" customWidth="1"/>
    <col min="17" max="17" width="8.88671875" style="161" customWidth="1"/>
    <col min="18" max="18" width="9.33203125" style="163" customWidth="1"/>
    <col min="19" max="19" width="7.44140625" style="163" customWidth="1"/>
    <col min="20" max="16384" width="9" style="163"/>
  </cols>
  <sheetData>
    <row r="1" spans="1:19" s="161" customFormat="1" ht="36">
      <c r="A1" s="202" t="s">
        <v>0</v>
      </c>
      <c r="B1" s="202" t="s">
        <v>1</v>
      </c>
      <c r="C1" s="202" t="s">
        <v>2</v>
      </c>
      <c r="D1" s="202" t="s">
        <v>3</v>
      </c>
      <c r="E1" s="202" t="s">
        <v>4</v>
      </c>
      <c r="F1" s="203" t="s">
        <v>5</v>
      </c>
      <c r="G1" s="203" t="s">
        <v>6</v>
      </c>
      <c r="H1" s="202" t="s">
        <v>7</v>
      </c>
      <c r="I1" s="204" t="s">
        <v>8</v>
      </c>
      <c r="J1" s="205" t="s">
        <v>9</v>
      </c>
      <c r="K1" s="205" t="s">
        <v>10</v>
      </c>
      <c r="L1" s="202" t="s">
        <v>11</v>
      </c>
      <c r="M1" s="205" t="s">
        <v>12</v>
      </c>
      <c r="N1" s="202" t="s">
        <v>13</v>
      </c>
      <c r="O1" s="202" t="s">
        <v>14</v>
      </c>
      <c r="P1" s="202" t="s">
        <v>15</v>
      </c>
      <c r="Q1" s="205" t="s">
        <v>16</v>
      </c>
      <c r="R1" s="202" t="s">
        <v>17</v>
      </c>
      <c r="S1" s="202" t="s">
        <v>18</v>
      </c>
    </row>
    <row r="2" spans="1:19" s="246" customFormat="1">
      <c r="A2" s="33">
        <v>1</v>
      </c>
      <c r="B2" s="206">
        <f t="shared" ref="B2" si="0">HYPERLINK("#"&amp;A2&amp;"!A1",A2)</f>
        <v>1</v>
      </c>
      <c r="C2" s="34" t="s">
        <v>19</v>
      </c>
      <c r="D2" s="34" t="s">
        <v>20</v>
      </c>
      <c r="E2" s="33" t="s">
        <v>21</v>
      </c>
      <c r="F2" s="34" t="s">
        <v>22</v>
      </c>
      <c r="G2" s="34" t="s">
        <v>23</v>
      </c>
      <c r="H2" s="34" t="s">
        <v>23</v>
      </c>
      <c r="I2" s="34" t="s">
        <v>21</v>
      </c>
      <c r="J2" s="34" t="s">
        <v>24</v>
      </c>
      <c r="K2" s="34" t="s">
        <v>25</v>
      </c>
      <c r="L2" s="34" t="s">
        <v>26</v>
      </c>
      <c r="M2" s="34"/>
      <c r="N2" s="33">
        <v>3</v>
      </c>
      <c r="O2" s="34" t="s">
        <v>27</v>
      </c>
      <c r="P2" s="34"/>
      <c r="Q2" s="169" t="s">
        <v>28</v>
      </c>
      <c r="R2" s="138"/>
      <c r="S2" s="34"/>
    </row>
    <row r="3" spans="1:19" s="246" customFormat="1">
      <c r="A3" s="33">
        <v>2</v>
      </c>
      <c r="B3" s="206">
        <f t="shared" ref="B3" si="1">HYPERLINK("#"&amp;A3&amp;"!A1",A3)</f>
        <v>2</v>
      </c>
      <c r="C3" s="34" t="s">
        <v>19</v>
      </c>
      <c r="D3" s="34" t="s">
        <v>29</v>
      </c>
      <c r="E3" s="33" t="s">
        <v>21</v>
      </c>
      <c r="F3" s="34" t="s">
        <v>30</v>
      </c>
      <c r="G3" s="34" t="s">
        <v>31</v>
      </c>
      <c r="H3" s="34" t="s">
        <v>31</v>
      </c>
      <c r="I3" s="34" t="s">
        <v>21</v>
      </c>
      <c r="J3" s="34" t="s">
        <v>24</v>
      </c>
      <c r="K3" s="34" t="s">
        <v>25</v>
      </c>
      <c r="L3" s="34" t="s">
        <v>26</v>
      </c>
      <c r="M3" s="34"/>
      <c r="N3" s="33">
        <v>3</v>
      </c>
      <c r="O3" s="34" t="s">
        <v>22</v>
      </c>
      <c r="P3" s="34"/>
      <c r="Q3" s="169" t="s">
        <v>28</v>
      </c>
      <c r="R3" s="138"/>
      <c r="S3" s="34"/>
    </row>
    <row r="4" spans="1:19" s="246" customFormat="1">
      <c r="A4" s="33">
        <v>3</v>
      </c>
      <c r="B4" s="206">
        <f t="shared" ref="B4:B12" si="2">HYPERLINK("#"&amp;A4&amp;"!A1",A4)</f>
        <v>3</v>
      </c>
      <c r="C4" s="34" t="s">
        <v>19</v>
      </c>
      <c r="D4" s="34" t="s">
        <v>29</v>
      </c>
      <c r="E4" s="33" t="s">
        <v>21</v>
      </c>
      <c r="F4" s="34" t="s">
        <v>2269</v>
      </c>
      <c r="G4" s="34" t="s">
        <v>33</v>
      </c>
      <c r="H4" s="34" t="s">
        <v>33</v>
      </c>
      <c r="I4" s="34" t="s">
        <v>21</v>
      </c>
      <c r="J4" s="34" t="s">
        <v>24</v>
      </c>
      <c r="K4" s="34" t="s">
        <v>25</v>
      </c>
      <c r="L4" s="34" t="s">
        <v>26</v>
      </c>
      <c r="M4" s="34"/>
      <c r="N4" s="33">
        <v>3</v>
      </c>
      <c r="O4" s="34" t="s">
        <v>2270</v>
      </c>
      <c r="P4" s="34" t="s">
        <v>34</v>
      </c>
      <c r="Q4" s="169" t="s">
        <v>28</v>
      </c>
      <c r="R4" s="138"/>
      <c r="S4" s="34"/>
    </row>
    <row r="5" spans="1:19" s="246" customFormat="1">
      <c r="A5" s="33">
        <v>3.2</v>
      </c>
      <c r="B5" s="206">
        <f t="shared" si="2"/>
        <v>3.2</v>
      </c>
      <c r="C5" s="34" t="s">
        <v>19</v>
      </c>
      <c r="D5" s="34" t="s">
        <v>29</v>
      </c>
      <c r="E5" s="33" t="s">
        <v>21</v>
      </c>
      <c r="F5" s="34" t="s">
        <v>2232</v>
      </c>
      <c r="G5" s="34" t="s">
        <v>2207</v>
      </c>
      <c r="H5" s="34" t="s">
        <v>2207</v>
      </c>
      <c r="I5" s="34" t="s">
        <v>21</v>
      </c>
      <c r="J5" s="34" t="s">
        <v>24</v>
      </c>
      <c r="K5" s="34" t="s">
        <v>25</v>
      </c>
      <c r="L5" s="34" t="s">
        <v>26</v>
      </c>
      <c r="M5" s="34" t="s">
        <v>35</v>
      </c>
      <c r="N5" s="33">
        <v>3</v>
      </c>
      <c r="O5" s="34" t="s">
        <v>2277</v>
      </c>
      <c r="P5" s="34"/>
      <c r="Q5" s="169" t="s">
        <v>28</v>
      </c>
      <c r="R5" s="138"/>
      <c r="S5" s="34"/>
    </row>
    <row r="6" spans="1:19" s="246" customFormat="1">
      <c r="A6" s="33">
        <v>4</v>
      </c>
      <c r="B6" s="206">
        <f t="shared" si="2"/>
        <v>4</v>
      </c>
      <c r="C6" s="34" t="s">
        <v>19</v>
      </c>
      <c r="D6" s="34" t="s">
        <v>29</v>
      </c>
      <c r="E6" s="33" t="s">
        <v>21</v>
      </c>
      <c r="F6" s="34" t="s">
        <v>2253</v>
      </c>
      <c r="G6" s="34" t="s">
        <v>38</v>
      </c>
      <c r="H6" s="34" t="s">
        <v>38</v>
      </c>
      <c r="I6" s="34" t="s">
        <v>21</v>
      </c>
      <c r="J6" s="34" t="s">
        <v>24</v>
      </c>
      <c r="K6" s="34" t="s">
        <v>25</v>
      </c>
      <c r="L6" s="34" t="s">
        <v>26</v>
      </c>
      <c r="M6" s="34"/>
      <c r="N6" s="33">
        <v>3</v>
      </c>
      <c r="O6" s="34" t="s">
        <v>39</v>
      </c>
      <c r="P6" s="34"/>
      <c r="Q6" s="169" t="s">
        <v>28</v>
      </c>
      <c r="R6" s="138"/>
      <c r="S6" s="34"/>
    </row>
    <row r="7" spans="1:19" s="246" customFormat="1">
      <c r="A7" s="33">
        <v>5</v>
      </c>
      <c r="B7" s="206">
        <f t="shared" si="2"/>
        <v>5</v>
      </c>
      <c r="C7" s="34" t="s">
        <v>19</v>
      </c>
      <c r="D7" s="34" t="s">
        <v>29</v>
      </c>
      <c r="E7" s="33" t="s">
        <v>21</v>
      </c>
      <c r="F7" s="34" t="s">
        <v>2110</v>
      </c>
      <c r="G7" s="34" t="s">
        <v>2246</v>
      </c>
      <c r="H7" s="34" t="s">
        <v>40</v>
      </c>
      <c r="I7" s="34" t="s">
        <v>21</v>
      </c>
      <c r="J7" s="34" t="s">
        <v>24</v>
      </c>
      <c r="K7" s="34" t="s">
        <v>25</v>
      </c>
      <c r="L7" s="34" t="s">
        <v>26</v>
      </c>
      <c r="M7" s="34" t="s">
        <v>35</v>
      </c>
      <c r="N7" s="33">
        <v>3</v>
      </c>
      <c r="O7" s="34" t="s">
        <v>32</v>
      </c>
      <c r="P7" s="34" t="s">
        <v>41</v>
      </c>
      <c r="Q7" s="169" t="s">
        <v>36</v>
      </c>
      <c r="R7" s="138"/>
      <c r="S7" s="34"/>
    </row>
    <row r="8" spans="1:19" s="246" customFormat="1">
      <c r="A8" s="33">
        <v>7</v>
      </c>
      <c r="B8" s="206">
        <f t="shared" ref="B8:B9" si="3">HYPERLINK("#"&amp;A8&amp;"!A1",A8)</f>
        <v>7</v>
      </c>
      <c r="C8" s="34" t="s">
        <v>19</v>
      </c>
      <c r="D8" s="34" t="s">
        <v>44</v>
      </c>
      <c r="E8" s="33" t="s">
        <v>54</v>
      </c>
      <c r="F8" s="34" t="s">
        <v>2233</v>
      </c>
      <c r="G8" s="34" t="s">
        <v>46</v>
      </c>
      <c r="H8" s="34" t="s">
        <v>47</v>
      </c>
      <c r="I8" s="34" t="s">
        <v>48</v>
      </c>
      <c r="J8" s="34" t="s">
        <v>42</v>
      </c>
      <c r="K8" s="34" t="s">
        <v>42</v>
      </c>
      <c r="L8" s="34" t="s">
        <v>26</v>
      </c>
      <c r="M8" s="34" t="s">
        <v>35</v>
      </c>
      <c r="N8" s="33">
        <v>7</v>
      </c>
      <c r="O8" s="34" t="s">
        <v>49</v>
      </c>
      <c r="P8" s="34"/>
      <c r="Q8" s="169" t="s">
        <v>28</v>
      </c>
      <c r="R8" s="138"/>
      <c r="S8" s="34"/>
    </row>
    <row r="9" spans="1:19" s="246" customFormat="1">
      <c r="A9" s="33">
        <v>8</v>
      </c>
      <c r="B9" s="206">
        <f t="shared" si="3"/>
        <v>8</v>
      </c>
      <c r="C9" s="34" t="s">
        <v>19</v>
      </c>
      <c r="D9" s="34" t="s">
        <v>44</v>
      </c>
      <c r="E9" s="33" t="s">
        <v>54</v>
      </c>
      <c r="F9" s="34" t="s">
        <v>2257</v>
      </c>
      <c r="G9" s="34" t="s">
        <v>51</v>
      </c>
      <c r="H9" s="34" t="s">
        <v>52</v>
      </c>
      <c r="I9" s="34" t="s">
        <v>48</v>
      </c>
      <c r="J9" s="34" t="s">
        <v>53</v>
      </c>
      <c r="K9" s="34" t="s">
        <v>53</v>
      </c>
      <c r="L9" s="34" t="s">
        <v>43</v>
      </c>
      <c r="M9" s="34"/>
      <c r="N9" s="33">
        <v>30</v>
      </c>
      <c r="O9" s="34" t="s">
        <v>45</v>
      </c>
      <c r="P9" s="34" t="s">
        <v>34</v>
      </c>
      <c r="Q9" s="169" t="s">
        <v>28</v>
      </c>
      <c r="R9" s="138"/>
      <c r="S9" s="34"/>
    </row>
    <row r="10" spans="1:19" s="246" customFormat="1">
      <c r="A10" s="33">
        <v>12</v>
      </c>
      <c r="B10" s="206">
        <f t="shared" si="2"/>
        <v>12</v>
      </c>
      <c r="C10" s="34" t="s">
        <v>19</v>
      </c>
      <c r="D10" s="34" t="s">
        <v>44</v>
      </c>
      <c r="E10" s="33" t="s">
        <v>54</v>
      </c>
      <c r="F10" s="34" t="s">
        <v>2254</v>
      </c>
      <c r="G10" s="34" t="s">
        <v>56</v>
      </c>
      <c r="H10" s="34" t="s">
        <v>56</v>
      </c>
      <c r="I10" s="34" t="s">
        <v>57</v>
      </c>
      <c r="J10" s="34" t="s">
        <v>25</v>
      </c>
      <c r="K10" s="34" t="s">
        <v>25</v>
      </c>
      <c r="L10" s="34" t="s">
        <v>26</v>
      </c>
      <c r="M10" s="34"/>
      <c r="N10" s="33">
        <v>7</v>
      </c>
      <c r="O10" s="34" t="s">
        <v>37</v>
      </c>
      <c r="P10" s="34"/>
      <c r="Q10" s="169" t="s">
        <v>28</v>
      </c>
      <c r="R10" s="138"/>
      <c r="S10" s="34"/>
    </row>
    <row r="11" spans="1:19" s="246" customFormat="1">
      <c r="A11" s="33">
        <v>13</v>
      </c>
      <c r="B11" s="206">
        <f t="shared" si="2"/>
        <v>13</v>
      </c>
      <c r="C11" s="34" t="s">
        <v>19</v>
      </c>
      <c r="D11" s="34" t="s">
        <v>44</v>
      </c>
      <c r="E11" s="33" t="s">
        <v>54</v>
      </c>
      <c r="F11" s="34" t="s">
        <v>2167</v>
      </c>
      <c r="G11" s="34" t="s">
        <v>59</v>
      </c>
      <c r="H11" s="34" t="s">
        <v>59</v>
      </c>
      <c r="I11" s="34" t="s">
        <v>57</v>
      </c>
      <c r="J11" s="34" t="s">
        <v>25</v>
      </c>
      <c r="K11" s="34" t="s">
        <v>25</v>
      </c>
      <c r="L11" s="34" t="s">
        <v>26</v>
      </c>
      <c r="M11" s="34"/>
      <c r="N11" s="33">
        <v>7</v>
      </c>
      <c r="O11" s="34" t="s">
        <v>2299</v>
      </c>
      <c r="P11" s="34"/>
      <c r="Q11" s="169" t="s">
        <v>28</v>
      </c>
      <c r="R11" s="138"/>
      <c r="S11" s="34"/>
    </row>
    <row r="12" spans="1:19" s="246" customFormat="1">
      <c r="A12" s="33">
        <v>14</v>
      </c>
      <c r="B12" s="206">
        <f t="shared" si="2"/>
        <v>14</v>
      </c>
      <c r="C12" s="34" t="s">
        <v>19</v>
      </c>
      <c r="D12" s="34" t="s">
        <v>44</v>
      </c>
      <c r="E12" s="33" t="s">
        <v>54</v>
      </c>
      <c r="F12" s="34" t="s">
        <v>2093</v>
      </c>
      <c r="G12" s="34" t="s">
        <v>60</v>
      </c>
      <c r="H12" s="34" t="s">
        <v>60</v>
      </c>
      <c r="I12" s="34" t="s">
        <v>57</v>
      </c>
      <c r="J12" s="34" t="s">
        <v>25</v>
      </c>
      <c r="K12" s="34" t="s">
        <v>25</v>
      </c>
      <c r="L12" s="34" t="s">
        <v>26</v>
      </c>
      <c r="M12" s="34" t="s">
        <v>35</v>
      </c>
      <c r="N12" s="33">
        <v>7</v>
      </c>
      <c r="O12" s="34" t="s">
        <v>2261</v>
      </c>
      <c r="P12" s="34"/>
      <c r="Q12" s="169" t="s">
        <v>36</v>
      </c>
      <c r="R12" s="138"/>
      <c r="S12" s="34"/>
    </row>
    <row r="13" spans="1:19" s="246" customFormat="1">
      <c r="A13" s="33">
        <v>15</v>
      </c>
      <c r="B13" s="206">
        <f t="shared" ref="B13" si="4">HYPERLINK("#"&amp;A13&amp;"!A1",A13)</f>
        <v>15</v>
      </c>
      <c r="C13" s="34" t="s">
        <v>19</v>
      </c>
      <c r="D13" s="34" t="s">
        <v>44</v>
      </c>
      <c r="E13" s="33" t="s">
        <v>54</v>
      </c>
      <c r="F13" s="34" t="s">
        <v>2094</v>
      </c>
      <c r="G13" s="34" t="s">
        <v>61</v>
      </c>
      <c r="H13" s="34" t="s">
        <v>61</v>
      </c>
      <c r="I13" s="34" t="s">
        <v>57</v>
      </c>
      <c r="J13" s="34" t="s">
        <v>42</v>
      </c>
      <c r="K13" s="34" t="s">
        <v>42</v>
      </c>
      <c r="L13" s="34" t="s">
        <v>43</v>
      </c>
      <c r="M13" s="34"/>
      <c r="N13" s="33">
        <v>14</v>
      </c>
      <c r="O13" s="34" t="s">
        <v>2093</v>
      </c>
      <c r="P13" s="34" t="s">
        <v>34</v>
      </c>
      <c r="Q13" s="169" t="s">
        <v>36</v>
      </c>
      <c r="R13" s="138"/>
      <c r="S13" s="34"/>
    </row>
    <row r="14" spans="1:19" s="246" customFormat="1">
      <c r="A14" s="33">
        <v>17</v>
      </c>
      <c r="B14" s="206">
        <f t="shared" ref="B14:B17" si="5">HYPERLINK("#"&amp;A14&amp;"!A1",A14)</f>
        <v>17</v>
      </c>
      <c r="C14" s="34" t="s">
        <v>19</v>
      </c>
      <c r="D14" s="34" t="s">
        <v>44</v>
      </c>
      <c r="E14" s="33" t="s">
        <v>54</v>
      </c>
      <c r="F14" s="34" t="s">
        <v>2095</v>
      </c>
      <c r="G14" s="34" t="s">
        <v>62</v>
      </c>
      <c r="H14" s="34" t="s">
        <v>62</v>
      </c>
      <c r="I14" s="34" t="s">
        <v>63</v>
      </c>
      <c r="J14" s="34" t="s">
        <v>42</v>
      </c>
      <c r="K14" s="34" t="s">
        <v>42</v>
      </c>
      <c r="L14" s="34" t="s">
        <v>43</v>
      </c>
      <c r="M14" s="34"/>
      <c r="N14" s="33">
        <v>14</v>
      </c>
      <c r="O14" s="34" t="s">
        <v>2094</v>
      </c>
      <c r="P14" s="34" t="s">
        <v>34</v>
      </c>
      <c r="Q14" s="169" t="s">
        <v>36</v>
      </c>
      <c r="R14" s="138"/>
      <c r="S14" s="34"/>
    </row>
    <row r="15" spans="1:19" s="246" customFormat="1">
      <c r="A15" s="33">
        <v>17.100000000000001</v>
      </c>
      <c r="B15" s="206">
        <f t="shared" si="5"/>
        <v>17.100000000000001</v>
      </c>
      <c r="C15" s="34" t="s">
        <v>19</v>
      </c>
      <c r="D15" s="34" t="s">
        <v>44</v>
      </c>
      <c r="E15" s="33" t="s">
        <v>54</v>
      </c>
      <c r="F15" s="34" t="s">
        <v>2090</v>
      </c>
      <c r="G15" s="34" t="s">
        <v>65</v>
      </c>
      <c r="H15" s="34" t="s">
        <v>65</v>
      </c>
      <c r="I15" s="34" t="s">
        <v>66</v>
      </c>
      <c r="J15" s="34" t="s">
        <v>42</v>
      </c>
      <c r="K15" s="34" t="s">
        <v>42</v>
      </c>
      <c r="L15" s="34" t="s">
        <v>43</v>
      </c>
      <c r="M15" s="34"/>
      <c r="N15" s="33">
        <v>14</v>
      </c>
      <c r="O15" s="34" t="s">
        <v>2095</v>
      </c>
      <c r="P15" s="34" t="s">
        <v>34</v>
      </c>
      <c r="Q15" s="169" t="s">
        <v>28</v>
      </c>
      <c r="R15" s="138"/>
      <c r="S15" s="34"/>
    </row>
    <row r="16" spans="1:19" s="246" customFormat="1">
      <c r="A16" s="33">
        <v>18</v>
      </c>
      <c r="B16" s="206">
        <f t="shared" si="5"/>
        <v>18</v>
      </c>
      <c r="C16" s="34" t="s">
        <v>19</v>
      </c>
      <c r="D16" s="34" t="s">
        <v>44</v>
      </c>
      <c r="E16" s="33" t="s">
        <v>54</v>
      </c>
      <c r="F16" s="34" t="s">
        <v>2096</v>
      </c>
      <c r="G16" s="34" t="s">
        <v>67</v>
      </c>
      <c r="H16" s="34" t="s">
        <v>67</v>
      </c>
      <c r="I16" s="34" t="s">
        <v>63</v>
      </c>
      <c r="J16" s="34" t="s">
        <v>53</v>
      </c>
      <c r="K16" s="34" t="s">
        <v>53</v>
      </c>
      <c r="L16" s="34" t="s">
        <v>43</v>
      </c>
      <c r="M16" s="34"/>
      <c r="N16" s="33">
        <v>30</v>
      </c>
      <c r="O16" s="34" t="s">
        <v>2095</v>
      </c>
      <c r="P16" s="34" t="s">
        <v>34</v>
      </c>
      <c r="Q16" s="169" t="s">
        <v>36</v>
      </c>
      <c r="R16" s="138"/>
      <c r="S16" s="34"/>
    </row>
    <row r="17" spans="1:19" s="246" customFormat="1">
      <c r="A17" s="33">
        <v>19</v>
      </c>
      <c r="B17" s="206">
        <f t="shared" si="5"/>
        <v>19</v>
      </c>
      <c r="C17" s="34" t="s">
        <v>19</v>
      </c>
      <c r="D17" s="34" t="s">
        <v>44</v>
      </c>
      <c r="E17" s="33" t="s">
        <v>54</v>
      </c>
      <c r="F17" s="34" t="s">
        <v>2258</v>
      </c>
      <c r="G17" s="34" t="s">
        <v>69</v>
      </c>
      <c r="H17" s="34" t="s">
        <v>69</v>
      </c>
      <c r="I17" s="34" t="s">
        <v>57</v>
      </c>
      <c r="J17" s="34" t="s">
        <v>25</v>
      </c>
      <c r="K17" s="34" t="s">
        <v>25</v>
      </c>
      <c r="L17" s="34" t="s">
        <v>43</v>
      </c>
      <c r="M17" s="34"/>
      <c r="N17" s="33">
        <v>14</v>
      </c>
      <c r="O17" s="34" t="s">
        <v>2093</v>
      </c>
      <c r="P17" s="34"/>
      <c r="Q17" s="169" t="s">
        <v>28</v>
      </c>
      <c r="R17" s="138"/>
      <c r="S17" s="34"/>
    </row>
    <row r="18" spans="1:19" s="246" customFormat="1">
      <c r="A18" s="33">
        <v>19.100000000000001</v>
      </c>
      <c r="B18" s="206">
        <f t="shared" ref="B18" si="6">HYPERLINK("#"&amp;A18&amp;"!A1",A18)</f>
        <v>19.100000000000001</v>
      </c>
      <c r="C18" s="34" t="s">
        <v>19</v>
      </c>
      <c r="D18" s="34" t="s">
        <v>44</v>
      </c>
      <c r="E18" s="33" t="s">
        <v>54</v>
      </c>
      <c r="F18" s="34" t="s">
        <v>2259</v>
      </c>
      <c r="G18" s="34" t="s">
        <v>71</v>
      </c>
      <c r="H18" s="34" t="s">
        <v>71</v>
      </c>
      <c r="I18" s="34" t="s">
        <v>57</v>
      </c>
      <c r="J18" s="34" t="s">
        <v>42</v>
      </c>
      <c r="K18" s="34" t="s">
        <v>42</v>
      </c>
      <c r="L18" s="34" t="s">
        <v>43</v>
      </c>
      <c r="M18" s="34"/>
      <c r="N18" s="33">
        <v>14</v>
      </c>
      <c r="O18" s="34" t="s">
        <v>68</v>
      </c>
      <c r="P18" s="34"/>
      <c r="Q18" s="169" t="s">
        <v>28</v>
      </c>
      <c r="R18" s="138"/>
      <c r="S18" s="34"/>
    </row>
    <row r="19" spans="1:19" s="246" customFormat="1">
      <c r="A19" s="33">
        <v>19.2</v>
      </c>
      <c r="B19" s="206">
        <f t="shared" ref="B19:B20" si="7">HYPERLINK("#"&amp;A19&amp;"!A1",A19)</f>
        <v>19.2</v>
      </c>
      <c r="C19" s="34" t="s">
        <v>19</v>
      </c>
      <c r="D19" s="34" t="s">
        <v>44</v>
      </c>
      <c r="E19" s="33" t="s">
        <v>2251</v>
      </c>
      <c r="F19" s="34" t="s">
        <v>2260</v>
      </c>
      <c r="G19" s="34" t="s">
        <v>74</v>
      </c>
      <c r="H19" s="34" t="s">
        <v>74</v>
      </c>
      <c r="I19" s="34" t="s">
        <v>75</v>
      </c>
      <c r="J19" s="34" t="s">
        <v>53</v>
      </c>
      <c r="K19" s="34" t="s">
        <v>53</v>
      </c>
      <c r="L19" s="34" t="s">
        <v>43</v>
      </c>
      <c r="M19" s="34"/>
      <c r="N19" s="33">
        <v>30</v>
      </c>
      <c r="O19" s="34" t="s">
        <v>70</v>
      </c>
      <c r="P19" s="34"/>
      <c r="Q19" s="169" t="s">
        <v>28</v>
      </c>
      <c r="R19" s="138"/>
      <c r="S19" s="34"/>
    </row>
    <row r="20" spans="1:19" s="246" customFormat="1">
      <c r="A20" s="33">
        <v>20</v>
      </c>
      <c r="B20" s="206">
        <f t="shared" si="7"/>
        <v>20</v>
      </c>
      <c r="C20" s="34" t="s">
        <v>19</v>
      </c>
      <c r="D20" s="34" t="s">
        <v>44</v>
      </c>
      <c r="E20" s="33" t="s">
        <v>2251</v>
      </c>
      <c r="F20" s="34" t="s">
        <v>2067</v>
      </c>
      <c r="G20" s="34" t="s">
        <v>77</v>
      </c>
      <c r="H20" s="34" t="s">
        <v>77</v>
      </c>
      <c r="I20" s="34" t="s">
        <v>78</v>
      </c>
      <c r="J20" s="34" t="s">
        <v>53</v>
      </c>
      <c r="K20" s="34" t="s">
        <v>53</v>
      </c>
      <c r="L20" s="34" t="s">
        <v>43</v>
      </c>
      <c r="M20" s="34"/>
      <c r="N20" s="33">
        <v>30</v>
      </c>
      <c r="O20" s="34" t="s">
        <v>73</v>
      </c>
      <c r="P20" s="34"/>
      <c r="Q20" s="169" t="s">
        <v>28</v>
      </c>
      <c r="R20" s="138"/>
      <c r="S20" s="34"/>
    </row>
    <row r="21" spans="1:19" s="246" customFormat="1">
      <c r="A21" s="33">
        <v>21</v>
      </c>
      <c r="B21" s="206">
        <f t="shared" ref="B21:B24" si="8">HYPERLINK("#"&amp;A21&amp;"!A1",A21)</f>
        <v>21</v>
      </c>
      <c r="C21" s="34" t="s">
        <v>19</v>
      </c>
      <c r="D21" s="34" t="s">
        <v>44</v>
      </c>
      <c r="E21" s="33" t="s">
        <v>2252</v>
      </c>
      <c r="F21" s="34" t="s">
        <v>2097</v>
      </c>
      <c r="G21" s="34" t="s">
        <v>79</v>
      </c>
      <c r="H21" s="34" t="s">
        <v>79</v>
      </c>
      <c r="I21" s="34" t="s">
        <v>57</v>
      </c>
      <c r="J21" s="34" t="s">
        <v>25</v>
      </c>
      <c r="K21" s="34" t="s">
        <v>53</v>
      </c>
      <c r="L21" s="34" t="s">
        <v>43</v>
      </c>
      <c r="M21" s="34"/>
      <c r="N21" s="33">
        <v>30</v>
      </c>
      <c r="O21" s="34" t="s">
        <v>2265</v>
      </c>
      <c r="P21" s="34" t="s">
        <v>34</v>
      </c>
      <c r="Q21" s="169" t="s">
        <v>36</v>
      </c>
      <c r="R21" s="138"/>
      <c r="S21" s="34"/>
    </row>
    <row r="22" spans="1:19" s="246" customFormat="1">
      <c r="A22" s="33">
        <v>21.1</v>
      </c>
      <c r="B22" s="206">
        <f t="shared" si="8"/>
        <v>21.1</v>
      </c>
      <c r="C22" s="34" t="s">
        <v>19</v>
      </c>
      <c r="D22" s="34" t="s">
        <v>44</v>
      </c>
      <c r="E22" s="33" t="s">
        <v>2252</v>
      </c>
      <c r="F22" s="34" t="s">
        <v>2111</v>
      </c>
      <c r="G22" s="34" t="s">
        <v>2113</v>
      </c>
      <c r="H22" s="34" t="s">
        <v>2113</v>
      </c>
      <c r="I22" s="34" t="s">
        <v>2115</v>
      </c>
      <c r="J22" s="34" t="s">
        <v>53</v>
      </c>
      <c r="K22" s="34" t="s">
        <v>53</v>
      </c>
      <c r="L22" s="34" t="s">
        <v>43</v>
      </c>
      <c r="M22" s="34"/>
      <c r="N22" s="33">
        <v>30</v>
      </c>
      <c r="O22" s="34" t="s">
        <v>2097</v>
      </c>
      <c r="P22" s="34"/>
      <c r="Q22" s="169" t="s">
        <v>36</v>
      </c>
      <c r="R22" s="138"/>
      <c r="S22" s="34"/>
    </row>
    <row r="23" spans="1:19" s="246" customFormat="1">
      <c r="A23" s="33">
        <v>21.2</v>
      </c>
      <c r="B23" s="206">
        <f t="shared" si="8"/>
        <v>21.2</v>
      </c>
      <c r="C23" s="34" t="s">
        <v>19</v>
      </c>
      <c r="D23" s="34" t="s">
        <v>44</v>
      </c>
      <c r="E23" s="33" t="s">
        <v>2252</v>
      </c>
      <c r="F23" s="34" t="s">
        <v>2112</v>
      </c>
      <c r="G23" s="34" t="s">
        <v>2114</v>
      </c>
      <c r="H23" s="34" t="s">
        <v>2114</v>
      </c>
      <c r="I23" s="34" t="s">
        <v>2116</v>
      </c>
      <c r="J23" s="34" t="s">
        <v>53</v>
      </c>
      <c r="K23" s="34" t="s">
        <v>53</v>
      </c>
      <c r="L23" s="34" t="s">
        <v>43</v>
      </c>
      <c r="M23" s="34"/>
      <c r="N23" s="33">
        <v>30</v>
      </c>
      <c r="O23" s="34" t="s">
        <v>2111</v>
      </c>
      <c r="P23" s="34"/>
      <c r="Q23" s="169" t="s">
        <v>36</v>
      </c>
      <c r="R23" s="138"/>
      <c r="S23" s="34"/>
    </row>
    <row r="24" spans="1:19" s="246" customFormat="1">
      <c r="A24" s="33">
        <v>22</v>
      </c>
      <c r="B24" s="206">
        <f t="shared" si="8"/>
        <v>22</v>
      </c>
      <c r="C24" s="34" t="s">
        <v>19</v>
      </c>
      <c r="D24" s="34" t="s">
        <v>44</v>
      </c>
      <c r="E24" s="33" t="s">
        <v>54</v>
      </c>
      <c r="F24" s="34" t="s">
        <v>2098</v>
      </c>
      <c r="G24" s="34" t="s">
        <v>80</v>
      </c>
      <c r="H24" s="34" t="s">
        <v>80</v>
      </c>
      <c r="I24" s="34" t="s">
        <v>81</v>
      </c>
      <c r="J24" s="34" t="s">
        <v>53</v>
      </c>
      <c r="K24" s="34" t="s">
        <v>53</v>
      </c>
      <c r="L24" s="34" t="s">
        <v>43</v>
      </c>
      <c r="M24" s="34"/>
      <c r="N24" s="33">
        <v>30</v>
      </c>
      <c r="O24" s="34" t="s">
        <v>2096</v>
      </c>
      <c r="P24" s="34" t="s">
        <v>82</v>
      </c>
      <c r="Q24" s="169" t="s">
        <v>36</v>
      </c>
      <c r="R24" s="138"/>
      <c r="S24" s="34"/>
    </row>
    <row r="25" spans="1:19" s="246" customFormat="1">
      <c r="A25" s="33">
        <v>23</v>
      </c>
      <c r="B25" s="206">
        <f t="shared" ref="B25" si="9">HYPERLINK("#"&amp;A25&amp;"!A1",A25)</f>
        <v>23</v>
      </c>
      <c r="C25" s="34" t="s">
        <v>19</v>
      </c>
      <c r="D25" s="34" t="s">
        <v>44</v>
      </c>
      <c r="E25" s="33" t="s">
        <v>54</v>
      </c>
      <c r="F25" s="34" t="s">
        <v>2099</v>
      </c>
      <c r="G25" s="34" t="s">
        <v>83</v>
      </c>
      <c r="H25" s="34" t="s">
        <v>83</v>
      </c>
      <c r="I25" s="34" t="s">
        <v>66</v>
      </c>
      <c r="J25" s="34" t="s">
        <v>53</v>
      </c>
      <c r="K25" s="34" t="s">
        <v>53</v>
      </c>
      <c r="L25" s="34" t="s">
        <v>43</v>
      </c>
      <c r="M25" s="34"/>
      <c r="N25" s="33">
        <v>30</v>
      </c>
      <c r="O25" s="34" t="s">
        <v>2096</v>
      </c>
      <c r="P25" s="34" t="s">
        <v>84</v>
      </c>
      <c r="Q25" s="169" t="s">
        <v>36</v>
      </c>
      <c r="R25" s="138"/>
      <c r="S25" s="34"/>
    </row>
    <row r="26" spans="1:19" s="246" customFormat="1">
      <c r="A26" s="33">
        <v>24</v>
      </c>
      <c r="B26" s="206">
        <f t="shared" ref="B26:B27" si="10">HYPERLINK("#"&amp;A26&amp;"!A1",A26)</f>
        <v>24</v>
      </c>
      <c r="C26" s="34" t="s">
        <v>19</v>
      </c>
      <c r="D26" s="34" t="s">
        <v>44</v>
      </c>
      <c r="E26" s="33" t="s">
        <v>54</v>
      </c>
      <c r="F26" s="34" t="s">
        <v>2100</v>
      </c>
      <c r="G26" s="34" t="s">
        <v>85</v>
      </c>
      <c r="H26" s="34" t="s">
        <v>85</v>
      </c>
      <c r="I26" s="34" t="s">
        <v>63</v>
      </c>
      <c r="J26" s="34" t="s">
        <v>53</v>
      </c>
      <c r="K26" s="34" t="s">
        <v>53</v>
      </c>
      <c r="L26" s="34" t="s">
        <v>43</v>
      </c>
      <c r="M26" s="34"/>
      <c r="N26" s="33">
        <v>30</v>
      </c>
      <c r="O26" s="34" t="s">
        <v>2096</v>
      </c>
      <c r="P26" s="34" t="s">
        <v>86</v>
      </c>
      <c r="Q26" s="169" t="s">
        <v>36</v>
      </c>
      <c r="R26" s="138"/>
      <c r="S26" s="34"/>
    </row>
    <row r="27" spans="1:19" s="246" customFormat="1">
      <c r="A27" s="33">
        <v>25</v>
      </c>
      <c r="B27" s="206">
        <f t="shared" si="10"/>
        <v>25</v>
      </c>
      <c r="C27" s="34" t="s">
        <v>19</v>
      </c>
      <c r="D27" s="34" t="s">
        <v>44</v>
      </c>
      <c r="E27" s="33" t="s">
        <v>54</v>
      </c>
      <c r="F27" s="34" t="s">
        <v>2101</v>
      </c>
      <c r="G27" s="34" t="s">
        <v>87</v>
      </c>
      <c r="H27" s="34" t="s">
        <v>87</v>
      </c>
      <c r="I27" s="34" t="s">
        <v>63</v>
      </c>
      <c r="J27" s="34" t="s">
        <v>53</v>
      </c>
      <c r="K27" s="34" t="s">
        <v>53</v>
      </c>
      <c r="L27" s="34" t="s">
        <v>43</v>
      </c>
      <c r="M27" s="34"/>
      <c r="N27" s="33">
        <v>30</v>
      </c>
      <c r="O27" s="34" t="s">
        <v>2100</v>
      </c>
      <c r="P27" s="34" t="s">
        <v>88</v>
      </c>
      <c r="Q27" s="169" t="s">
        <v>36</v>
      </c>
      <c r="R27" s="138"/>
      <c r="S27" s="34"/>
    </row>
    <row r="28" spans="1:19" s="246" customFormat="1">
      <c r="A28" s="33">
        <v>26</v>
      </c>
      <c r="B28" s="206">
        <f t="shared" ref="B28:B29" si="11">HYPERLINK("#"&amp;A28&amp;"!A1",A28)</f>
        <v>26</v>
      </c>
      <c r="C28" s="34" t="s">
        <v>19</v>
      </c>
      <c r="D28" s="34" t="s">
        <v>44</v>
      </c>
      <c r="E28" s="33" t="s">
        <v>54</v>
      </c>
      <c r="F28" s="34" t="s">
        <v>2102</v>
      </c>
      <c r="G28" s="34" t="s">
        <v>89</v>
      </c>
      <c r="H28" s="34" t="s">
        <v>89</v>
      </c>
      <c r="I28" s="34" t="s">
        <v>63</v>
      </c>
      <c r="J28" s="34" t="s">
        <v>53</v>
      </c>
      <c r="K28" s="34" t="s">
        <v>53</v>
      </c>
      <c r="L28" s="34" t="s">
        <v>43</v>
      </c>
      <c r="M28" s="34"/>
      <c r="N28" s="33">
        <v>30</v>
      </c>
      <c r="O28" s="34" t="s">
        <v>2096</v>
      </c>
      <c r="P28" s="34" t="s">
        <v>34</v>
      </c>
      <c r="Q28" s="169" t="s">
        <v>36</v>
      </c>
      <c r="R28" s="138"/>
      <c r="S28" s="34"/>
    </row>
    <row r="29" spans="1:19" s="246" customFormat="1">
      <c r="A29" s="33">
        <v>27</v>
      </c>
      <c r="B29" s="206">
        <f t="shared" si="11"/>
        <v>27</v>
      </c>
      <c r="C29" s="34" t="s">
        <v>19</v>
      </c>
      <c r="D29" s="34" t="s">
        <v>44</v>
      </c>
      <c r="E29" s="33" t="s">
        <v>54</v>
      </c>
      <c r="F29" s="34" t="s">
        <v>2091</v>
      </c>
      <c r="G29" s="34" t="s">
        <v>91</v>
      </c>
      <c r="H29" s="34" t="s">
        <v>91</v>
      </c>
      <c r="I29" s="34" t="s">
        <v>81</v>
      </c>
      <c r="J29" s="34" t="s">
        <v>53</v>
      </c>
      <c r="K29" s="34" t="s">
        <v>53</v>
      </c>
      <c r="L29" s="34" t="s">
        <v>43</v>
      </c>
      <c r="M29" s="34"/>
      <c r="N29" s="33">
        <v>30</v>
      </c>
      <c r="O29" s="34" t="s">
        <v>2102</v>
      </c>
      <c r="P29" s="34" t="s">
        <v>34</v>
      </c>
      <c r="Q29" s="169" t="s">
        <v>28</v>
      </c>
      <c r="R29" s="138"/>
      <c r="S29" s="34"/>
    </row>
    <row r="30" spans="1:19" s="246" customFormat="1">
      <c r="A30" s="33">
        <v>28</v>
      </c>
      <c r="B30" s="206">
        <f t="shared" ref="B30" si="12">HYPERLINK("#"&amp;A30&amp;"!A1",A30)</f>
        <v>28</v>
      </c>
      <c r="C30" s="34" t="s">
        <v>19</v>
      </c>
      <c r="D30" s="34" t="s">
        <v>44</v>
      </c>
      <c r="E30" s="33" t="s">
        <v>54</v>
      </c>
      <c r="F30" s="34" t="s">
        <v>2103</v>
      </c>
      <c r="G30" s="34" t="s">
        <v>92</v>
      </c>
      <c r="H30" s="34" t="s">
        <v>92</v>
      </c>
      <c r="I30" s="34" t="s">
        <v>63</v>
      </c>
      <c r="J30" s="34" t="s">
        <v>53</v>
      </c>
      <c r="K30" s="34" t="s">
        <v>53</v>
      </c>
      <c r="L30" s="34" t="s">
        <v>43</v>
      </c>
      <c r="M30" s="34"/>
      <c r="N30" s="33">
        <v>30</v>
      </c>
      <c r="O30" s="34" t="s">
        <v>2102</v>
      </c>
      <c r="P30" s="34" t="s">
        <v>93</v>
      </c>
      <c r="Q30" s="169" t="s">
        <v>36</v>
      </c>
      <c r="R30" s="138"/>
      <c r="S30" s="34"/>
    </row>
    <row r="31" spans="1:19" s="246" customFormat="1">
      <c r="A31" s="33">
        <v>29</v>
      </c>
      <c r="B31" s="206">
        <f t="shared" ref="B31:B39" si="13">HYPERLINK("#"&amp;A31&amp;"!A1",A31)</f>
        <v>29</v>
      </c>
      <c r="C31" s="34" t="s">
        <v>19</v>
      </c>
      <c r="D31" s="34" t="s">
        <v>44</v>
      </c>
      <c r="E31" s="33" t="s">
        <v>54</v>
      </c>
      <c r="F31" s="34" t="s">
        <v>2174</v>
      </c>
      <c r="G31" s="34" t="s">
        <v>95</v>
      </c>
      <c r="H31" s="34" t="s">
        <v>95</v>
      </c>
      <c r="I31" s="34" t="s">
        <v>96</v>
      </c>
      <c r="J31" s="34" t="s">
        <v>42</v>
      </c>
      <c r="K31" s="34" t="s">
        <v>42</v>
      </c>
      <c r="L31" s="34" t="s">
        <v>43</v>
      </c>
      <c r="M31" s="34"/>
      <c r="N31" s="33">
        <v>14</v>
      </c>
      <c r="O31" s="34" t="s">
        <v>2094</v>
      </c>
      <c r="P31" s="34"/>
      <c r="Q31" s="169" t="s">
        <v>28</v>
      </c>
      <c r="R31" s="138"/>
      <c r="S31" s="34"/>
    </row>
    <row r="32" spans="1:19" s="246" customFormat="1">
      <c r="A32" s="33" t="s">
        <v>2189</v>
      </c>
      <c r="B32" s="206" t="str">
        <f t="shared" si="13"/>
        <v>29.0</v>
      </c>
      <c r="C32" s="34" t="s">
        <v>19</v>
      </c>
      <c r="D32" s="34" t="s">
        <v>44</v>
      </c>
      <c r="E32" s="33" t="s">
        <v>54</v>
      </c>
      <c r="F32" s="34" t="s">
        <v>2176</v>
      </c>
      <c r="G32" s="34" t="s">
        <v>2191</v>
      </c>
      <c r="H32" s="34" t="s">
        <v>2191</v>
      </c>
      <c r="I32" s="34" t="s">
        <v>96</v>
      </c>
      <c r="J32" s="34" t="s">
        <v>42</v>
      </c>
      <c r="K32" s="34" t="s">
        <v>42</v>
      </c>
      <c r="L32" s="34" t="s">
        <v>43</v>
      </c>
      <c r="M32" s="34"/>
      <c r="N32" s="33">
        <v>14</v>
      </c>
      <c r="O32" s="34" t="s">
        <v>2302</v>
      </c>
      <c r="P32" s="34"/>
      <c r="Q32" s="169" t="s">
        <v>2192</v>
      </c>
      <c r="R32" s="138"/>
      <c r="S32" s="34"/>
    </row>
    <row r="33" spans="1:19" s="246" customFormat="1">
      <c r="A33" s="33">
        <v>29.1</v>
      </c>
      <c r="B33" s="206">
        <f t="shared" si="13"/>
        <v>29.1</v>
      </c>
      <c r="C33" s="34" t="s">
        <v>19</v>
      </c>
      <c r="D33" s="34" t="s">
        <v>44</v>
      </c>
      <c r="E33" s="33" t="s">
        <v>54</v>
      </c>
      <c r="F33" s="34" t="s">
        <v>2104</v>
      </c>
      <c r="G33" s="34" t="s">
        <v>2190</v>
      </c>
      <c r="H33" s="34" t="s">
        <v>97</v>
      </c>
      <c r="I33" s="34" t="s">
        <v>81</v>
      </c>
      <c r="J33" s="34" t="s">
        <v>53</v>
      </c>
      <c r="K33" s="34" t="s">
        <v>53</v>
      </c>
      <c r="L33" s="34" t="s">
        <v>43</v>
      </c>
      <c r="M33" s="34"/>
      <c r="N33" s="33">
        <v>14</v>
      </c>
      <c r="O33" s="34" t="s">
        <v>2262</v>
      </c>
      <c r="P33" s="34" t="s">
        <v>99</v>
      </c>
      <c r="Q33" s="169" t="s">
        <v>36</v>
      </c>
      <c r="R33" s="138"/>
      <c r="S33" s="34"/>
    </row>
    <row r="34" spans="1:19" s="246" customFormat="1">
      <c r="A34" s="33">
        <v>29.2</v>
      </c>
      <c r="B34" s="206">
        <f t="shared" si="13"/>
        <v>29.2</v>
      </c>
      <c r="C34" s="34" t="s">
        <v>19</v>
      </c>
      <c r="D34" s="34" t="s">
        <v>44</v>
      </c>
      <c r="E34" s="33" t="s">
        <v>54</v>
      </c>
      <c r="F34" s="34" t="s">
        <v>2255</v>
      </c>
      <c r="G34" s="34" t="s">
        <v>101</v>
      </c>
      <c r="H34" s="34" t="s">
        <v>101</v>
      </c>
      <c r="I34" s="34" t="s">
        <v>102</v>
      </c>
      <c r="J34" s="34" t="s">
        <v>42</v>
      </c>
      <c r="K34" s="34" t="s">
        <v>42</v>
      </c>
      <c r="L34" s="34" t="s">
        <v>43</v>
      </c>
      <c r="M34" s="34"/>
      <c r="N34" s="33">
        <v>14</v>
      </c>
      <c r="O34" s="34" t="s">
        <v>94</v>
      </c>
      <c r="P34" s="34"/>
      <c r="Q34" s="169" t="s">
        <v>28</v>
      </c>
      <c r="R34" s="138"/>
      <c r="S34" s="34"/>
    </row>
    <row r="35" spans="1:19" s="246" customFormat="1">
      <c r="A35" s="33">
        <v>29.3</v>
      </c>
      <c r="B35" s="206">
        <f t="shared" si="13"/>
        <v>29.3</v>
      </c>
      <c r="C35" s="34" t="s">
        <v>19</v>
      </c>
      <c r="D35" s="34" t="s">
        <v>44</v>
      </c>
      <c r="E35" s="33" t="s">
        <v>54</v>
      </c>
      <c r="F35" s="34" t="s">
        <v>2256</v>
      </c>
      <c r="G35" s="34" t="s">
        <v>103</v>
      </c>
      <c r="H35" s="34" t="s">
        <v>103</v>
      </c>
      <c r="I35" s="34" t="s">
        <v>81</v>
      </c>
      <c r="J35" s="34" t="s">
        <v>42</v>
      </c>
      <c r="K35" s="34" t="s">
        <v>42</v>
      </c>
      <c r="L35" s="34" t="s">
        <v>43</v>
      </c>
      <c r="M35" s="34"/>
      <c r="N35" s="33">
        <v>14</v>
      </c>
      <c r="O35" s="34" t="s">
        <v>94</v>
      </c>
      <c r="P35" s="34" t="s">
        <v>34</v>
      </c>
      <c r="Q35" s="169" t="s">
        <v>28</v>
      </c>
      <c r="R35" s="138"/>
      <c r="S35" s="34"/>
    </row>
    <row r="36" spans="1:19" s="246" customFormat="1">
      <c r="A36" s="33">
        <v>30</v>
      </c>
      <c r="B36" s="206">
        <f t="shared" si="13"/>
        <v>30</v>
      </c>
      <c r="C36" s="34" t="s">
        <v>19</v>
      </c>
      <c r="D36" s="34" t="s">
        <v>44</v>
      </c>
      <c r="E36" s="33" t="s">
        <v>54</v>
      </c>
      <c r="F36" s="34" t="s">
        <v>2105</v>
      </c>
      <c r="G36" s="34" t="s">
        <v>104</v>
      </c>
      <c r="H36" s="34" t="s">
        <v>104</v>
      </c>
      <c r="I36" s="34" t="s">
        <v>96</v>
      </c>
      <c r="J36" s="34" t="s">
        <v>53</v>
      </c>
      <c r="K36" s="34" t="s">
        <v>53</v>
      </c>
      <c r="L36" s="34" t="s">
        <v>43</v>
      </c>
      <c r="M36" s="34"/>
      <c r="N36" s="33">
        <v>30</v>
      </c>
      <c r="O36" s="34" t="s">
        <v>2174</v>
      </c>
      <c r="P36" s="34" t="s">
        <v>34</v>
      </c>
      <c r="Q36" s="169" t="s">
        <v>36</v>
      </c>
      <c r="R36" s="138"/>
      <c r="S36" s="34"/>
    </row>
    <row r="37" spans="1:19" s="246" customFormat="1">
      <c r="A37" s="33">
        <v>31</v>
      </c>
      <c r="B37" s="206">
        <f t="shared" si="13"/>
        <v>31</v>
      </c>
      <c r="C37" s="34" t="s">
        <v>19</v>
      </c>
      <c r="D37" s="34" t="s">
        <v>44</v>
      </c>
      <c r="E37" s="33" t="s">
        <v>54</v>
      </c>
      <c r="F37" s="34" t="s">
        <v>2106</v>
      </c>
      <c r="G37" s="34" t="s">
        <v>105</v>
      </c>
      <c r="H37" s="34" t="s">
        <v>105</v>
      </c>
      <c r="I37" s="34" t="s">
        <v>102</v>
      </c>
      <c r="J37" s="34" t="s">
        <v>53</v>
      </c>
      <c r="K37" s="34" t="s">
        <v>53</v>
      </c>
      <c r="L37" s="34" t="s">
        <v>43</v>
      </c>
      <c r="M37" s="34"/>
      <c r="N37" s="33">
        <v>30</v>
      </c>
      <c r="O37" s="34" t="s">
        <v>2263</v>
      </c>
      <c r="P37" s="34"/>
      <c r="Q37" s="169" t="s">
        <v>36</v>
      </c>
      <c r="R37" s="138"/>
      <c r="S37" s="34"/>
    </row>
    <row r="38" spans="1:19" s="246" customFormat="1">
      <c r="A38" s="33">
        <v>32</v>
      </c>
      <c r="B38" s="206">
        <f t="shared" si="13"/>
        <v>32</v>
      </c>
      <c r="C38" s="34" t="s">
        <v>19</v>
      </c>
      <c r="D38" s="34" t="s">
        <v>44</v>
      </c>
      <c r="E38" s="33" t="s">
        <v>54</v>
      </c>
      <c r="F38" s="34" t="s">
        <v>2107</v>
      </c>
      <c r="G38" s="34" t="s">
        <v>106</v>
      </c>
      <c r="H38" s="34" t="s">
        <v>106</v>
      </c>
      <c r="I38" s="34" t="s">
        <v>102</v>
      </c>
      <c r="J38" s="34" t="s">
        <v>53</v>
      </c>
      <c r="K38" s="34" t="s">
        <v>53</v>
      </c>
      <c r="L38" s="34" t="s">
        <v>43</v>
      </c>
      <c r="M38" s="34"/>
      <c r="N38" s="33">
        <v>30</v>
      </c>
      <c r="O38" s="34" t="s">
        <v>2106</v>
      </c>
      <c r="P38" s="34" t="s">
        <v>107</v>
      </c>
      <c r="Q38" s="169" t="s">
        <v>36</v>
      </c>
      <c r="R38" s="138"/>
      <c r="S38" s="34"/>
    </row>
    <row r="39" spans="1:19" s="246" customFormat="1">
      <c r="A39" s="33">
        <v>33</v>
      </c>
      <c r="B39" s="206">
        <f t="shared" si="13"/>
        <v>33</v>
      </c>
      <c r="C39" s="34" t="s">
        <v>19</v>
      </c>
      <c r="D39" s="34" t="s">
        <v>44</v>
      </c>
      <c r="E39" s="33" t="s">
        <v>54</v>
      </c>
      <c r="F39" s="34" t="s">
        <v>2229</v>
      </c>
      <c r="G39" s="34" t="s">
        <v>109</v>
      </c>
      <c r="H39" s="34" t="s">
        <v>109</v>
      </c>
      <c r="I39" s="34" t="s">
        <v>2236</v>
      </c>
      <c r="J39" s="34" t="s">
        <v>53</v>
      </c>
      <c r="K39" s="34" t="s">
        <v>53</v>
      </c>
      <c r="L39" s="34" t="s">
        <v>43</v>
      </c>
      <c r="M39" s="34"/>
      <c r="N39" s="33">
        <v>14</v>
      </c>
      <c r="O39" s="34" t="s">
        <v>2264</v>
      </c>
      <c r="P39" s="34" t="s">
        <v>34</v>
      </c>
      <c r="Q39" s="169" t="s">
        <v>28</v>
      </c>
      <c r="R39" s="138"/>
      <c r="S39" s="34"/>
    </row>
    <row r="40" spans="1:19" s="246" customFormat="1">
      <c r="A40" s="33">
        <v>34</v>
      </c>
      <c r="B40" s="206">
        <f t="shared" ref="B40:B43" si="14">HYPERLINK("#"&amp;A40&amp;"!A1",A40)</f>
        <v>34</v>
      </c>
      <c r="C40" s="34" t="s">
        <v>19</v>
      </c>
      <c r="D40" s="34" t="s">
        <v>44</v>
      </c>
      <c r="E40" s="33" t="s">
        <v>54</v>
      </c>
      <c r="F40" s="34" t="s">
        <v>2108</v>
      </c>
      <c r="G40" s="34" t="s">
        <v>110</v>
      </c>
      <c r="H40" s="34" t="s">
        <v>110</v>
      </c>
      <c r="I40" s="34" t="s">
        <v>2236</v>
      </c>
      <c r="J40" s="34" t="s">
        <v>53</v>
      </c>
      <c r="K40" s="34" t="s">
        <v>53</v>
      </c>
      <c r="L40" s="34" t="s">
        <v>43</v>
      </c>
      <c r="M40" s="34"/>
      <c r="N40" s="33">
        <v>30</v>
      </c>
      <c r="O40" s="34" t="s">
        <v>108</v>
      </c>
      <c r="P40" s="34" t="s">
        <v>34</v>
      </c>
      <c r="Q40" s="169" t="s">
        <v>2092</v>
      </c>
      <c r="R40" s="138"/>
      <c r="S40" s="34"/>
    </row>
    <row r="41" spans="1:19" s="246" customFormat="1">
      <c r="A41" s="33">
        <v>35.1</v>
      </c>
      <c r="B41" s="206">
        <f t="shared" si="14"/>
        <v>35.1</v>
      </c>
      <c r="C41" s="34" t="s">
        <v>19</v>
      </c>
      <c r="D41" s="34" t="s">
        <v>44</v>
      </c>
      <c r="E41" s="33" t="s">
        <v>111</v>
      </c>
      <c r="F41" s="34" t="s">
        <v>2234</v>
      </c>
      <c r="G41" s="34" t="s">
        <v>113</v>
      </c>
      <c r="H41" s="34" t="s">
        <v>113</v>
      </c>
      <c r="I41" s="34" t="s">
        <v>24</v>
      </c>
      <c r="J41" s="34" t="s">
        <v>24</v>
      </c>
      <c r="K41" s="34" t="s">
        <v>25</v>
      </c>
      <c r="L41" s="34" t="s">
        <v>26</v>
      </c>
      <c r="M41" s="34"/>
      <c r="N41" s="33">
        <v>7</v>
      </c>
      <c r="O41" s="34" t="s">
        <v>2304</v>
      </c>
      <c r="P41" s="34"/>
      <c r="Q41" s="169" t="s">
        <v>36</v>
      </c>
      <c r="R41" s="138" t="s">
        <v>114</v>
      </c>
      <c r="S41" s="34"/>
    </row>
    <row r="42" spans="1:19" s="246" customFormat="1">
      <c r="A42" s="33">
        <v>35.200000000000003</v>
      </c>
      <c r="B42" s="206">
        <f t="shared" si="14"/>
        <v>35.200000000000003</v>
      </c>
      <c r="C42" s="34" t="s">
        <v>19</v>
      </c>
      <c r="D42" s="34" t="s">
        <v>44</v>
      </c>
      <c r="E42" s="33" t="s">
        <v>111</v>
      </c>
      <c r="F42" s="34" t="s">
        <v>2271</v>
      </c>
      <c r="G42" s="34" t="s">
        <v>115</v>
      </c>
      <c r="H42" s="34" t="s">
        <v>115</v>
      </c>
      <c r="I42" s="34" t="s">
        <v>24</v>
      </c>
      <c r="J42" s="34" t="s">
        <v>24</v>
      </c>
      <c r="K42" s="34" t="s">
        <v>53</v>
      </c>
      <c r="L42" s="34" t="s">
        <v>26</v>
      </c>
      <c r="M42" s="34" t="s">
        <v>35</v>
      </c>
      <c r="N42" s="33">
        <v>7</v>
      </c>
      <c r="O42" s="34" t="s">
        <v>112</v>
      </c>
      <c r="P42" s="34"/>
      <c r="Q42" s="169" t="s">
        <v>36</v>
      </c>
      <c r="R42" s="138" t="s">
        <v>114</v>
      </c>
      <c r="S42" s="34"/>
    </row>
    <row r="43" spans="1:19" s="246" customFormat="1">
      <c r="A43" s="33">
        <v>35</v>
      </c>
      <c r="B43" s="206">
        <f t="shared" si="14"/>
        <v>35</v>
      </c>
      <c r="C43" s="34" t="s">
        <v>19</v>
      </c>
      <c r="D43" s="34" t="s">
        <v>44</v>
      </c>
      <c r="E43" s="33" t="s">
        <v>111</v>
      </c>
      <c r="F43" s="34" t="s">
        <v>2109</v>
      </c>
      <c r="G43" s="34" t="s">
        <v>118</v>
      </c>
      <c r="H43" s="34" t="s">
        <v>118</v>
      </c>
      <c r="I43" s="34" t="s">
        <v>57</v>
      </c>
      <c r="J43" s="34" t="s">
        <v>42</v>
      </c>
      <c r="K43" s="34" t="s">
        <v>42</v>
      </c>
      <c r="L43" s="34" t="s">
        <v>43</v>
      </c>
      <c r="M43" s="34"/>
      <c r="N43" s="33">
        <v>14</v>
      </c>
      <c r="O43" s="34" t="s">
        <v>2273</v>
      </c>
      <c r="P43" s="34"/>
      <c r="Q43" s="169" t="s">
        <v>36</v>
      </c>
      <c r="R43" s="138"/>
      <c r="S43" s="34"/>
    </row>
  </sheetData>
  <autoFilter ref="A1:S43" xr:uid="{00000000-0001-0000-0000-000000000000}"/>
  <phoneticPr fontId="27" type="noConversion"/>
  <pageMargins left="0.69930555555555596" right="0.69930555555555596" top="0.75" bottom="0.75" header="0.3" footer="0.3"/>
  <pageSetup paperSize="9" orientation="portrait" horizontalDpi="2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5"/>
  <sheetViews>
    <sheetView zoomScale="85" zoomScaleNormal="85" workbookViewId="0">
      <pane ySplit="5" topLeftCell="A21" activePane="bottomLeft" state="frozen"/>
      <selection activeCell="C9" sqref="C9"/>
      <selection pane="bottomLeft" activeCell="C9" sqref="C9"/>
    </sheetView>
  </sheetViews>
  <sheetFormatPr defaultColWidth="9" defaultRowHeight="15.6"/>
  <cols>
    <col min="1" max="1" width="1.33203125" style="184" customWidth="1"/>
    <col min="2" max="2" width="19.88671875" style="184" customWidth="1"/>
    <col min="3" max="3" width="23.88671875" style="184" customWidth="1"/>
    <col min="4" max="4" width="30.44140625" style="184" customWidth="1"/>
    <col min="5" max="5" width="12.5546875" style="184" customWidth="1"/>
    <col min="6" max="10" width="15.33203125" style="184" customWidth="1"/>
    <col min="11" max="15" width="12.88671875" style="184" customWidth="1"/>
    <col min="16" max="16384" width="9" style="185"/>
  </cols>
  <sheetData>
    <row r="1" spans="1:15" ht="17.399999999999999">
      <c r="B1" s="186" t="str">
        <f>HYPERLINK("#导航!a2","返回")</f>
        <v>返回</v>
      </c>
    </row>
    <row r="2" spans="1:15">
      <c r="B2" s="259"/>
      <c r="C2" s="259"/>
      <c r="D2" s="259"/>
      <c r="E2" s="259"/>
      <c r="F2" s="259"/>
      <c r="G2" s="259"/>
      <c r="H2" s="259"/>
      <c r="I2" s="259"/>
      <c r="J2" s="259"/>
      <c r="K2" s="259"/>
      <c r="L2" s="259"/>
      <c r="M2" s="259"/>
      <c r="N2" s="259"/>
      <c r="O2" s="259"/>
    </row>
    <row r="3" spans="1:15" ht="17.399999999999999">
      <c r="B3" s="260" t="s">
        <v>119</v>
      </c>
      <c r="C3" s="260"/>
      <c r="D3" s="260"/>
      <c r="E3" s="260"/>
      <c r="F3" s="260"/>
      <c r="G3" s="260"/>
      <c r="H3" s="260"/>
      <c r="I3" s="260"/>
      <c r="J3" s="260"/>
      <c r="K3" s="260"/>
      <c r="L3" s="260"/>
      <c r="M3" s="260"/>
      <c r="N3" s="260"/>
      <c r="O3" s="260"/>
    </row>
    <row r="4" spans="1:15" s="181" customFormat="1">
      <c r="A4" s="188"/>
      <c r="B4" s="189" t="s">
        <v>4</v>
      </c>
      <c r="C4" s="189" t="s">
        <v>120</v>
      </c>
      <c r="D4" s="189" t="s">
        <v>121</v>
      </c>
      <c r="E4" s="189" t="s">
        <v>122</v>
      </c>
      <c r="F4" s="189" t="s">
        <v>123</v>
      </c>
      <c r="G4" s="189" t="s">
        <v>7</v>
      </c>
      <c r="H4" s="189" t="s">
        <v>124</v>
      </c>
      <c r="I4" s="189"/>
      <c r="J4" s="189"/>
      <c r="K4" s="189"/>
      <c r="L4" s="189"/>
      <c r="M4" s="189"/>
      <c r="N4" s="189"/>
      <c r="O4" s="189"/>
    </row>
    <row r="5" spans="1:15" s="181" customFormat="1" ht="15">
      <c r="A5" s="188"/>
      <c r="B5" s="17" t="s">
        <v>21</v>
      </c>
      <c r="C5" s="18" t="s">
        <v>22</v>
      </c>
      <c r="D5" s="21" t="s">
        <v>23</v>
      </c>
      <c r="E5" s="20" t="s">
        <v>125</v>
      </c>
      <c r="F5" s="21"/>
      <c r="G5" s="21"/>
      <c r="H5" s="21"/>
      <c r="I5" s="21"/>
      <c r="J5" s="21"/>
      <c r="K5" s="21"/>
      <c r="L5" s="21"/>
      <c r="M5" s="21"/>
      <c r="N5" s="21"/>
      <c r="O5" s="21"/>
    </row>
    <row r="6" spans="1:15">
      <c r="B6" s="187"/>
      <c r="C6" s="187"/>
      <c r="D6" s="187"/>
      <c r="E6" s="187"/>
      <c r="F6" s="187"/>
      <c r="G6" s="187"/>
      <c r="H6" s="187"/>
      <c r="I6" s="187"/>
      <c r="J6" s="187"/>
      <c r="K6" s="187"/>
      <c r="L6" s="187"/>
      <c r="M6" s="187"/>
      <c r="N6" s="187"/>
      <c r="O6" s="187"/>
    </row>
    <row r="7" spans="1:15" ht="17.399999999999999">
      <c r="B7" s="260" t="s">
        <v>126</v>
      </c>
      <c r="C7" s="260"/>
      <c r="D7" s="260"/>
      <c r="E7" s="260"/>
      <c r="F7" s="260"/>
      <c r="G7" s="260"/>
      <c r="H7" s="260"/>
      <c r="I7" s="260"/>
      <c r="J7" s="260"/>
      <c r="K7" s="260"/>
      <c r="L7" s="260"/>
      <c r="M7" s="260"/>
      <c r="N7" s="260"/>
      <c r="O7" s="260"/>
    </row>
    <row r="8" spans="1:15" s="181" customFormat="1">
      <c r="A8" s="188"/>
      <c r="B8" s="190" t="s">
        <v>127</v>
      </c>
      <c r="C8" s="190" t="s">
        <v>128</v>
      </c>
      <c r="D8" s="190" t="s">
        <v>129</v>
      </c>
      <c r="E8" s="190" t="s">
        <v>130</v>
      </c>
      <c r="F8" s="190" t="s">
        <v>131</v>
      </c>
      <c r="G8" s="190" t="s">
        <v>17</v>
      </c>
      <c r="H8" s="190" t="s">
        <v>132</v>
      </c>
      <c r="I8" s="190"/>
      <c r="J8" s="190"/>
      <c r="K8" s="190"/>
      <c r="L8" s="190"/>
      <c r="M8" s="190"/>
      <c r="N8" s="190"/>
      <c r="O8" s="190"/>
    </row>
    <row r="9" spans="1:15" s="13" customFormat="1" ht="13.2">
      <c r="A9" s="12"/>
      <c r="B9" s="20"/>
      <c r="C9" s="18"/>
      <c r="D9" s="18"/>
      <c r="E9" s="20"/>
      <c r="F9" s="20"/>
      <c r="G9" s="20"/>
      <c r="H9" s="20"/>
      <c r="I9" s="20"/>
      <c r="J9" s="20"/>
      <c r="K9" s="20"/>
      <c r="L9" s="20"/>
      <c r="M9" s="20"/>
      <c r="N9" s="20"/>
      <c r="O9" s="20"/>
    </row>
    <row r="10" spans="1:15" s="181" customFormat="1" ht="15">
      <c r="A10" s="188"/>
      <c r="B10" s="188"/>
      <c r="C10" s="188"/>
      <c r="D10" s="188"/>
      <c r="E10" s="188"/>
      <c r="F10" s="188"/>
      <c r="G10" s="188"/>
      <c r="H10" s="188"/>
      <c r="I10" s="188"/>
      <c r="J10" s="188"/>
      <c r="K10" s="188"/>
      <c r="L10" s="188"/>
      <c r="M10" s="188"/>
      <c r="N10" s="188"/>
      <c r="O10" s="188"/>
    </row>
    <row r="11" spans="1:15">
      <c r="B11" s="184" t="s">
        <v>133</v>
      </c>
    </row>
    <row r="12" spans="1:15" s="181" customFormat="1" ht="17.399999999999999">
      <c r="A12" s="188"/>
      <c r="B12" s="260" t="s">
        <v>133</v>
      </c>
      <c r="C12" s="260"/>
      <c r="D12" s="260"/>
      <c r="E12" s="260"/>
      <c r="F12" s="260"/>
      <c r="G12" s="260"/>
      <c r="H12" s="260"/>
      <c r="I12" s="260"/>
      <c r="J12" s="260"/>
      <c r="K12" s="260"/>
      <c r="L12" s="260"/>
      <c r="M12" s="260"/>
      <c r="N12" s="260"/>
      <c r="O12" s="260"/>
    </row>
    <row r="13" spans="1:15" s="182" customFormat="1" ht="24">
      <c r="A13" s="24"/>
      <c r="B13" s="16" t="s">
        <v>134</v>
      </c>
      <c r="C13" s="16" t="s">
        <v>135</v>
      </c>
      <c r="D13" s="16" t="s">
        <v>136</v>
      </c>
      <c r="E13" s="16" t="s">
        <v>137</v>
      </c>
      <c r="F13" s="191" t="s">
        <v>138</v>
      </c>
      <c r="G13" s="191" t="s">
        <v>139</v>
      </c>
      <c r="H13" s="191" t="s">
        <v>140</v>
      </c>
      <c r="I13" s="191" t="s">
        <v>141</v>
      </c>
      <c r="J13" s="191" t="s">
        <v>142</v>
      </c>
      <c r="K13" s="199" t="s">
        <v>143</v>
      </c>
      <c r="L13" s="199" t="s">
        <v>144</v>
      </c>
      <c r="M13" s="199" t="s">
        <v>145</v>
      </c>
      <c r="N13" s="199" t="s">
        <v>146</v>
      </c>
      <c r="O13" s="199" t="s">
        <v>147</v>
      </c>
    </row>
    <row r="14" spans="1:15" s="5" customFormat="1" ht="13.2">
      <c r="B14" s="25" t="s">
        <v>148</v>
      </c>
      <c r="C14" s="25" t="s">
        <v>149</v>
      </c>
      <c r="D14" s="18" t="s">
        <v>150</v>
      </c>
      <c r="E14" s="115"/>
      <c r="F14" s="192" t="s">
        <v>151</v>
      </c>
      <c r="G14" s="192" t="s">
        <v>152</v>
      </c>
      <c r="H14" s="192" t="s">
        <v>152</v>
      </c>
      <c r="I14" s="192" t="s">
        <v>152</v>
      </c>
      <c r="J14" s="192" t="s">
        <v>152</v>
      </c>
      <c r="K14" s="192" t="s">
        <v>152</v>
      </c>
      <c r="L14" s="200" t="s">
        <v>152</v>
      </c>
      <c r="M14" s="192" t="s">
        <v>152</v>
      </c>
      <c r="N14" s="192" t="s">
        <v>152</v>
      </c>
      <c r="O14" s="192" t="s">
        <v>152</v>
      </c>
    </row>
    <row r="15" spans="1:15" s="183" customFormat="1" ht="15">
      <c r="A15" s="193"/>
      <c r="B15" s="25" t="s">
        <v>153</v>
      </c>
      <c r="C15" s="25" t="s">
        <v>154</v>
      </c>
      <c r="D15" s="18" t="s">
        <v>155</v>
      </c>
      <c r="E15" s="194"/>
      <c r="F15" s="195" t="s">
        <v>156</v>
      </c>
      <c r="G15" s="195" t="s">
        <v>157</v>
      </c>
      <c r="H15" s="195" t="s">
        <v>157</v>
      </c>
      <c r="I15" s="195" t="s">
        <v>158</v>
      </c>
      <c r="J15" s="195" t="s">
        <v>157</v>
      </c>
      <c r="K15" s="195" t="s">
        <v>157</v>
      </c>
      <c r="L15" s="201" t="s">
        <v>157</v>
      </c>
      <c r="M15" s="195" t="s">
        <v>157</v>
      </c>
      <c r="N15" s="195" t="s">
        <v>157</v>
      </c>
      <c r="O15" s="195" t="s">
        <v>157</v>
      </c>
    </row>
    <row r="16" spans="1:15" s="183" customFormat="1" ht="15">
      <c r="A16" s="193"/>
      <c r="B16" s="25" t="s">
        <v>159</v>
      </c>
      <c r="C16" s="25" t="s">
        <v>149</v>
      </c>
      <c r="D16" s="18" t="s">
        <v>160</v>
      </c>
      <c r="E16" s="194"/>
      <c r="F16" s="195" t="s">
        <v>161</v>
      </c>
      <c r="G16" s="195" t="s">
        <v>158</v>
      </c>
      <c r="H16" s="195" t="s">
        <v>162</v>
      </c>
      <c r="I16" s="195" t="s">
        <v>163</v>
      </c>
      <c r="J16" s="195" t="s">
        <v>163</v>
      </c>
      <c r="K16" s="195" t="s">
        <v>163</v>
      </c>
      <c r="L16" s="201" t="s">
        <v>164</v>
      </c>
      <c r="M16" s="195" t="s">
        <v>165</v>
      </c>
      <c r="N16" s="195" t="s">
        <v>163</v>
      </c>
      <c r="O16" s="195" t="s">
        <v>163</v>
      </c>
    </row>
    <row r="17" spans="1:16" s="183" customFormat="1" ht="15">
      <c r="A17" s="193"/>
      <c r="B17" s="25" t="s">
        <v>166</v>
      </c>
      <c r="C17" s="25" t="s">
        <v>167</v>
      </c>
      <c r="D17" s="18" t="s">
        <v>168</v>
      </c>
      <c r="E17" s="194"/>
      <c r="F17" s="192" t="s">
        <v>169</v>
      </c>
      <c r="G17" s="192" t="s">
        <v>169</v>
      </c>
      <c r="H17" s="192" t="s">
        <v>169</v>
      </c>
      <c r="I17" s="192" t="s">
        <v>169</v>
      </c>
      <c r="J17" s="192" t="s">
        <v>169</v>
      </c>
      <c r="K17" s="192" t="s">
        <v>169</v>
      </c>
      <c r="L17" s="200" t="s">
        <v>169</v>
      </c>
      <c r="M17" s="192" t="s">
        <v>169</v>
      </c>
      <c r="N17" s="192" t="s">
        <v>169</v>
      </c>
      <c r="O17" s="192" t="s">
        <v>169</v>
      </c>
    </row>
    <row r="18" spans="1:16" s="183" customFormat="1" ht="15">
      <c r="A18" s="193"/>
      <c r="B18" s="25" t="s">
        <v>170</v>
      </c>
      <c r="C18" s="25" t="s">
        <v>167</v>
      </c>
      <c r="D18" s="18" t="s">
        <v>171</v>
      </c>
      <c r="E18" s="194"/>
      <c r="F18" s="192" t="s">
        <v>172</v>
      </c>
      <c r="G18" s="192" t="s">
        <v>172</v>
      </c>
      <c r="H18" s="192" t="s">
        <v>172</v>
      </c>
      <c r="I18" s="192" t="s">
        <v>172</v>
      </c>
      <c r="J18" s="192" t="s">
        <v>172</v>
      </c>
      <c r="K18" s="192" t="s">
        <v>172</v>
      </c>
      <c r="L18" s="200" t="s">
        <v>172</v>
      </c>
      <c r="M18" s="192" t="s">
        <v>172</v>
      </c>
      <c r="N18" s="192" t="s">
        <v>172</v>
      </c>
      <c r="O18" s="192" t="s">
        <v>172</v>
      </c>
    </row>
    <row r="19" spans="1:16" s="5" customFormat="1" ht="15">
      <c r="B19" s="25" t="s">
        <v>173</v>
      </c>
      <c r="C19" s="25" t="s">
        <v>167</v>
      </c>
      <c r="D19" s="18" t="s">
        <v>174</v>
      </c>
      <c r="E19" s="114"/>
      <c r="F19" s="192" t="s">
        <v>175</v>
      </c>
      <c r="G19" s="192" t="s">
        <v>175</v>
      </c>
      <c r="H19" s="192" t="s">
        <v>175</v>
      </c>
      <c r="I19" s="192" t="s">
        <v>175</v>
      </c>
      <c r="J19" s="192" t="s">
        <v>175</v>
      </c>
      <c r="K19" s="192" t="s">
        <v>175</v>
      </c>
      <c r="L19" s="192" t="s">
        <v>175</v>
      </c>
      <c r="M19" s="192" t="s">
        <v>175</v>
      </c>
      <c r="N19" s="192" t="s">
        <v>175</v>
      </c>
      <c r="O19" s="192" t="s">
        <v>175</v>
      </c>
      <c r="P19" s="183"/>
    </row>
    <row r="20" spans="1:16" s="5" customFormat="1" ht="15">
      <c r="B20" s="25" t="s">
        <v>176</v>
      </c>
      <c r="C20" s="25" t="s">
        <v>177</v>
      </c>
      <c r="D20" s="18" t="s">
        <v>178</v>
      </c>
      <c r="E20" s="114"/>
      <c r="F20" s="192" t="s">
        <v>179</v>
      </c>
      <c r="G20" s="192" t="s">
        <v>179</v>
      </c>
      <c r="H20" s="192" t="s">
        <v>179</v>
      </c>
      <c r="I20" s="192" t="s">
        <v>180</v>
      </c>
      <c r="J20" s="192" t="s">
        <v>179</v>
      </c>
      <c r="K20" s="192" t="s">
        <v>180</v>
      </c>
      <c r="L20" s="192" t="s">
        <v>180</v>
      </c>
      <c r="M20" s="192" t="s">
        <v>180</v>
      </c>
      <c r="N20" s="192" t="s">
        <v>180</v>
      </c>
      <c r="O20" s="192" t="s">
        <v>180</v>
      </c>
      <c r="P20" s="183"/>
    </row>
    <row r="21" spans="1:16" s="5" customFormat="1" ht="15">
      <c r="A21" s="32"/>
      <c r="B21" s="25" t="s">
        <v>181</v>
      </c>
      <c r="C21" s="25" t="s">
        <v>182</v>
      </c>
      <c r="D21" s="116" t="s">
        <v>183</v>
      </c>
      <c r="E21" s="25"/>
      <c r="F21" s="192" t="s">
        <v>184</v>
      </c>
      <c r="G21" s="192" t="s">
        <v>184</v>
      </c>
      <c r="H21" s="192" t="s">
        <v>184</v>
      </c>
      <c r="I21" s="192" t="s">
        <v>184</v>
      </c>
      <c r="J21" s="192" t="s">
        <v>184</v>
      </c>
      <c r="K21" s="192" t="s">
        <v>180</v>
      </c>
      <c r="L21" s="192" t="s">
        <v>180</v>
      </c>
      <c r="M21" s="192" t="s">
        <v>180</v>
      </c>
      <c r="N21" s="192" t="s">
        <v>180</v>
      </c>
      <c r="O21" s="192" t="s">
        <v>180</v>
      </c>
      <c r="P21" s="183"/>
    </row>
    <row r="22" spans="1:16" s="5" customFormat="1" ht="15">
      <c r="A22" s="32"/>
      <c r="B22" s="25" t="s">
        <v>185</v>
      </c>
      <c r="C22" s="25" t="s">
        <v>182</v>
      </c>
      <c r="D22" s="116" t="s">
        <v>186</v>
      </c>
      <c r="E22" s="25"/>
      <c r="F22" s="192" t="s">
        <v>187</v>
      </c>
      <c r="G22" s="192" t="s">
        <v>187</v>
      </c>
      <c r="H22" s="192" t="s">
        <v>187</v>
      </c>
      <c r="I22" s="192" t="s">
        <v>187</v>
      </c>
      <c r="J22" s="192" t="s">
        <v>187</v>
      </c>
      <c r="K22" s="192" t="s">
        <v>180</v>
      </c>
      <c r="L22" s="192" t="s">
        <v>180</v>
      </c>
      <c r="M22" s="192" t="s">
        <v>180</v>
      </c>
      <c r="N22" s="192" t="s">
        <v>180</v>
      </c>
      <c r="O22" s="192" t="s">
        <v>180</v>
      </c>
      <c r="P22" s="183"/>
    </row>
    <row r="23" spans="1:16" s="5" customFormat="1" ht="15">
      <c r="A23" s="32"/>
      <c r="B23" s="25" t="s">
        <v>188</v>
      </c>
      <c r="C23" s="25" t="s">
        <v>167</v>
      </c>
      <c r="D23" s="116" t="s">
        <v>189</v>
      </c>
      <c r="E23" s="25"/>
      <c r="F23" s="192" t="s">
        <v>190</v>
      </c>
      <c r="G23" s="192" t="s">
        <v>190</v>
      </c>
      <c r="H23" s="192" t="s">
        <v>190</v>
      </c>
      <c r="I23" s="192" t="s">
        <v>190</v>
      </c>
      <c r="J23" s="192" t="s">
        <v>190</v>
      </c>
      <c r="K23" s="192" t="s">
        <v>190</v>
      </c>
      <c r="L23" s="192" t="s">
        <v>190</v>
      </c>
      <c r="M23" s="192" t="s">
        <v>190</v>
      </c>
      <c r="N23" s="192" t="s">
        <v>190</v>
      </c>
      <c r="O23" s="192" t="s">
        <v>190</v>
      </c>
      <c r="P23" s="183"/>
    </row>
    <row r="24" spans="1:16" s="5" customFormat="1" ht="15">
      <c r="A24" s="32"/>
      <c r="B24" s="25" t="s">
        <v>191</v>
      </c>
      <c r="C24" s="25" t="s">
        <v>182</v>
      </c>
      <c r="D24" s="116" t="s">
        <v>192</v>
      </c>
      <c r="E24" s="25"/>
      <c r="F24" s="192" t="s">
        <v>193</v>
      </c>
      <c r="G24" s="192" t="s">
        <v>193</v>
      </c>
      <c r="H24" s="192" t="s">
        <v>193</v>
      </c>
      <c r="I24" s="192" t="s">
        <v>193</v>
      </c>
      <c r="J24" s="192" t="s">
        <v>193</v>
      </c>
      <c r="K24" s="192" t="s">
        <v>193</v>
      </c>
      <c r="L24" s="192" t="s">
        <v>193</v>
      </c>
      <c r="M24" s="192" t="s">
        <v>193</v>
      </c>
      <c r="N24" s="192" t="s">
        <v>193</v>
      </c>
      <c r="O24" s="192" t="s">
        <v>193</v>
      </c>
      <c r="P24" s="183"/>
    </row>
    <row r="25" spans="1:16" s="5" customFormat="1" ht="15">
      <c r="A25" s="32"/>
      <c r="B25" s="25" t="s">
        <v>194</v>
      </c>
      <c r="C25" s="25" t="s">
        <v>167</v>
      </c>
      <c r="D25" s="18" t="s">
        <v>195</v>
      </c>
      <c r="E25" s="25"/>
      <c r="F25" s="192" t="s">
        <v>196</v>
      </c>
      <c r="G25" s="192" t="s">
        <v>196</v>
      </c>
      <c r="H25" s="192" t="s">
        <v>196</v>
      </c>
      <c r="I25" s="192" t="s">
        <v>196</v>
      </c>
      <c r="J25" s="192" t="s">
        <v>196</v>
      </c>
      <c r="K25" s="192" t="s">
        <v>196</v>
      </c>
      <c r="L25" s="192" t="s">
        <v>196</v>
      </c>
      <c r="M25" s="192" t="s">
        <v>196</v>
      </c>
      <c r="N25" s="192" t="s">
        <v>196</v>
      </c>
      <c r="O25" s="192" t="s">
        <v>196</v>
      </c>
      <c r="P25" s="183"/>
    </row>
    <row r="26" spans="1:16" s="5" customFormat="1" ht="15">
      <c r="A26" s="32"/>
      <c r="B26" s="25" t="s">
        <v>197</v>
      </c>
      <c r="C26" s="25" t="s">
        <v>198</v>
      </c>
      <c r="D26" s="18" t="s">
        <v>199</v>
      </c>
      <c r="E26" s="25"/>
      <c r="F26" s="192" t="s">
        <v>200</v>
      </c>
      <c r="G26" s="192" t="s">
        <v>200</v>
      </c>
      <c r="H26" s="192" t="s">
        <v>200</v>
      </c>
      <c r="I26" s="192" t="s">
        <v>200</v>
      </c>
      <c r="J26" s="192" t="s">
        <v>200</v>
      </c>
      <c r="K26" s="192" t="s">
        <v>200</v>
      </c>
      <c r="L26" s="192" t="s">
        <v>200</v>
      </c>
      <c r="M26" s="192" t="s">
        <v>200</v>
      </c>
      <c r="N26" s="192" t="s">
        <v>200</v>
      </c>
      <c r="O26" s="192" t="s">
        <v>200</v>
      </c>
      <c r="P26" s="183"/>
    </row>
    <row r="27" spans="1:16" s="5" customFormat="1" ht="15">
      <c r="A27" s="32"/>
      <c r="B27" s="25" t="s">
        <v>201</v>
      </c>
      <c r="C27" s="25" t="s">
        <v>182</v>
      </c>
      <c r="D27" s="18" t="s">
        <v>202</v>
      </c>
      <c r="E27" s="25"/>
      <c r="F27" s="192" t="s">
        <v>203</v>
      </c>
      <c r="G27" s="192" t="s">
        <v>203</v>
      </c>
      <c r="H27" s="192" t="s">
        <v>203</v>
      </c>
      <c r="I27" s="192" t="s">
        <v>203</v>
      </c>
      <c r="J27" s="192" t="s">
        <v>203</v>
      </c>
      <c r="K27" s="192" t="s">
        <v>203</v>
      </c>
      <c r="L27" s="192" t="s">
        <v>203</v>
      </c>
      <c r="M27" s="192" t="s">
        <v>203</v>
      </c>
      <c r="N27" s="192" t="s">
        <v>203</v>
      </c>
      <c r="O27" s="192" t="s">
        <v>203</v>
      </c>
      <c r="P27" s="183"/>
    </row>
    <row r="28" spans="1:16" s="183" customFormat="1" ht="15">
      <c r="A28" s="193"/>
      <c r="B28" s="25" t="s">
        <v>204</v>
      </c>
      <c r="C28" s="25" t="s">
        <v>182</v>
      </c>
      <c r="D28" s="18" t="s">
        <v>205</v>
      </c>
      <c r="E28" s="25"/>
      <c r="F28" s="192" t="s">
        <v>206</v>
      </c>
      <c r="G28" s="192" t="s">
        <v>206</v>
      </c>
      <c r="H28" s="192" t="s">
        <v>206</v>
      </c>
      <c r="I28" s="192" t="s">
        <v>206</v>
      </c>
      <c r="J28" s="192" t="s">
        <v>206</v>
      </c>
      <c r="K28" s="192" t="s">
        <v>206</v>
      </c>
      <c r="L28" s="192" t="s">
        <v>206</v>
      </c>
      <c r="M28" s="192" t="s">
        <v>206</v>
      </c>
      <c r="N28" s="192" t="s">
        <v>206</v>
      </c>
      <c r="O28" s="192" t="s">
        <v>206</v>
      </c>
    </row>
    <row r="29" spans="1:16" s="13" customFormat="1" ht="15">
      <c r="B29" s="25" t="s">
        <v>207</v>
      </c>
      <c r="C29" s="113" t="s">
        <v>182</v>
      </c>
      <c r="D29" s="18" t="s">
        <v>208</v>
      </c>
      <c r="E29" s="114"/>
      <c r="F29" s="192" t="s">
        <v>209</v>
      </c>
      <c r="G29" s="192" t="s">
        <v>209</v>
      </c>
      <c r="H29" s="192" t="s">
        <v>209</v>
      </c>
      <c r="I29" s="192" t="s">
        <v>209</v>
      </c>
      <c r="J29" s="192" t="s">
        <v>209</v>
      </c>
      <c r="K29" s="192" t="s">
        <v>209</v>
      </c>
      <c r="L29" s="192" t="s">
        <v>209</v>
      </c>
      <c r="M29" s="192" t="s">
        <v>209</v>
      </c>
      <c r="N29" s="192" t="s">
        <v>209</v>
      </c>
      <c r="O29" s="192" t="s">
        <v>209</v>
      </c>
      <c r="P29" s="183"/>
    </row>
    <row r="30" spans="1:16" s="13" customFormat="1" ht="15">
      <c r="B30" s="25" t="s">
        <v>210</v>
      </c>
      <c r="C30" s="113" t="s">
        <v>182</v>
      </c>
      <c r="D30" s="18" t="s">
        <v>211</v>
      </c>
      <c r="E30" s="114"/>
      <c r="F30" s="192" t="s">
        <v>212</v>
      </c>
      <c r="G30" s="192" t="s">
        <v>212</v>
      </c>
      <c r="H30" s="192" t="s">
        <v>212</v>
      </c>
      <c r="I30" s="192" t="s">
        <v>212</v>
      </c>
      <c r="J30" s="192" t="s">
        <v>212</v>
      </c>
      <c r="K30" s="192" t="s">
        <v>212</v>
      </c>
      <c r="L30" s="192" t="s">
        <v>212</v>
      </c>
      <c r="M30" s="192" t="s">
        <v>212</v>
      </c>
      <c r="N30" s="192" t="s">
        <v>212</v>
      </c>
      <c r="O30" s="192" t="s">
        <v>212</v>
      </c>
      <c r="P30" s="183"/>
    </row>
    <row r="31" spans="1:16" s="13" customFormat="1" ht="15">
      <c r="B31" s="25" t="s">
        <v>213</v>
      </c>
      <c r="C31" s="113" t="s">
        <v>182</v>
      </c>
      <c r="D31" s="18" t="s">
        <v>214</v>
      </c>
      <c r="E31" s="114"/>
      <c r="F31" s="192" t="s">
        <v>215</v>
      </c>
      <c r="G31" s="192" t="s">
        <v>215</v>
      </c>
      <c r="H31" s="192" t="s">
        <v>215</v>
      </c>
      <c r="I31" s="192" t="s">
        <v>215</v>
      </c>
      <c r="J31" s="192" t="s">
        <v>215</v>
      </c>
      <c r="K31" s="192" t="s">
        <v>215</v>
      </c>
      <c r="L31" s="192" t="s">
        <v>215</v>
      </c>
      <c r="M31" s="192" t="s">
        <v>215</v>
      </c>
      <c r="N31" s="192" t="s">
        <v>215</v>
      </c>
      <c r="O31" s="192" t="s">
        <v>215</v>
      </c>
      <c r="P31" s="183"/>
    </row>
    <row r="32" spans="1:16" s="13" customFormat="1" ht="15">
      <c r="B32" s="25" t="s">
        <v>216</v>
      </c>
      <c r="C32" s="113" t="s">
        <v>198</v>
      </c>
      <c r="D32" s="18" t="s">
        <v>217</v>
      </c>
      <c r="E32" s="114"/>
      <c r="F32" s="192" t="s">
        <v>218</v>
      </c>
      <c r="G32" s="192" t="s">
        <v>219</v>
      </c>
      <c r="H32" s="192" t="s">
        <v>219</v>
      </c>
      <c r="I32" s="192" t="s">
        <v>220</v>
      </c>
      <c r="J32" s="192" t="s">
        <v>180</v>
      </c>
      <c r="K32" s="192" t="s">
        <v>180</v>
      </c>
      <c r="L32" s="192" t="s">
        <v>180</v>
      </c>
      <c r="M32" s="192" t="s">
        <v>180</v>
      </c>
      <c r="N32" s="192" t="s">
        <v>180</v>
      </c>
      <c r="O32" s="192" t="s">
        <v>180</v>
      </c>
      <c r="P32" s="183"/>
    </row>
    <row r="33" spans="1:17" s="13" customFormat="1" ht="15">
      <c r="B33" s="25" t="s">
        <v>221</v>
      </c>
      <c r="C33" s="113" t="s">
        <v>222</v>
      </c>
      <c r="D33" s="18" t="s">
        <v>223</v>
      </c>
      <c r="E33" s="114"/>
      <c r="F33" s="192" t="s">
        <v>224</v>
      </c>
      <c r="G33" s="192" t="s">
        <v>225</v>
      </c>
      <c r="H33" s="192" t="s">
        <v>225</v>
      </c>
      <c r="I33" s="192" t="s">
        <v>225</v>
      </c>
      <c r="J33" s="192" t="s">
        <v>225</v>
      </c>
      <c r="K33" s="192" t="s">
        <v>225</v>
      </c>
      <c r="L33" s="192" t="s">
        <v>225</v>
      </c>
      <c r="M33" s="192" t="s">
        <v>225</v>
      </c>
      <c r="N33" s="192" t="s">
        <v>225</v>
      </c>
      <c r="O33" s="192" t="s">
        <v>225</v>
      </c>
      <c r="P33" s="183"/>
    </row>
    <row r="34" spans="1:17" s="13" customFormat="1" ht="15">
      <c r="B34" s="25" t="s">
        <v>226</v>
      </c>
      <c r="C34" s="113" t="s">
        <v>222</v>
      </c>
      <c r="D34" s="18" t="s">
        <v>227</v>
      </c>
      <c r="E34" s="114"/>
      <c r="F34" s="192" t="s">
        <v>228</v>
      </c>
      <c r="G34" s="192" t="s">
        <v>229</v>
      </c>
      <c r="H34" s="192" t="s">
        <v>229</v>
      </c>
      <c r="I34" s="192" t="s">
        <v>229</v>
      </c>
      <c r="J34" s="192" t="s">
        <v>229</v>
      </c>
      <c r="K34" s="192" t="s">
        <v>229</v>
      </c>
      <c r="L34" s="192" t="s">
        <v>229</v>
      </c>
      <c r="M34" s="192" t="s">
        <v>229</v>
      </c>
      <c r="N34" s="192" t="s">
        <v>229</v>
      </c>
      <c r="O34" s="192" t="s">
        <v>229</v>
      </c>
      <c r="P34" s="183"/>
    </row>
    <row r="35" spans="1:17" s="13" customFormat="1" ht="15">
      <c r="B35" s="25" t="s">
        <v>230</v>
      </c>
      <c r="C35" s="113" t="s">
        <v>222</v>
      </c>
      <c r="D35" s="18" t="s">
        <v>231</v>
      </c>
      <c r="E35" s="114"/>
      <c r="F35" s="192" t="s">
        <v>232</v>
      </c>
      <c r="G35" s="192" t="s">
        <v>233</v>
      </c>
      <c r="H35" s="192" t="s">
        <v>233</v>
      </c>
      <c r="I35" s="192" t="s">
        <v>233</v>
      </c>
      <c r="J35" s="192" t="s">
        <v>233</v>
      </c>
      <c r="K35" s="192" t="s">
        <v>233</v>
      </c>
      <c r="L35" s="192" t="s">
        <v>233</v>
      </c>
      <c r="M35" s="192" t="s">
        <v>233</v>
      </c>
      <c r="N35" s="192" t="s">
        <v>233</v>
      </c>
      <c r="O35" s="192" t="s">
        <v>233</v>
      </c>
      <c r="P35" s="183"/>
    </row>
    <row r="36" spans="1:17" s="13" customFormat="1" ht="15">
      <c r="B36" s="25" t="s">
        <v>234</v>
      </c>
      <c r="C36" s="113" t="s">
        <v>235</v>
      </c>
      <c r="D36" s="18" t="s">
        <v>236</v>
      </c>
      <c r="E36" s="114"/>
      <c r="F36" s="192" t="s">
        <v>237</v>
      </c>
      <c r="G36" s="192" t="s">
        <v>238</v>
      </c>
      <c r="H36" s="192" t="s">
        <v>237</v>
      </c>
      <c r="I36" s="192" t="s">
        <v>237</v>
      </c>
      <c r="J36" s="192" t="s">
        <v>239</v>
      </c>
      <c r="K36" s="192" t="s">
        <v>239</v>
      </c>
      <c r="L36" s="192" t="s">
        <v>238</v>
      </c>
      <c r="M36" s="192" t="s">
        <v>239</v>
      </c>
      <c r="N36" s="192" t="s">
        <v>239</v>
      </c>
      <c r="O36" s="192" t="s">
        <v>239</v>
      </c>
      <c r="P36" s="183"/>
    </row>
    <row r="37" spans="1:17" s="13" customFormat="1" ht="15">
      <c r="B37" s="25" t="s">
        <v>240</v>
      </c>
      <c r="C37" s="113" t="s">
        <v>241</v>
      </c>
      <c r="D37" s="18" t="s">
        <v>242</v>
      </c>
      <c r="E37" s="114"/>
      <c r="F37" s="192" t="s">
        <v>243</v>
      </c>
      <c r="G37" s="192" t="s">
        <v>243</v>
      </c>
      <c r="H37" s="192" t="s">
        <v>243</v>
      </c>
      <c r="I37" s="192" t="s">
        <v>243</v>
      </c>
      <c r="J37" s="192" t="s">
        <v>243</v>
      </c>
      <c r="K37" s="192" t="s">
        <v>244</v>
      </c>
      <c r="L37" s="192" t="s">
        <v>243</v>
      </c>
      <c r="M37" s="192" t="s">
        <v>243</v>
      </c>
      <c r="N37" s="192" t="s">
        <v>243</v>
      </c>
      <c r="O37" s="192" t="s">
        <v>243</v>
      </c>
      <c r="P37" s="183"/>
    </row>
    <row r="38" spans="1:17" s="13" customFormat="1" ht="15">
      <c r="B38" s="25" t="s">
        <v>245</v>
      </c>
      <c r="C38" s="113" t="s">
        <v>241</v>
      </c>
      <c r="D38" s="18" t="s">
        <v>246</v>
      </c>
      <c r="E38" s="114"/>
      <c r="F38" s="192" t="s">
        <v>247</v>
      </c>
      <c r="G38" s="192" t="s">
        <v>247</v>
      </c>
      <c r="H38" s="192" t="s">
        <v>247</v>
      </c>
      <c r="I38" s="192" t="s">
        <v>247</v>
      </c>
      <c r="J38" s="192" t="s">
        <v>247</v>
      </c>
      <c r="K38" s="192" t="s">
        <v>248</v>
      </c>
      <c r="L38" s="192" t="s">
        <v>247</v>
      </c>
      <c r="M38" s="192" t="s">
        <v>247</v>
      </c>
      <c r="N38" s="192" t="s">
        <v>247</v>
      </c>
      <c r="O38" s="192" t="s">
        <v>247</v>
      </c>
      <c r="P38" s="183"/>
    </row>
    <row r="39" spans="1:17" s="183" customFormat="1" ht="15">
      <c r="A39" s="193"/>
      <c r="B39" s="25" t="s">
        <v>249</v>
      </c>
      <c r="C39" s="25" t="s">
        <v>222</v>
      </c>
      <c r="D39" s="18" t="s">
        <v>250</v>
      </c>
      <c r="E39" s="194"/>
      <c r="F39" s="196" t="s">
        <v>180</v>
      </c>
      <c r="G39" s="196" t="s">
        <v>180</v>
      </c>
      <c r="H39" s="196" t="s">
        <v>180</v>
      </c>
      <c r="I39" s="196" t="s">
        <v>180</v>
      </c>
      <c r="J39" s="192" t="s">
        <v>251</v>
      </c>
      <c r="K39" s="192" t="s">
        <v>251</v>
      </c>
      <c r="L39" s="192" t="s">
        <v>251</v>
      </c>
      <c r="M39" s="192" t="s">
        <v>251</v>
      </c>
      <c r="N39" s="192" t="s">
        <v>251</v>
      </c>
      <c r="O39" s="192" t="s">
        <v>251</v>
      </c>
    </row>
    <row r="40" spans="1:17" s="183" customFormat="1" ht="45">
      <c r="A40" s="193"/>
      <c r="B40" s="25" t="s">
        <v>252</v>
      </c>
      <c r="C40" s="25" t="s">
        <v>154</v>
      </c>
      <c r="D40" s="18" t="s">
        <v>253</v>
      </c>
      <c r="E40" s="194"/>
      <c r="F40" s="196" t="s">
        <v>254</v>
      </c>
      <c r="G40" s="196" t="s">
        <v>254</v>
      </c>
      <c r="H40" s="196" t="s">
        <v>254</v>
      </c>
      <c r="I40" s="196" t="s">
        <v>254</v>
      </c>
      <c r="J40" s="196" t="s">
        <v>254</v>
      </c>
      <c r="K40" s="196" t="s">
        <v>255</v>
      </c>
      <c r="L40" s="196" t="s">
        <v>255</v>
      </c>
      <c r="M40" s="196" t="s">
        <v>255</v>
      </c>
      <c r="N40" s="196" t="s">
        <v>255</v>
      </c>
      <c r="O40" s="196" t="s">
        <v>255</v>
      </c>
    </row>
    <row r="41" spans="1:17" s="11" customFormat="1" ht="13.2">
      <c r="B41" s="48" t="s">
        <v>256</v>
      </c>
      <c r="C41" s="49" t="s">
        <v>154</v>
      </c>
      <c r="D41" s="50" t="s">
        <v>257</v>
      </c>
      <c r="E41" s="178"/>
      <c r="F41" s="48"/>
      <c r="G41" s="48"/>
      <c r="H41" s="48"/>
      <c r="I41" s="48"/>
      <c r="J41" s="48"/>
      <c r="K41" s="48"/>
      <c r="L41" s="48"/>
      <c r="M41" s="48"/>
      <c r="N41" s="48"/>
      <c r="O41" s="48"/>
      <c r="P41" s="48"/>
      <c r="Q41" s="48"/>
    </row>
    <row r="42" spans="1:17" s="11" customFormat="1" ht="13.2">
      <c r="B42" s="48" t="s">
        <v>258</v>
      </c>
      <c r="C42" s="49" t="s">
        <v>149</v>
      </c>
      <c r="D42" s="50" t="s">
        <v>259</v>
      </c>
      <c r="E42" s="178"/>
      <c r="F42" s="48"/>
      <c r="G42" s="48"/>
      <c r="H42" s="48"/>
      <c r="I42" s="48"/>
      <c r="J42" s="48"/>
      <c r="K42" s="48"/>
      <c r="L42" s="48"/>
      <c r="M42" s="48"/>
      <c r="N42" s="48"/>
      <c r="O42" s="48"/>
      <c r="P42" s="48"/>
      <c r="Q42" s="48"/>
    </row>
    <row r="43" spans="1:17" s="11" customFormat="1" ht="13.2">
      <c r="B43" s="48" t="s">
        <v>260</v>
      </c>
      <c r="C43" s="49" t="s">
        <v>154</v>
      </c>
      <c r="D43" s="50" t="s">
        <v>261</v>
      </c>
      <c r="E43" s="178"/>
      <c r="F43" s="48"/>
      <c r="G43" s="48"/>
      <c r="H43" s="48"/>
      <c r="I43" s="48"/>
      <c r="J43" s="48"/>
      <c r="K43" s="48"/>
      <c r="L43" s="48"/>
      <c r="M43" s="48"/>
      <c r="N43" s="48"/>
      <c r="O43" s="48"/>
      <c r="P43" s="48"/>
      <c r="Q43" s="48"/>
    </row>
    <row r="44" spans="1:17" s="11" customFormat="1" ht="13.2">
      <c r="B44" s="48" t="s">
        <v>262</v>
      </c>
      <c r="C44" s="49" t="s">
        <v>154</v>
      </c>
      <c r="D44" s="50" t="s">
        <v>263</v>
      </c>
      <c r="E44" s="178"/>
      <c r="F44" s="48"/>
      <c r="G44" s="48"/>
      <c r="H44" s="48"/>
      <c r="I44" s="48"/>
      <c r="J44" s="48"/>
      <c r="K44" s="48"/>
      <c r="L44" s="48"/>
      <c r="M44" s="48"/>
      <c r="N44" s="48"/>
      <c r="O44" s="48"/>
      <c r="P44" s="48"/>
      <c r="Q44" s="48"/>
    </row>
    <row r="45" spans="1:17" s="11" customFormat="1" ht="13.2">
      <c r="B45" s="48" t="s">
        <v>264</v>
      </c>
      <c r="C45" s="49" t="s">
        <v>154</v>
      </c>
      <c r="D45" s="50" t="s">
        <v>265</v>
      </c>
      <c r="E45" s="178"/>
      <c r="F45" s="48"/>
      <c r="G45" s="48"/>
      <c r="H45" s="48"/>
      <c r="I45" s="48"/>
      <c r="J45" s="48"/>
      <c r="K45" s="48"/>
      <c r="L45" s="48"/>
      <c r="M45" s="48"/>
      <c r="N45" s="48"/>
      <c r="O45" s="48"/>
      <c r="P45" s="48"/>
      <c r="Q45" s="48"/>
    </row>
    <row r="46" spans="1:17" s="183" customFormat="1" ht="15">
      <c r="A46" s="193"/>
      <c r="B46" s="197"/>
      <c r="C46" s="197"/>
      <c r="D46" s="197"/>
      <c r="E46" s="197"/>
      <c r="F46" s="198"/>
      <c r="G46" s="198"/>
      <c r="H46" s="198"/>
      <c r="I46" s="198"/>
      <c r="J46" s="198"/>
      <c r="K46" s="198"/>
      <c r="L46" s="198"/>
      <c r="M46" s="198"/>
      <c r="N46" s="198"/>
      <c r="O46" s="198"/>
    </row>
    <row r="47" spans="1:17" s="183" customFormat="1" ht="15">
      <c r="A47" s="193"/>
      <c r="B47" s="197"/>
      <c r="C47" s="197"/>
      <c r="D47" s="197"/>
      <c r="E47" s="197"/>
      <c r="F47" s="198"/>
      <c r="G47" s="198"/>
      <c r="H47" s="198"/>
      <c r="I47" s="198"/>
      <c r="J47" s="198"/>
      <c r="K47" s="198"/>
      <c r="L47" s="198"/>
      <c r="M47" s="198"/>
      <c r="N47" s="198"/>
      <c r="O47" s="198"/>
    </row>
    <row r="48" spans="1:17" s="183" customFormat="1" ht="15">
      <c r="A48" s="193"/>
      <c r="B48" s="197"/>
      <c r="C48" s="197"/>
      <c r="D48" s="197"/>
      <c r="E48" s="197"/>
      <c r="F48" s="198"/>
      <c r="G48" s="198"/>
      <c r="H48" s="198"/>
      <c r="I48" s="198"/>
      <c r="J48" s="198"/>
      <c r="K48" s="198"/>
      <c r="L48" s="198"/>
      <c r="M48" s="198"/>
      <c r="N48" s="198"/>
      <c r="O48" s="198"/>
    </row>
    <row r="49" spans="1:15" s="183" customFormat="1" ht="15">
      <c r="A49" s="193"/>
      <c r="B49" s="197"/>
      <c r="C49" s="197"/>
      <c r="D49" s="197"/>
      <c r="E49" s="197"/>
      <c r="F49" s="198"/>
      <c r="G49" s="198"/>
      <c r="H49" s="198"/>
      <c r="I49" s="198"/>
      <c r="J49" s="198"/>
      <c r="K49" s="198"/>
      <c r="L49" s="198"/>
      <c r="M49" s="198"/>
      <c r="N49" s="198"/>
      <c r="O49" s="198"/>
    </row>
    <row r="50" spans="1:15" s="183" customFormat="1" ht="15">
      <c r="A50" s="193"/>
      <c r="B50" s="197"/>
      <c r="C50" s="197"/>
      <c r="D50" s="197"/>
      <c r="E50" s="197"/>
      <c r="F50" s="198"/>
      <c r="G50" s="198"/>
      <c r="H50" s="198"/>
      <c r="I50" s="198"/>
      <c r="J50" s="198"/>
      <c r="K50" s="198"/>
      <c r="L50" s="198"/>
      <c r="M50" s="198"/>
      <c r="N50" s="198"/>
      <c r="O50" s="198"/>
    </row>
    <row r="51" spans="1:15" s="183" customFormat="1" ht="15">
      <c r="A51" s="193"/>
      <c r="B51" s="197"/>
      <c r="C51" s="197"/>
      <c r="D51" s="197"/>
      <c r="E51" s="197"/>
      <c r="F51" s="198"/>
      <c r="G51" s="198"/>
      <c r="H51" s="198"/>
      <c r="I51" s="198"/>
      <c r="J51" s="198"/>
      <c r="K51" s="198"/>
      <c r="L51" s="198"/>
      <c r="M51" s="198"/>
      <c r="N51" s="198"/>
      <c r="O51" s="198"/>
    </row>
    <row r="52" spans="1:15" s="183" customFormat="1" ht="15">
      <c r="A52" s="193"/>
      <c r="B52" s="197"/>
      <c r="C52" s="197"/>
      <c r="D52" s="197"/>
      <c r="E52" s="197"/>
      <c r="F52" s="198"/>
      <c r="G52" s="198"/>
      <c r="H52" s="198"/>
      <c r="I52" s="198"/>
      <c r="J52" s="198"/>
      <c r="K52" s="198"/>
      <c r="L52" s="198"/>
      <c r="M52" s="198"/>
      <c r="N52" s="198"/>
      <c r="O52" s="198"/>
    </row>
    <row r="53" spans="1:15" s="183" customFormat="1" ht="15">
      <c r="A53" s="193"/>
      <c r="B53" s="197"/>
      <c r="C53" s="197"/>
      <c r="D53" s="197"/>
      <c r="E53" s="197"/>
      <c r="F53" s="198"/>
      <c r="G53" s="198"/>
      <c r="H53" s="198"/>
      <c r="I53" s="198"/>
      <c r="J53" s="198"/>
      <c r="K53" s="198"/>
      <c r="L53" s="198"/>
      <c r="M53" s="198"/>
      <c r="N53" s="198"/>
      <c r="O53" s="198"/>
    </row>
    <row r="54" spans="1:15" s="183" customFormat="1" ht="15">
      <c r="A54" s="193"/>
      <c r="B54" s="197"/>
      <c r="C54" s="197"/>
      <c r="D54" s="197"/>
      <c r="E54" s="197"/>
      <c r="F54" s="198"/>
      <c r="G54" s="198"/>
      <c r="H54" s="198"/>
      <c r="I54" s="198"/>
      <c r="J54" s="198"/>
      <c r="K54" s="198"/>
      <c r="L54" s="198"/>
      <c r="M54" s="198"/>
      <c r="N54" s="198"/>
      <c r="O54" s="198"/>
    </row>
    <row r="55" spans="1:15" s="183" customFormat="1" ht="15">
      <c r="A55" s="193"/>
      <c r="B55" s="197"/>
      <c r="C55" s="197"/>
      <c r="D55" s="197"/>
      <c r="E55" s="197"/>
      <c r="F55" s="198"/>
      <c r="G55" s="198"/>
      <c r="H55" s="198"/>
      <c r="I55" s="198"/>
      <c r="J55" s="198"/>
      <c r="K55" s="198"/>
      <c r="L55" s="198"/>
      <c r="M55" s="198"/>
      <c r="N55" s="198"/>
      <c r="O55" s="198"/>
    </row>
    <row r="56" spans="1:15" s="183" customFormat="1" ht="15">
      <c r="A56" s="193"/>
      <c r="B56" s="197"/>
      <c r="C56" s="197"/>
      <c r="D56" s="197"/>
      <c r="E56" s="197"/>
      <c r="F56" s="198"/>
      <c r="G56" s="198"/>
      <c r="H56" s="198"/>
      <c r="I56" s="198"/>
      <c r="J56" s="198"/>
      <c r="K56" s="198"/>
      <c r="L56" s="198"/>
      <c r="M56" s="198"/>
      <c r="N56" s="198"/>
      <c r="O56" s="198"/>
    </row>
    <row r="57" spans="1:15" s="183" customFormat="1" ht="15">
      <c r="A57" s="193"/>
      <c r="B57" s="197"/>
      <c r="C57" s="197"/>
      <c r="D57" s="197"/>
      <c r="E57" s="197"/>
      <c r="F57" s="198"/>
      <c r="G57" s="198"/>
      <c r="H57" s="198"/>
      <c r="I57" s="198"/>
      <c r="J57" s="198"/>
      <c r="K57" s="198"/>
      <c r="L57" s="198"/>
      <c r="M57" s="198"/>
      <c r="N57" s="198"/>
      <c r="O57" s="198"/>
    </row>
    <row r="58" spans="1:15" s="183" customFormat="1" ht="15">
      <c r="A58" s="193"/>
      <c r="B58" s="197"/>
      <c r="C58" s="197"/>
      <c r="D58" s="197"/>
      <c r="E58" s="197"/>
      <c r="F58" s="198"/>
      <c r="G58" s="198"/>
      <c r="H58" s="198"/>
      <c r="I58" s="198"/>
      <c r="J58" s="198"/>
      <c r="K58" s="198"/>
      <c r="L58" s="198"/>
      <c r="M58" s="198"/>
      <c r="N58" s="198"/>
      <c r="O58" s="198"/>
    </row>
    <row r="59" spans="1:15" s="183" customFormat="1" ht="15">
      <c r="A59" s="193"/>
      <c r="B59" s="197"/>
      <c r="C59" s="197"/>
      <c r="D59" s="197"/>
      <c r="E59" s="197"/>
      <c r="F59" s="198"/>
      <c r="G59" s="198"/>
      <c r="H59" s="198"/>
      <c r="I59" s="198"/>
      <c r="J59" s="198"/>
      <c r="K59" s="198"/>
      <c r="L59" s="198"/>
      <c r="M59" s="198"/>
      <c r="N59" s="198"/>
      <c r="O59" s="198"/>
    </row>
    <row r="60" spans="1:15" s="183" customFormat="1" ht="15">
      <c r="A60" s="193"/>
      <c r="B60" s="197"/>
      <c r="C60" s="197"/>
      <c r="D60" s="197"/>
      <c r="E60" s="197"/>
      <c r="F60" s="198"/>
      <c r="G60" s="198"/>
      <c r="H60" s="198"/>
      <c r="I60" s="198"/>
      <c r="J60" s="198"/>
      <c r="K60" s="198"/>
      <c r="L60" s="198"/>
      <c r="M60" s="198"/>
      <c r="N60" s="198"/>
      <c r="O60" s="198"/>
    </row>
    <row r="61" spans="1:15" s="183" customFormat="1" ht="15">
      <c r="A61" s="193"/>
      <c r="B61" s="197"/>
      <c r="C61" s="197"/>
      <c r="D61" s="197"/>
      <c r="E61" s="197"/>
      <c r="F61" s="198"/>
      <c r="G61" s="198"/>
      <c r="H61" s="198"/>
      <c r="I61" s="198"/>
      <c r="J61" s="198"/>
      <c r="K61" s="198"/>
      <c r="L61" s="198"/>
      <c r="M61" s="198"/>
      <c r="N61" s="198"/>
      <c r="O61" s="198"/>
    </row>
    <row r="62" spans="1:15" s="183" customFormat="1" ht="15">
      <c r="A62" s="193"/>
      <c r="B62" s="197"/>
      <c r="C62" s="197"/>
      <c r="D62" s="197"/>
      <c r="E62" s="197"/>
      <c r="F62" s="198"/>
      <c r="G62" s="198"/>
      <c r="H62" s="198"/>
      <c r="I62" s="198"/>
      <c r="J62" s="198"/>
      <c r="K62" s="198"/>
      <c r="L62" s="198"/>
      <c r="M62" s="198"/>
      <c r="N62" s="198"/>
      <c r="O62" s="198"/>
    </row>
    <row r="63" spans="1:15" s="183" customFormat="1" ht="15">
      <c r="A63" s="193"/>
      <c r="B63" s="197"/>
      <c r="C63" s="197"/>
      <c r="D63" s="197"/>
      <c r="E63" s="197"/>
      <c r="F63" s="198"/>
      <c r="G63" s="198"/>
      <c r="H63" s="198"/>
      <c r="I63" s="198"/>
      <c r="J63" s="198"/>
      <c r="K63" s="198"/>
      <c r="L63" s="198"/>
      <c r="M63" s="198"/>
      <c r="N63" s="198"/>
      <c r="O63" s="198"/>
    </row>
    <row r="64" spans="1:15" s="183" customFormat="1" ht="15">
      <c r="A64" s="193"/>
      <c r="B64" s="197"/>
      <c r="C64" s="197"/>
      <c r="D64" s="197"/>
      <c r="E64" s="197"/>
      <c r="F64" s="198"/>
      <c r="G64" s="198"/>
      <c r="H64" s="198"/>
      <c r="I64" s="198"/>
      <c r="J64" s="198"/>
      <c r="K64" s="198"/>
      <c r="L64" s="198"/>
      <c r="M64" s="198"/>
      <c r="N64" s="198"/>
      <c r="O64" s="198"/>
    </row>
    <row r="65" spans="1:15" s="183" customFormat="1" ht="15">
      <c r="A65" s="193"/>
      <c r="B65" s="197"/>
      <c r="C65" s="197"/>
      <c r="D65" s="197"/>
      <c r="E65" s="197"/>
      <c r="F65" s="198"/>
      <c r="G65" s="198"/>
      <c r="H65" s="198"/>
      <c r="I65" s="198"/>
      <c r="J65" s="198"/>
      <c r="K65" s="198"/>
      <c r="L65" s="198"/>
      <c r="M65" s="198"/>
      <c r="N65" s="198"/>
      <c r="O65" s="198"/>
    </row>
    <row r="66" spans="1:15" s="183" customFormat="1" ht="15">
      <c r="A66" s="193"/>
      <c r="B66" s="197"/>
      <c r="C66" s="197"/>
      <c r="D66" s="197"/>
      <c r="E66" s="197"/>
      <c r="F66" s="198"/>
      <c r="G66" s="198"/>
      <c r="H66" s="198"/>
      <c r="I66" s="198"/>
      <c r="J66" s="198"/>
      <c r="K66" s="198"/>
      <c r="L66" s="198"/>
      <c r="M66" s="198"/>
      <c r="N66" s="198"/>
      <c r="O66" s="198"/>
    </row>
    <row r="67" spans="1:15" s="183" customFormat="1" ht="15">
      <c r="A67" s="193"/>
      <c r="B67" s="197"/>
      <c r="C67" s="197"/>
      <c r="D67" s="197"/>
      <c r="E67" s="197"/>
      <c r="F67" s="198"/>
      <c r="G67" s="198"/>
      <c r="H67" s="198"/>
      <c r="I67" s="198"/>
      <c r="J67" s="198"/>
      <c r="K67" s="198"/>
      <c r="L67" s="198"/>
      <c r="M67" s="198"/>
      <c r="N67" s="198"/>
      <c r="O67" s="198"/>
    </row>
    <row r="68" spans="1:15" s="183" customFormat="1" ht="15">
      <c r="A68" s="193"/>
      <c r="B68" s="197"/>
      <c r="C68" s="197"/>
      <c r="D68" s="197"/>
      <c r="E68" s="197"/>
      <c r="F68" s="198"/>
      <c r="G68" s="198"/>
      <c r="H68" s="198"/>
      <c r="I68" s="198"/>
      <c r="J68" s="198"/>
      <c r="K68" s="198"/>
      <c r="L68" s="198"/>
      <c r="M68" s="198"/>
      <c r="N68" s="198"/>
      <c r="O68" s="198"/>
    </row>
    <row r="69" spans="1:15" s="183" customFormat="1" ht="15">
      <c r="A69" s="193"/>
      <c r="B69" s="197"/>
      <c r="C69" s="197"/>
      <c r="D69" s="197"/>
      <c r="E69" s="197"/>
      <c r="F69" s="198"/>
      <c r="G69" s="198"/>
      <c r="H69" s="198"/>
      <c r="I69" s="198"/>
      <c r="J69" s="198"/>
      <c r="K69" s="198"/>
      <c r="L69" s="198"/>
      <c r="M69" s="198"/>
      <c r="N69" s="198"/>
      <c r="O69" s="198"/>
    </row>
    <row r="70" spans="1:15" s="183" customFormat="1" ht="15">
      <c r="A70" s="193"/>
      <c r="B70" s="197"/>
      <c r="C70" s="197"/>
      <c r="D70" s="197"/>
      <c r="E70" s="197"/>
      <c r="F70" s="198"/>
      <c r="G70" s="198"/>
      <c r="H70" s="198"/>
      <c r="I70" s="198"/>
      <c r="J70" s="198"/>
      <c r="K70" s="198"/>
      <c r="L70" s="198"/>
      <c r="M70" s="198"/>
      <c r="N70" s="198"/>
      <c r="O70" s="198"/>
    </row>
    <row r="71" spans="1:15" s="183" customFormat="1" ht="15">
      <c r="A71" s="193"/>
      <c r="B71" s="197"/>
      <c r="C71" s="197"/>
      <c r="D71" s="197"/>
      <c r="E71" s="197"/>
      <c r="F71" s="198"/>
      <c r="G71" s="198"/>
      <c r="H71" s="198"/>
      <c r="I71" s="198"/>
      <c r="J71" s="198"/>
      <c r="K71" s="198"/>
      <c r="L71" s="198"/>
      <c r="M71" s="198"/>
      <c r="N71" s="198"/>
      <c r="O71" s="198"/>
    </row>
    <row r="72" spans="1:15" s="183" customFormat="1" ht="15">
      <c r="A72" s="193"/>
      <c r="B72" s="197"/>
      <c r="C72" s="197"/>
      <c r="D72" s="197"/>
      <c r="E72" s="197"/>
      <c r="F72" s="198"/>
      <c r="G72" s="198"/>
      <c r="H72" s="198"/>
      <c r="I72" s="198"/>
      <c r="J72" s="198"/>
      <c r="K72" s="198"/>
      <c r="L72" s="198"/>
      <c r="M72" s="198"/>
      <c r="N72" s="198"/>
      <c r="O72" s="198"/>
    </row>
    <row r="73" spans="1:15" s="183" customFormat="1" ht="15">
      <c r="A73" s="193"/>
      <c r="B73" s="197"/>
      <c r="C73" s="197"/>
      <c r="D73" s="197"/>
      <c r="E73" s="197"/>
      <c r="F73" s="198"/>
      <c r="G73" s="198"/>
      <c r="H73" s="198"/>
      <c r="I73" s="198"/>
      <c r="J73" s="198"/>
      <c r="K73" s="198"/>
      <c r="L73" s="198"/>
      <c r="M73" s="198"/>
      <c r="N73" s="198"/>
      <c r="O73" s="198"/>
    </row>
    <row r="74" spans="1:15" s="183" customFormat="1" ht="15">
      <c r="A74" s="193"/>
      <c r="B74" s="197"/>
      <c r="C74" s="197"/>
      <c r="D74" s="197"/>
      <c r="E74" s="197"/>
      <c r="F74" s="198"/>
      <c r="G74" s="198"/>
      <c r="H74" s="198"/>
      <c r="I74" s="198"/>
      <c r="J74" s="198"/>
      <c r="K74" s="198"/>
      <c r="L74" s="198"/>
      <c r="M74" s="198"/>
      <c r="N74" s="198"/>
      <c r="O74" s="198"/>
    </row>
    <row r="75" spans="1:15" s="183" customFormat="1" ht="15">
      <c r="A75" s="193"/>
      <c r="B75" s="197"/>
      <c r="C75" s="197"/>
      <c r="D75" s="197"/>
      <c r="E75" s="197"/>
      <c r="F75" s="198"/>
      <c r="G75" s="198"/>
      <c r="H75" s="198"/>
      <c r="I75" s="198"/>
      <c r="J75" s="198"/>
      <c r="K75" s="198"/>
      <c r="L75" s="198"/>
      <c r="M75" s="198"/>
      <c r="N75" s="198"/>
      <c r="O75" s="198"/>
    </row>
    <row r="76" spans="1:15" s="183" customFormat="1" ht="15">
      <c r="A76" s="193"/>
      <c r="B76" s="197"/>
      <c r="C76" s="197"/>
      <c r="D76" s="197"/>
      <c r="E76" s="197"/>
      <c r="F76" s="198"/>
      <c r="G76" s="198"/>
      <c r="H76" s="198"/>
      <c r="I76" s="198"/>
      <c r="J76" s="198"/>
      <c r="K76" s="198"/>
      <c r="L76" s="198"/>
      <c r="M76" s="198"/>
      <c r="N76" s="198"/>
      <c r="O76" s="198"/>
    </row>
    <row r="77" spans="1:15" s="183" customFormat="1" ht="15">
      <c r="A77" s="193"/>
      <c r="B77" s="197"/>
      <c r="C77" s="197"/>
      <c r="D77" s="197"/>
      <c r="E77" s="197"/>
      <c r="F77" s="198"/>
      <c r="G77" s="198"/>
      <c r="H77" s="198"/>
      <c r="I77" s="198"/>
      <c r="J77" s="198"/>
      <c r="K77" s="198"/>
      <c r="L77" s="198"/>
      <c r="M77" s="198"/>
      <c r="N77" s="198"/>
      <c r="O77" s="198"/>
    </row>
    <row r="78" spans="1:15" s="183" customFormat="1" ht="15">
      <c r="A78" s="193"/>
      <c r="B78" s="197"/>
      <c r="C78" s="197"/>
      <c r="D78" s="197"/>
      <c r="E78" s="197"/>
      <c r="F78" s="198"/>
      <c r="G78" s="198"/>
      <c r="H78" s="198"/>
      <c r="I78" s="198"/>
      <c r="J78" s="198"/>
      <c r="K78" s="198"/>
      <c r="L78" s="198"/>
      <c r="M78" s="198"/>
      <c r="N78" s="198"/>
      <c r="O78" s="198"/>
    </row>
    <row r="79" spans="1:15" s="183" customFormat="1" ht="15">
      <c r="A79" s="193"/>
      <c r="B79" s="197"/>
      <c r="C79" s="197"/>
      <c r="D79" s="194"/>
      <c r="E79" s="197"/>
      <c r="F79" s="198"/>
      <c r="G79" s="198"/>
      <c r="H79" s="198"/>
      <c r="I79" s="198"/>
      <c r="J79" s="198"/>
      <c r="K79" s="198"/>
      <c r="L79" s="198"/>
      <c r="M79" s="198"/>
      <c r="N79" s="198"/>
      <c r="O79" s="198"/>
    </row>
    <row r="80" spans="1:15" s="183" customFormat="1" ht="15">
      <c r="A80" s="193"/>
      <c r="B80" s="197"/>
      <c r="C80" s="197"/>
      <c r="D80" s="194"/>
      <c r="E80" s="197"/>
      <c r="F80" s="198"/>
      <c r="G80" s="198"/>
      <c r="H80" s="198"/>
      <c r="I80" s="198"/>
      <c r="J80" s="198"/>
      <c r="K80" s="198"/>
      <c r="L80" s="198"/>
      <c r="M80" s="198"/>
      <c r="N80" s="198"/>
      <c r="O80" s="198"/>
    </row>
    <row r="81" spans="1:15" s="183" customFormat="1" ht="15">
      <c r="A81" s="193"/>
      <c r="B81" s="197"/>
      <c r="C81" s="197"/>
      <c r="D81" s="194"/>
      <c r="E81" s="197"/>
      <c r="F81" s="198"/>
      <c r="G81" s="198"/>
      <c r="H81" s="198"/>
      <c r="I81" s="198"/>
      <c r="J81" s="198"/>
      <c r="K81" s="198"/>
      <c r="L81" s="198"/>
      <c r="M81" s="198"/>
      <c r="N81" s="198"/>
      <c r="O81" s="198"/>
    </row>
    <row r="82" spans="1:15" s="183" customFormat="1" ht="15">
      <c r="A82" s="193"/>
      <c r="B82" s="197"/>
      <c r="C82" s="197"/>
      <c r="D82" s="194"/>
      <c r="E82" s="197"/>
      <c r="F82" s="198"/>
      <c r="G82" s="198"/>
      <c r="H82" s="198"/>
      <c r="I82" s="198"/>
      <c r="J82" s="198"/>
      <c r="K82" s="198"/>
      <c r="L82" s="198"/>
      <c r="M82" s="198"/>
      <c r="N82" s="198"/>
      <c r="O82" s="198"/>
    </row>
    <row r="83" spans="1:15" s="183" customFormat="1" ht="15">
      <c r="A83" s="193"/>
      <c r="B83" s="197"/>
      <c r="C83" s="197"/>
      <c r="D83" s="194"/>
      <c r="E83" s="197"/>
      <c r="F83" s="198"/>
      <c r="G83" s="198"/>
      <c r="H83" s="198"/>
      <c r="I83" s="198"/>
      <c r="J83" s="198"/>
      <c r="K83" s="198"/>
      <c r="L83" s="198"/>
      <c r="M83" s="198"/>
      <c r="N83" s="198"/>
      <c r="O83" s="198"/>
    </row>
    <row r="84" spans="1:15" s="183" customFormat="1" ht="15">
      <c r="A84" s="193"/>
      <c r="B84" s="197"/>
      <c r="C84" s="197"/>
      <c r="D84" s="197"/>
      <c r="E84" s="197"/>
      <c r="F84" s="198"/>
      <c r="G84" s="198"/>
      <c r="H84" s="198"/>
      <c r="I84" s="198"/>
      <c r="J84" s="198"/>
      <c r="K84" s="198"/>
      <c r="L84" s="198"/>
      <c r="M84" s="198"/>
      <c r="N84" s="198"/>
      <c r="O84" s="198"/>
    </row>
    <row r="85" spans="1:15" s="183" customFormat="1" ht="15">
      <c r="A85" s="193"/>
      <c r="B85" s="197"/>
      <c r="C85" s="197"/>
      <c r="D85" s="197"/>
      <c r="E85" s="197"/>
      <c r="F85" s="198"/>
      <c r="G85" s="198"/>
      <c r="H85" s="198"/>
      <c r="I85" s="198"/>
      <c r="J85" s="198"/>
      <c r="K85" s="198"/>
      <c r="L85" s="198"/>
      <c r="M85" s="198"/>
      <c r="N85" s="198"/>
      <c r="O85" s="198"/>
    </row>
    <row r="86" spans="1:15" s="183" customFormat="1" ht="15">
      <c r="A86" s="193"/>
      <c r="B86" s="197"/>
      <c r="C86" s="197"/>
      <c r="D86" s="197"/>
      <c r="E86" s="197"/>
      <c r="F86" s="198"/>
      <c r="G86" s="198"/>
      <c r="H86" s="198"/>
      <c r="I86" s="198"/>
      <c r="J86" s="198"/>
      <c r="K86" s="198"/>
      <c r="L86" s="198"/>
      <c r="M86" s="198"/>
      <c r="N86" s="198"/>
      <c r="O86" s="198"/>
    </row>
    <row r="87" spans="1:15" s="183" customFormat="1" ht="15">
      <c r="A87" s="193"/>
      <c r="B87" s="197"/>
      <c r="C87" s="197"/>
      <c r="D87" s="197"/>
      <c r="E87" s="197"/>
      <c r="F87" s="198"/>
      <c r="G87" s="198"/>
      <c r="H87" s="198"/>
      <c r="I87" s="198"/>
      <c r="J87" s="198"/>
      <c r="K87" s="198"/>
      <c r="L87" s="198"/>
      <c r="M87" s="198"/>
      <c r="N87" s="198"/>
      <c r="O87" s="198"/>
    </row>
    <row r="88" spans="1:15" s="183" customFormat="1" ht="15">
      <c r="A88" s="193"/>
      <c r="B88" s="197"/>
      <c r="C88" s="197"/>
      <c r="D88" s="197"/>
      <c r="E88" s="197"/>
      <c r="F88" s="198"/>
      <c r="G88" s="198"/>
      <c r="H88" s="198"/>
      <c r="I88" s="198"/>
      <c r="J88" s="198"/>
      <c r="K88" s="198"/>
      <c r="L88" s="198"/>
      <c r="M88" s="198"/>
      <c r="N88" s="198"/>
      <c r="O88" s="198"/>
    </row>
    <row r="89" spans="1:15" s="183" customFormat="1" ht="15">
      <c r="A89" s="193"/>
      <c r="B89" s="197"/>
      <c r="C89" s="197"/>
      <c r="D89" s="197"/>
      <c r="E89" s="197"/>
      <c r="F89" s="198"/>
      <c r="G89" s="198"/>
      <c r="H89" s="198"/>
      <c r="I89" s="198"/>
      <c r="J89" s="198"/>
      <c r="K89" s="198"/>
      <c r="L89" s="198"/>
      <c r="M89" s="198"/>
      <c r="N89" s="198"/>
      <c r="O89" s="198"/>
    </row>
    <row r="90" spans="1:15" s="183" customFormat="1" ht="15">
      <c r="A90" s="193"/>
      <c r="B90" s="197"/>
      <c r="C90" s="197"/>
      <c r="D90" s="197"/>
      <c r="E90" s="197"/>
      <c r="F90" s="198"/>
      <c r="G90" s="198"/>
      <c r="H90" s="198"/>
      <c r="I90" s="198"/>
      <c r="J90" s="198"/>
      <c r="K90" s="198"/>
      <c r="L90" s="198"/>
      <c r="M90" s="198"/>
      <c r="N90" s="198"/>
      <c r="O90" s="198"/>
    </row>
    <row r="91" spans="1:15" s="183" customFormat="1" ht="15">
      <c r="A91" s="193"/>
      <c r="B91" s="197"/>
      <c r="C91" s="197"/>
      <c r="D91" s="197"/>
      <c r="E91" s="197"/>
      <c r="F91" s="198"/>
      <c r="G91" s="198"/>
      <c r="H91" s="198"/>
      <c r="I91" s="198"/>
      <c r="J91" s="198"/>
      <c r="K91" s="198"/>
      <c r="L91" s="198"/>
      <c r="M91" s="198"/>
      <c r="N91" s="198"/>
      <c r="O91" s="198"/>
    </row>
    <row r="92" spans="1:15" s="183" customFormat="1" ht="15">
      <c r="A92" s="193"/>
      <c r="B92" s="197"/>
      <c r="C92" s="197"/>
      <c r="D92" s="197"/>
      <c r="E92" s="197"/>
      <c r="F92" s="198"/>
      <c r="G92" s="198"/>
      <c r="H92" s="198"/>
      <c r="I92" s="198"/>
      <c r="J92" s="198"/>
      <c r="K92" s="198"/>
      <c r="L92" s="198"/>
      <c r="M92" s="198"/>
      <c r="N92" s="198"/>
      <c r="O92" s="198"/>
    </row>
    <row r="93" spans="1:15" s="183" customFormat="1" ht="15">
      <c r="A93" s="193"/>
      <c r="B93" s="197"/>
      <c r="C93" s="197"/>
      <c r="D93" s="197"/>
      <c r="E93" s="197"/>
      <c r="F93" s="198"/>
      <c r="G93" s="198"/>
      <c r="H93" s="198"/>
      <c r="I93" s="198"/>
      <c r="J93" s="198"/>
      <c r="K93" s="198"/>
      <c r="L93" s="198"/>
      <c r="M93" s="198"/>
      <c r="N93" s="198"/>
      <c r="O93" s="198"/>
    </row>
    <row r="94" spans="1:15" s="183" customFormat="1" ht="15">
      <c r="A94" s="193"/>
      <c r="B94" s="197"/>
      <c r="C94" s="197"/>
      <c r="D94" s="197"/>
      <c r="E94" s="197"/>
      <c r="F94" s="198"/>
      <c r="G94" s="198"/>
      <c r="H94" s="198"/>
      <c r="I94" s="198"/>
      <c r="J94" s="198"/>
      <c r="K94" s="198"/>
      <c r="L94" s="198"/>
      <c r="M94" s="198"/>
      <c r="N94" s="198"/>
      <c r="O94" s="198"/>
    </row>
    <row r="95" spans="1:15" s="183" customFormat="1" ht="15">
      <c r="A95" s="193"/>
      <c r="B95" s="197"/>
      <c r="C95" s="197"/>
      <c r="D95" s="197"/>
      <c r="E95" s="197"/>
      <c r="F95" s="198"/>
      <c r="G95" s="198"/>
      <c r="H95" s="198"/>
      <c r="I95" s="198"/>
      <c r="J95" s="198"/>
      <c r="K95" s="198"/>
      <c r="L95" s="198"/>
      <c r="M95" s="198"/>
      <c r="N95" s="198"/>
      <c r="O95" s="198"/>
    </row>
  </sheetData>
  <autoFilter ref="A13:O45" xr:uid="{00000000-0009-0000-0000-000001000000}"/>
  <mergeCells count="4">
    <mergeCell ref="B2:O2"/>
    <mergeCell ref="B3:O3"/>
    <mergeCell ref="B7:O7"/>
    <mergeCell ref="B12:O12"/>
  </mergeCells>
  <phoneticPr fontId="27" type="noConversion"/>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1"/>
  <sheetViews>
    <sheetView zoomScale="85" zoomScaleNormal="85" workbookViewId="0">
      <pane ySplit="5" topLeftCell="A6" activePane="bottomLeft" state="frozen"/>
      <selection activeCell="C9" sqref="C9"/>
      <selection pane="bottomLeft" activeCell="C9" sqref="C9"/>
    </sheetView>
  </sheetViews>
  <sheetFormatPr defaultColWidth="9" defaultRowHeight="13.2"/>
  <cols>
    <col min="1" max="1" width="1.33203125" style="12" customWidth="1"/>
    <col min="2" max="2" width="29.21875" style="12" customWidth="1"/>
    <col min="3" max="3" width="30.21875" style="12" customWidth="1"/>
    <col min="4" max="4" width="30.44140625" style="12" customWidth="1"/>
    <col min="5" max="5" width="16.21875" style="12" customWidth="1"/>
    <col min="6" max="6" width="24.88671875" style="12" customWidth="1"/>
    <col min="7" max="7" width="34.44140625" style="12" customWidth="1"/>
    <col min="8" max="8" width="14.44140625" style="12" customWidth="1"/>
    <col min="9" max="9" width="9.21875" style="12" customWidth="1"/>
    <col min="10" max="10" width="10" style="12" customWidth="1"/>
    <col min="11" max="11" width="9.6640625" style="12" customWidth="1"/>
    <col min="12" max="12" width="10.77734375" style="13" customWidth="1"/>
    <col min="13" max="16384" width="9" style="13"/>
  </cols>
  <sheetData>
    <row r="1" spans="1:14">
      <c r="B1" s="14" t="str">
        <f>HYPERLINK("#导航!a2","返回")</f>
        <v>返回</v>
      </c>
    </row>
    <row r="2" spans="1:14">
      <c r="B2" s="261"/>
      <c r="C2" s="261"/>
      <c r="D2" s="261"/>
      <c r="E2" s="261"/>
      <c r="F2" s="261"/>
      <c r="G2" s="261"/>
      <c r="H2" s="261"/>
    </row>
    <row r="3" spans="1:14">
      <c r="B3" s="262" t="s">
        <v>119</v>
      </c>
      <c r="C3" s="262"/>
      <c r="D3" s="262"/>
      <c r="E3" s="262"/>
      <c r="F3" s="262"/>
      <c r="G3" s="262"/>
      <c r="H3" s="262"/>
    </row>
    <row r="4" spans="1:14">
      <c r="B4" s="16" t="s">
        <v>4</v>
      </c>
      <c r="C4" s="16" t="s">
        <v>120</v>
      </c>
      <c r="D4" s="16" t="s">
        <v>121</v>
      </c>
      <c r="E4" s="16" t="s">
        <v>122</v>
      </c>
      <c r="F4" s="16" t="s">
        <v>123</v>
      </c>
      <c r="G4" s="16" t="s">
        <v>7</v>
      </c>
      <c r="H4" s="16" t="s">
        <v>124</v>
      </c>
    </row>
    <row r="5" spans="1:14">
      <c r="B5" s="17" t="s">
        <v>21</v>
      </c>
      <c r="C5" s="18" t="s">
        <v>30</v>
      </c>
      <c r="D5" s="21" t="s">
        <v>31</v>
      </c>
      <c r="E5" s="20" t="s">
        <v>125</v>
      </c>
      <c r="F5" s="21"/>
      <c r="G5" s="20"/>
      <c r="H5" s="20"/>
      <c r="I5" s="12" t="str">
        <f>VLOOKUP(C5,导航!F:Q,12,0)</f>
        <v>新建</v>
      </c>
      <c r="N5" s="12"/>
    </row>
    <row r="6" spans="1:14">
      <c r="B6" s="15"/>
      <c r="C6" s="15"/>
      <c r="D6" s="15"/>
      <c r="E6" s="15"/>
      <c r="F6" s="15"/>
      <c r="G6" s="15"/>
      <c r="H6" s="15"/>
    </row>
    <row r="7" spans="1:14">
      <c r="B7" s="262" t="s">
        <v>126</v>
      </c>
      <c r="C7" s="262"/>
      <c r="D7" s="262"/>
      <c r="E7" s="262"/>
      <c r="F7" s="262"/>
      <c r="G7" s="262"/>
      <c r="H7" s="262"/>
    </row>
    <row r="8" spans="1:14">
      <c r="B8" s="22" t="s">
        <v>127</v>
      </c>
      <c r="C8" s="22" t="s">
        <v>128</v>
      </c>
      <c r="D8" s="22" t="s">
        <v>129</v>
      </c>
      <c r="E8" s="22" t="s">
        <v>130</v>
      </c>
      <c r="F8" s="22" t="s">
        <v>131</v>
      </c>
      <c r="G8" s="22" t="s">
        <v>17</v>
      </c>
      <c r="H8" s="22" t="s">
        <v>132</v>
      </c>
    </row>
    <row r="9" spans="1:14">
      <c r="B9" s="20"/>
      <c r="C9" s="18" t="s">
        <v>22</v>
      </c>
      <c r="D9" s="18" t="s">
        <v>23</v>
      </c>
      <c r="E9" s="20" t="s">
        <v>266</v>
      </c>
      <c r="F9" s="20"/>
      <c r="G9" s="3"/>
      <c r="H9" s="23"/>
    </row>
    <row r="10" spans="1:14">
      <c r="B10" s="20"/>
      <c r="C10" s="18"/>
      <c r="D10" s="18"/>
      <c r="E10" s="20"/>
      <c r="F10" s="68"/>
      <c r="G10" s="3"/>
      <c r="H10" s="20"/>
    </row>
    <row r="11" spans="1:14">
      <c r="G11" s="24"/>
    </row>
    <row r="12" spans="1:14">
      <c r="B12" s="12" t="s">
        <v>133</v>
      </c>
    </row>
    <row r="13" spans="1:14">
      <c r="B13" s="262" t="s">
        <v>133</v>
      </c>
      <c r="C13" s="262"/>
      <c r="D13" s="262"/>
      <c r="E13" s="262"/>
      <c r="F13" s="262"/>
      <c r="G13" s="262"/>
      <c r="H13" s="262"/>
      <c r="I13" s="262"/>
      <c r="J13" s="262"/>
      <c r="K13" s="262"/>
      <c r="L13" s="262"/>
    </row>
    <row r="14" spans="1:14">
      <c r="B14" s="16" t="s">
        <v>134</v>
      </c>
      <c r="C14" s="16" t="s">
        <v>135</v>
      </c>
      <c r="D14" s="16" t="s">
        <v>136</v>
      </c>
      <c r="E14" s="16" t="s">
        <v>137</v>
      </c>
      <c r="F14" s="16" t="s">
        <v>267</v>
      </c>
      <c r="G14" s="16" t="s">
        <v>268</v>
      </c>
      <c r="H14" s="16" t="s">
        <v>269</v>
      </c>
      <c r="I14" s="16" t="s">
        <v>17</v>
      </c>
      <c r="J14" s="16" t="s">
        <v>270</v>
      </c>
      <c r="K14" s="16" t="s">
        <v>271</v>
      </c>
      <c r="L14" s="16" t="s">
        <v>272</v>
      </c>
    </row>
    <row r="15" spans="1:14" s="5" customFormat="1">
      <c r="B15" s="20" t="s">
        <v>148</v>
      </c>
      <c r="C15" s="20" t="s">
        <v>149</v>
      </c>
      <c r="D15" s="18" t="s">
        <v>150</v>
      </c>
      <c r="E15" s="115"/>
      <c r="F15" s="3" t="s">
        <v>148</v>
      </c>
      <c r="G15" s="3" t="s">
        <v>273</v>
      </c>
      <c r="H15" s="115"/>
      <c r="I15" s="39"/>
      <c r="J15" s="39" t="s">
        <v>24</v>
      </c>
      <c r="K15" s="42" t="s">
        <v>274</v>
      </c>
      <c r="L15" s="42" t="s">
        <v>274</v>
      </c>
    </row>
    <row r="16" spans="1:14" s="5" customFormat="1">
      <c r="A16" s="32"/>
      <c r="B16" s="20" t="s">
        <v>153</v>
      </c>
      <c r="C16" s="20" t="s">
        <v>154</v>
      </c>
      <c r="D16" s="18" t="s">
        <v>275</v>
      </c>
      <c r="E16" s="114"/>
      <c r="F16" s="3" t="s">
        <v>153</v>
      </c>
      <c r="G16" s="3" t="s">
        <v>273</v>
      </c>
      <c r="H16" s="25"/>
      <c r="I16" s="42"/>
      <c r="J16" s="39" t="s">
        <v>24</v>
      </c>
      <c r="K16" s="42" t="s">
        <v>274</v>
      </c>
      <c r="L16" s="42" t="s">
        <v>274</v>
      </c>
    </row>
    <row r="17" spans="1:12" s="5" customFormat="1" ht="39.6">
      <c r="A17" s="32"/>
      <c r="B17" s="20" t="s">
        <v>159</v>
      </c>
      <c r="C17" s="20" t="s">
        <v>154</v>
      </c>
      <c r="D17" s="18" t="s">
        <v>276</v>
      </c>
      <c r="E17" s="114"/>
      <c r="F17" s="3"/>
      <c r="G17" s="3" t="s">
        <v>277</v>
      </c>
      <c r="H17" s="25"/>
      <c r="I17" s="42"/>
      <c r="J17" s="39" t="s">
        <v>24</v>
      </c>
      <c r="K17" s="42" t="s">
        <v>274</v>
      </c>
      <c r="L17" s="42" t="s">
        <v>274</v>
      </c>
    </row>
    <row r="18" spans="1:12" s="5" customFormat="1">
      <c r="A18" s="32"/>
      <c r="B18" s="20" t="s">
        <v>191</v>
      </c>
      <c r="C18" s="20" t="s">
        <v>154</v>
      </c>
      <c r="D18" s="18" t="s">
        <v>192</v>
      </c>
      <c r="E18" s="114"/>
      <c r="F18" s="3" t="s">
        <v>191</v>
      </c>
      <c r="G18" s="3" t="s">
        <v>273</v>
      </c>
      <c r="H18" s="25"/>
      <c r="I18" s="42"/>
      <c r="J18" s="39" t="s">
        <v>24</v>
      </c>
      <c r="K18" s="42" t="s">
        <v>274</v>
      </c>
      <c r="L18" s="42" t="s">
        <v>274</v>
      </c>
    </row>
    <row r="19" spans="1:12" s="5" customFormat="1">
      <c r="A19" s="32"/>
      <c r="B19" s="20" t="s">
        <v>194</v>
      </c>
      <c r="C19" s="20" t="s">
        <v>278</v>
      </c>
      <c r="D19" s="18" t="s">
        <v>195</v>
      </c>
      <c r="E19" s="114"/>
      <c r="F19" s="3" t="s">
        <v>194</v>
      </c>
      <c r="G19" s="3" t="s">
        <v>273</v>
      </c>
      <c r="H19" s="25"/>
      <c r="I19" s="42"/>
      <c r="J19" s="39" t="s">
        <v>24</v>
      </c>
      <c r="K19" s="42" t="s">
        <v>274</v>
      </c>
      <c r="L19" s="42" t="s">
        <v>274</v>
      </c>
    </row>
    <row r="20" spans="1:12" s="5" customFormat="1">
      <c r="A20" s="32"/>
      <c r="B20" s="20" t="s">
        <v>166</v>
      </c>
      <c r="C20" s="20" t="s">
        <v>278</v>
      </c>
      <c r="D20" s="18" t="s">
        <v>168</v>
      </c>
      <c r="E20" s="114"/>
      <c r="F20" s="3" t="s">
        <v>166</v>
      </c>
      <c r="G20" s="3" t="s">
        <v>273</v>
      </c>
      <c r="H20" s="25"/>
      <c r="I20" s="42"/>
      <c r="J20" s="39" t="s">
        <v>24</v>
      </c>
      <c r="K20" s="42" t="s">
        <v>274</v>
      </c>
      <c r="L20" s="42" t="s">
        <v>274</v>
      </c>
    </row>
    <row r="21" spans="1:12" s="5" customFormat="1">
      <c r="A21" s="32"/>
      <c r="B21" s="20" t="s">
        <v>170</v>
      </c>
      <c r="C21" s="20" t="s">
        <v>278</v>
      </c>
      <c r="D21" s="18" t="s">
        <v>171</v>
      </c>
      <c r="E21" s="114"/>
      <c r="F21" s="3" t="s">
        <v>170</v>
      </c>
      <c r="G21" s="3" t="s">
        <v>273</v>
      </c>
      <c r="H21" s="25"/>
      <c r="I21" s="42"/>
      <c r="J21" s="39" t="s">
        <v>24</v>
      </c>
      <c r="K21" s="42" t="s">
        <v>274</v>
      </c>
      <c r="L21" s="42" t="s">
        <v>274</v>
      </c>
    </row>
    <row r="22" spans="1:12" s="5" customFormat="1">
      <c r="A22" s="32"/>
      <c r="B22" s="20" t="s">
        <v>173</v>
      </c>
      <c r="C22" s="20" t="s">
        <v>278</v>
      </c>
      <c r="D22" s="18" t="s">
        <v>174</v>
      </c>
      <c r="E22" s="114"/>
      <c r="F22" s="3" t="s">
        <v>173</v>
      </c>
      <c r="G22" s="3" t="s">
        <v>273</v>
      </c>
      <c r="H22" s="25"/>
      <c r="I22" s="42"/>
      <c r="J22" s="39" t="s">
        <v>24</v>
      </c>
      <c r="K22" s="42" t="s">
        <v>274</v>
      </c>
      <c r="L22" s="42" t="s">
        <v>274</v>
      </c>
    </row>
    <row r="23" spans="1:12" s="5" customFormat="1">
      <c r="A23" s="32"/>
      <c r="B23" s="20" t="s">
        <v>176</v>
      </c>
      <c r="C23" s="20" t="s">
        <v>222</v>
      </c>
      <c r="D23" s="18" t="s">
        <v>178</v>
      </c>
      <c r="E23" s="114"/>
      <c r="F23" s="3" t="s">
        <v>176</v>
      </c>
      <c r="G23" s="3" t="s">
        <v>273</v>
      </c>
      <c r="H23" s="25"/>
      <c r="I23" s="42"/>
      <c r="J23" s="39" t="s">
        <v>24</v>
      </c>
      <c r="K23" s="42" t="s">
        <v>274</v>
      </c>
      <c r="L23" s="42" t="s">
        <v>274</v>
      </c>
    </row>
    <row r="24" spans="1:12" s="5" customFormat="1">
      <c r="A24" s="32"/>
      <c r="B24" s="20" t="s">
        <v>181</v>
      </c>
      <c r="C24" s="20" t="s">
        <v>154</v>
      </c>
      <c r="D24" s="18" t="s">
        <v>183</v>
      </c>
      <c r="E24" s="114"/>
      <c r="F24" s="3" t="s">
        <v>181</v>
      </c>
      <c r="G24" s="3" t="s">
        <v>273</v>
      </c>
      <c r="H24" s="25"/>
      <c r="I24" s="42"/>
      <c r="J24" s="39" t="s">
        <v>24</v>
      </c>
      <c r="K24" s="42" t="s">
        <v>274</v>
      </c>
      <c r="L24" s="42" t="s">
        <v>274</v>
      </c>
    </row>
    <row r="25" spans="1:12" s="5" customFormat="1">
      <c r="A25" s="32"/>
      <c r="B25" s="20" t="s">
        <v>185</v>
      </c>
      <c r="C25" s="20" t="s">
        <v>154</v>
      </c>
      <c r="D25" s="18" t="s">
        <v>186</v>
      </c>
      <c r="E25" s="114"/>
      <c r="F25" s="3" t="s">
        <v>185</v>
      </c>
      <c r="G25" s="3" t="s">
        <v>273</v>
      </c>
      <c r="H25" s="25"/>
      <c r="I25" s="42"/>
      <c r="J25" s="39" t="s">
        <v>24</v>
      </c>
      <c r="K25" s="42" t="s">
        <v>274</v>
      </c>
      <c r="L25" s="42" t="s">
        <v>274</v>
      </c>
    </row>
    <row r="26" spans="1:12" s="5" customFormat="1">
      <c r="A26" s="32"/>
      <c r="B26" s="20" t="s">
        <v>188</v>
      </c>
      <c r="C26" s="20" t="s">
        <v>278</v>
      </c>
      <c r="D26" s="18" t="s">
        <v>189</v>
      </c>
      <c r="E26" s="114"/>
      <c r="F26" s="3" t="s">
        <v>188</v>
      </c>
      <c r="G26" s="3" t="s">
        <v>273</v>
      </c>
      <c r="H26" s="25"/>
      <c r="I26" s="42"/>
      <c r="J26" s="39" t="s">
        <v>24</v>
      </c>
      <c r="K26" s="42" t="s">
        <v>274</v>
      </c>
      <c r="L26" s="42" t="s">
        <v>274</v>
      </c>
    </row>
    <row r="27" spans="1:12" s="5" customFormat="1">
      <c r="A27" s="32"/>
      <c r="B27" s="20" t="s">
        <v>197</v>
      </c>
      <c r="C27" s="20" t="s">
        <v>279</v>
      </c>
      <c r="D27" s="18" t="s">
        <v>199</v>
      </c>
      <c r="E27" s="114"/>
      <c r="F27" s="3" t="s">
        <v>197</v>
      </c>
      <c r="G27" s="3" t="s">
        <v>273</v>
      </c>
      <c r="H27" s="25"/>
      <c r="I27" s="42"/>
      <c r="J27" s="39" t="s">
        <v>24</v>
      </c>
      <c r="K27" s="42" t="s">
        <v>274</v>
      </c>
      <c r="L27" s="42" t="s">
        <v>274</v>
      </c>
    </row>
    <row r="28" spans="1:12" s="5" customFormat="1">
      <c r="A28" s="32"/>
      <c r="B28" s="20" t="s">
        <v>213</v>
      </c>
      <c r="C28" s="20" t="s">
        <v>154</v>
      </c>
      <c r="D28" s="18" t="s">
        <v>214</v>
      </c>
      <c r="E28" s="114"/>
      <c r="F28" s="3" t="s">
        <v>213</v>
      </c>
      <c r="G28" s="3" t="s">
        <v>273</v>
      </c>
      <c r="H28" s="25"/>
      <c r="I28" s="42"/>
      <c r="J28" s="39" t="s">
        <v>24</v>
      </c>
      <c r="K28" s="42" t="s">
        <v>274</v>
      </c>
      <c r="L28" s="42" t="s">
        <v>274</v>
      </c>
    </row>
    <row r="29" spans="1:12" s="5" customFormat="1">
      <c r="A29" s="32"/>
      <c r="B29" s="20" t="s">
        <v>216</v>
      </c>
      <c r="C29" s="20" t="s">
        <v>279</v>
      </c>
      <c r="D29" s="18" t="s">
        <v>217</v>
      </c>
      <c r="E29" s="114"/>
      <c r="F29" s="3" t="s">
        <v>216</v>
      </c>
      <c r="G29" s="3" t="s">
        <v>273</v>
      </c>
      <c r="H29" s="25"/>
      <c r="I29" s="42"/>
      <c r="J29" s="39" t="s">
        <v>24</v>
      </c>
      <c r="K29" s="42" t="s">
        <v>274</v>
      </c>
      <c r="L29" s="42" t="s">
        <v>274</v>
      </c>
    </row>
    <row r="30" spans="1:12" s="5" customFormat="1">
      <c r="A30" s="32"/>
      <c r="B30" s="20" t="s">
        <v>221</v>
      </c>
      <c r="C30" s="20" t="s">
        <v>279</v>
      </c>
      <c r="D30" s="18" t="s">
        <v>223</v>
      </c>
      <c r="E30" s="114"/>
      <c r="F30" s="3" t="s">
        <v>221</v>
      </c>
      <c r="G30" s="3" t="s">
        <v>273</v>
      </c>
      <c r="H30" s="25"/>
      <c r="I30" s="42"/>
      <c r="J30" s="39" t="s">
        <v>24</v>
      </c>
      <c r="K30" s="42" t="s">
        <v>274</v>
      </c>
      <c r="L30" s="42" t="s">
        <v>274</v>
      </c>
    </row>
    <row r="31" spans="1:12" s="5" customFormat="1">
      <c r="A31" s="32"/>
      <c r="B31" s="20" t="s">
        <v>226</v>
      </c>
      <c r="C31" s="20" t="s">
        <v>222</v>
      </c>
      <c r="D31" s="18" t="s">
        <v>227</v>
      </c>
      <c r="E31" s="25"/>
      <c r="F31" s="59" t="s">
        <v>226</v>
      </c>
      <c r="G31" s="59" t="s">
        <v>273</v>
      </c>
      <c r="H31" s="25"/>
      <c r="I31" s="42"/>
      <c r="J31" s="39" t="s">
        <v>24</v>
      </c>
      <c r="K31" s="42" t="s">
        <v>274</v>
      </c>
      <c r="L31" s="42" t="s">
        <v>274</v>
      </c>
    </row>
    <row r="32" spans="1:12" s="5" customFormat="1">
      <c r="A32" s="32"/>
      <c r="B32" s="20" t="s">
        <v>230</v>
      </c>
      <c r="C32" s="20" t="s">
        <v>154</v>
      </c>
      <c r="D32" s="18" t="s">
        <v>231</v>
      </c>
      <c r="E32" s="25"/>
      <c r="F32" s="59" t="s">
        <v>230</v>
      </c>
      <c r="G32" s="59" t="s">
        <v>273</v>
      </c>
      <c r="H32" s="25"/>
      <c r="I32" s="42"/>
      <c r="J32" s="39" t="s">
        <v>24</v>
      </c>
      <c r="K32" s="42" t="s">
        <v>274</v>
      </c>
      <c r="L32" s="42" t="s">
        <v>274</v>
      </c>
    </row>
    <row r="33" spans="1:12" s="5" customFormat="1">
      <c r="A33" s="32"/>
      <c r="B33" s="20" t="s">
        <v>249</v>
      </c>
      <c r="C33" s="20" t="s">
        <v>222</v>
      </c>
      <c r="D33" s="18" t="s">
        <v>250</v>
      </c>
      <c r="E33" s="25"/>
      <c r="F33" s="59" t="s">
        <v>249</v>
      </c>
      <c r="G33" s="59" t="s">
        <v>273</v>
      </c>
      <c r="H33" s="25"/>
      <c r="I33" s="42"/>
      <c r="J33" s="39" t="s">
        <v>24</v>
      </c>
      <c r="K33" s="42" t="s">
        <v>274</v>
      </c>
      <c r="L33" s="42" t="s">
        <v>274</v>
      </c>
    </row>
    <row r="34" spans="1:12" s="5" customFormat="1">
      <c r="A34" s="32"/>
      <c r="B34" s="20" t="s">
        <v>234</v>
      </c>
      <c r="C34" s="20" t="s">
        <v>149</v>
      </c>
      <c r="D34" s="18" t="s">
        <v>236</v>
      </c>
      <c r="E34" s="25"/>
      <c r="F34" s="59" t="s">
        <v>234</v>
      </c>
      <c r="G34" s="59" t="s">
        <v>280</v>
      </c>
      <c r="H34" s="25"/>
      <c r="I34" s="42"/>
      <c r="J34" s="39" t="s">
        <v>24</v>
      </c>
      <c r="K34" s="42" t="s">
        <v>274</v>
      </c>
      <c r="L34" s="42" t="s">
        <v>274</v>
      </c>
    </row>
    <row r="35" spans="1:12" s="5" customFormat="1">
      <c r="A35" s="32"/>
      <c r="B35" s="20" t="s">
        <v>240</v>
      </c>
      <c r="C35" s="20" t="s">
        <v>281</v>
      </c>
      <c r="D35" s="18" t="s">
        <v>242</v>
      </c>
      <c r="E35" s="25"/>
      <c r="F35" s="59" t="s">
        <v>240</v>
      </c>
      <c r="G35" s="59" t="s">
        <v>282</v>
      </c>
      <c r="H35" s="25"/>
      <c r="I35" s="42"/>
      <c r="J35" s="39" t="s">
        <v>24</v>
      </c>
      <c r="K35" s="42" t="s">
        <v>274</v>
      </c>
      <c r="L35" s="42" t="s">
        <v>274</v>
      </c>
    </row>
    <row r="36" spans="1:12" s="5" customFormat="1">
      <c r="A36" s="32"/>
      <c r="B36" s="20" t="s">
        <v>245</v>
      </c>
      <c r="C36" s="20" t="s">
        <v>281</v>
      </c>
      <c r="D36" s="18" t="s">
        <v>246</v>
      </c>
      <c r="E36" s="25"/>
      <c r="F36" s="59" t="s">
        <v>245</v>
      </c>
      <c r="G36" s="59" t="s">
        <v>282</v>
      </c>
      <c r="H36" s="25"/>
      <c r="I36" s="42"/>
      <c r="J36" s="39" t="s">
        <v>24</v>
      </c>
      <c r="K36" s="42" t="s">
        <v>274</v>
      </c>
      <c r="L36" s="42" t="s">
        <v>274</v>
      </c>
    </row>
    <row r="37" spans="1:12" s="5" customFormat="1">
      <c r="A37" s="32"/>
      <c r="B37" s="20" t="s">
        <v>283</v>
      </c>
      <c r="C37" s="20" t="s">
        <v>279</v>
      </c>
      <c r="D37" s="18" t="s">
        <v>284</v>
      </c>
      <c r="E37" s="25"/>
      <c r="F37" s="59"/>
      <c r="G37" s="59" t="s">
        <v>285</v>
      </c>
      <c r="H37" s="25"/>
      <c r="I37" s="42"/>
      <c r="J37" s="39" t="s">
        <v>24</v>
      </c>
      <c r="K37" s="42" t="s">
        <v>274</v>
      </c>
      <c r="L37" s="42" t="s">
        <v>274</v>
      </c>
    </row>
    <row r="38" spans="1:12" s="5" customFormat="1">
      <c r="A38" s="32"/>
      <c r="B38" s="20" t="s">
        <v>201</v>
      </c>
      <c r="C38" s="20" t="s">
        <v>182</v>
      </c>
      <c r="D38" s="18" t="s">
        <v>202</v>
      </c>
      <c r="E38" s="25"/>
      <c r="F38" s="59" t="s">
        <v>201</v>
      </c>
      <c r="G38" s="59" t="s">
        <v>273</v>
      </c>
      <c r="H38" s="25"/>
      <c r="I38" s="42"/>
      <c r="J38" s="39" t="s">
        <v>24</v>
      </c>
      <c r="K38" s="42" t="s">
        <v>274</v>
      </c>
      <c r="L38" s="42" t="s">
        <v>274</v>
      </c>
    </row>
    <row r="39" spans="1:12" s="5" customFormat="1">
      <c r="A39" s="32"/>
      <c r="B39" s="20" t="s">
        <v>204</v>
      </c>
      <c r="C39" s="20" t="s">
        <v>182</v>
      </c>
      <c r="D39" s="18" t="s">
        <v>205</v>
      </c>
      <c r="E39" s="25"/>
      <c r="F39" s="59" t="s">
        <v>204</v>
      </c>
      <c r="G39" s="59" t="s">
        <v>273</v>
      </c>
      <c r="H39" s="25"/>
      <c r="I39" s="42"/>
      <c r="J39" s="39" t="s">
        <v>24</v>
      </c>
      <c r="K39" s="42" t="s">
        <v>274</v>
      </c>
      <c r="L39" s="42" t="s">
        <v>274</v>
      </c>
    </row>
    <row r="40" spans="1:12" s="5" customFormat="1">
      <c r="A40" s="32"/>
      <c r="B40" s="20" t="s">
        <v>207</v>
      </c>
      <c r="C40" s="20" t="s">
        <v>182</v>
      </c>
      <c r="D40" s="18" t="s">
        <v>208</v>
      </c>
      <c r="E40" s="25"/>
      <c r="F40" s="59" t="s">
        <v>207</v>
      </c>
      <c r="G40" s="59" t="s">
        <v>273</v>
      </c>
      <c r="H40" s="25"/>
      <c r="I40" s="42"/>
      <c r="J40" s="39" t="s">
        <v>24</v>
      </c>
      <c r="K40" s="42" t="s">
        <v>274</v>
      </c>
      <c r="L40" s="42" t="s">
        <v>274</v>
      </c>
    </row>
    <row r="41" spans="1:12" s="5" customFormat="1">
      <c r="A41" s="32"/>
      <c r="B41" s="20" t="s">
        <v>210</v>
      </c>
      <c r="C41" s="20" t="s">
        <v>182</v>
      </c>
      <c r="D41" s="18" t="s">
        <v>211</v>
      </c>
      <c r="E41" s="25"/>
      <c r="F41" s="59" t="s">
        <v>210</v>
      </c>
      <c r="G41" s="59" t="s">
        <v>273</v>
      </c>
      <c r="H41" s="25"/>
      <c r="I41" s="42"/>
      <c r="J41" s="39" t="s">
        <v>24</v>
      </c>
      <c r="K41" s="42" t="s">
        <v>274</v>
      </c>
      <c r="L41" s="42" t="s">
        <v>274</v>
      </c>
    </row>
    <row r="42" spans="1:12" s="5" customFormat="1">
      <c r="A42" s="32"/>
      <c r="B42" s="20" t="s">
        <v>286</v>
      </c>
      <c r="C42" s="20" t="s">
        <v>182</v>
      </c>
      <c r="D42" s="18" t="s">
        <v>287</v>
      </c>
      <c r="E42" s="25"/>
      <c r="F42" s="59"/>
      <c r="G42" s="59" t="s">
        <v>282</v>
      </c>
      <c r="H42" s="25"/>
      <c r="I42" s="42"/>
      <c r="J42" s="39" t="s">
        <v>24</v>
      </c>
      <c r="K42" s="42" t="s">
        <v>274</v>
      </c>
      <c r="L42" s="42" t="s">
        <v>274</v>
      </c>
    </row>
    <row r="43" spans="1:12" s="5" customFormat="1">
      <c r="A43" s="32"/>
      <c r="B43" s="20" t="s">
        <v>288</v>
      </c>
      <c r="C43" s="20" t="s">
        <v>182</v>
      </c>
      <c r="D43" s="18" t="s">
        <v>289</v>
      </c>
      <c r="E43" s="25"/>
      <c r="F43" s="59"/>
      <c r="G43" s="59" t="s">
        <v>282</v>
      </c>
      <c r="H43" s="25"/>
      <c r="I43" s="42"/>
      <c r="J43" s="39" t="s">
        <v>24</v>
      </c>
      <c r="K43" s="42" t="s">
        <v>274</v>
      </c>
      <c r="L43" s="42" t="s">
        <v>274</v>
      </c>
    </row>
    <row r="44" spans="1:12" s="5" customFormat="1">
      <c r="A44" s="32"/>
      <c r="B44" s="20" t="s">
        <v>290</v>
      </c>
      <c r="C44" s="20" t="s">
        <v>154</v>
      </c>
      <c r="D44" s="18" t="s">
        <v>291</v>
      </c>
      <c r="E44" s="25"/>
      <c r="F44" s="59"/>
      <c r="G44" s="59" t="s">
        <v>282</v>
      </c>
      <c r="H44" s="25"/>
      <c r="I44" s="42"/>
      <c r="J44" s="39" t="s">
        <v>24</v>
      </c>
      <c r="K44" s="42" t="s">
        <v>274</v>
      </c>
      <c r="L44" s="42" t="s">
        <v>274</v>
      </c>
    </row>
    <row r="45" spans="1:12" s="5" customFormat="1">
      <c r="A45" s="32"/>
      <c r="B45" s="20" t="s">
        <v>292</v>
      </c>
      <c r="C45" s="20" t="s">
        <v>154</v>
      </c>
      <c r="D45" s="18" t="s">
        <v>293</v>
      </c>
      <c r="E45" s="25"/>
      <c r="F45" s="59"/>
      <c r="G45" s="59" t="s">
        <v>282</v>
      </c>
      <c r="H45" s="25"/>
      <c r="I45" s="42"/>
      <c r="J45" s="39" t="s">
        <v>24</v>
      </c>
      <c r="K45" s="42" t="s">
        <v>274</v>
      </c>
      <c r="L45" s="42" t="s">
        <v>274</v>
      </c>
    </row>
    <row r="46" spans="1:12" s="5" customFormat="1">
      <c r="A46" s="32"/>
      <c r="B46" s="20" t="s">
        <v>294</v>
      </c>
      <c r="C46" s="20" t="s">
        <v>154</v>
      </c>
      <c r="D46" s="18" t="s">
        <v>295</v>
      </c>
      <c r="E46" s="25"/>
      <c r="F46" s="59"/>
      <c r="G46" s="59" t="s">
        <v>282</v>
      </c>
      <c r="H46" s="25"/>
      <c r="I46" s="42"/>
      <c r="J46" s="39" t="s">
        <v>24</v>
      </c>
      <c r="K46" s="42" t="s">
        <v>274</v>
      </c>
      <c r="L46" s="42" t="s">
        <v>274</v>
      </c>
    </row>
    <row r="47" spans="1:12" s="5" customFormat="1">
      <c r="A47" s="32"/>
      <c r="B47" s="20" t="s">
        <v>296</v>
      </c>
      <c r="C47" s="20" t="s">
        <v>154</v>
      </c>
      <c r="D47" s="18" t="s">
        <v>297</v>
      </c>
      <c r="E47" s="25"/>
      <c r="F47" s="59"/>
      <c r="G47" s="59" t="s">
        <v>282</v>
      </c>
      <c r="H47" s="25"/>
      <c r="I47" s="42"/>
      <c r="J47" s="39" t="s">
        <v>24</v>
      </c>
      <c r="K47" s="42" t="s">
        <v>274</v>
      </c>
      <c r="L47" s="42" t="s">
        <v>274</v>
      </c>
    </row>
    <row r="48" spans="1:12" s="5" customFormat="1">
      <c r="A48" s="32"/>
      <c r="B48" s="20" t="s">
        <v>298</v>
      </c>
      <c r="C48" s="20" t="s">
        <v>154</v>
      </c>
      <c r="D48" s="18" t="s">
        <v>299</v>
      </c>
      <c r="E48" s="25"/>
      <c r="F48" s="59"/>
      <c r="G48" s="59" t="s">
        <v>282</v>
      </c>
      <c r="H48" s="25"/>
      <c r="I48" s="42"/>
      <c r="J48" s="39" t="s">
        <v>24</v>
      </c>
      <c r="K48" s="42" t="s">
        <v>274</v>
      </c>
      <c r="L48" s="42" t="s">
        <v>274</v>
      </c>
    </row>
    <row r="49" spans="1:17" s="5" customFormat="1">
      <c r="A49" s="32"/>
      <c r="B49" s="20" t="s">
        <v>300</v>
      </c>
      <c r="C49" s="20" t="s">
        <v>279</v>
      </c>
      <c r="D49" s="18" t="s">
        <v>301</v>
      </c>
      <c r="E49" s="25"/>
      <c r="F49" s="59"/>
      <c r="G49" s="59" t="s">
        <v>282</v>
      </c>
      <c r="H49" s="25"/>
      <c r="I49" s="42"/>
      <c r="J49" s="39" t="s">
        <v>24</v>
      </c>
      <c r="K49" s="42" t="s">
        <v>274</v>
      </c>
      <c r="L49" s="42" t="s">
        <v>274</v>
      </c>
    </row>
    <row r="50" spans="1:17" s="5" customFormat="1">
      <c r="A50" s="32"/>
      <c r="B50" s="20" t="s">
        <v>302</v>
      </c>
      <c r="C50" s="20" t="s">
        <v>154</v>
      </c>
      <c r="D50" s="18" t="s">
        <v>303</v>
      </c>
      <c r="E50" s="25"/>
      <c r="F50" s="59"/>
      <c r="G50" s="59" t="s">
        <v>282</v>
      </c>
      <c r="H50" s="25"/>
      <c r="I50" s="42"/>
      <c r="J50" s="39" t="s">
        <v>24</v>
      </c>
      <c r="K50" s="42" t="s">
        <v>274</v>
      </c>
      <c r="L50" s="42" t="s">
        <v>274</v>
      </c>
    </row>
    <row r="51" spans="1:17" s="5" customFormat="1">
      <c r="A51" s="32"/>
      <c r="B51" s="25" t="s">
        <v>252</v>
      </c>
      <c r="C51" s="20" t="s">
        <v>154</v>
      </c>
      <c r="D51" s="18" t="s">
        <v>253</v>
      </c>
      <c r="E51" s="25"/>
      <c r="F51" s="59"/>
      <c r="G51" s="59" t="s">
        <v>273</v>
      </c>
      <c r="H51" s="25"/>
      <c r="I51" s="42"/>
      <c r="J51" s="39" t="s">
        <v>24</v>
      </c>
      <c r="K51" s="42" t="s">
        <v>274</v>
      </c>
      <c r="L51" s="42" t="s">
        <v>274</v>
      </c>
    </row>
    <row r="52" spans="1:17" s="11" customFormat="1">
      <c r="B52" s="48" t="s">
        <v>256</v>
      </c>
      <c r="C52" s="49" t="s">
        <v>154</v>
      </c>
      <c r="D52" s="50" t="s">
        <v>257</v>
      </c>
      <c r="E52" s="178"/>
      <c r="F52" s="48"/>
      <c r="G52" s="48"/>
      <c r="H52" s="48"/>
      <c r="I52" s="48"/>
      <c r="J52" s="48"/>
      <c r="K52" s="48"/>
      <c r="L52" s="48"/>
      <c r="M52" s="48"/>
      <c r="N52" s="48"/>
      <c r="O52" s="48"/>
      <c r="P52" s="48"/>
      <c r="Q52" s="48"/>
    </row>
    <row r="53" spans="1:17" s="11" customFormat="1">
      <c r="B53" s="48" t="s">
        <v>258</v>
      </c>
      <c r="C53" s="49" t="s">
        <v>149</v>
      </c>
      <c r="D53" s="50" t="s">
        <v>259</v>
      </c>
      <c r="E53" s="178"/>
      <c r="F53" s="48"/>
      <c r="G53" s="48"/>
      <c r="H53" s="48"/>
      <c r="I53" s="48"/>
      <c r="J53" s="48"/>
      <c r="K53" s="48"/>
      <c r="L53" s="48"/>
      <c r="M53" s="48"/>
      <c r="N53" s="48"/>
      <c r="O53" s="48"/>
      <c r="P53" s="48"/>
      <c r="Q53" s="48"/>
    </row>
    <row r="54" spans="1:17" s="11" customFormat="1">
      <c r="B54" s="48" t="s">
        <v>260</v>
      </c>
      <c r="C54" s="49" t="s">
        <v>154</v>
      </c>
      <c r="D54" s="50" t="s">
        <v>261</v>
      </c>
      <c r="E54" s="178"/>
      <c r="F54" s="48"/>
      <c r="G54" s="48"/>
      <c r="H54" s="48"/>
      <c r="I54" s="48"/>
      <c r="J54" s="48"/>
      <c r="K54" s="48"/>
      <c r="L54" s="48"/>
      <c r="M54" s="48"/>
      <c r="N54" s="48"/>
      <c r="O54" s="48"/>
      <c r="P54" s="48"/>
      <c r="Q54" s="48"/>
    </row>
    <row r="55" spans="1:17" s="11" customFormat="1">
      <c r="B55" s="48" t="s">
        <v>262</v>
      </c>
      <c r="C55" s="49" t="s">
        <v>154</v>
      </c>
      <c r="D55" s="50" t="s">
        <v>263</v>
      </c>
      <c r="E55" s="178"/>
      <c r="F55" s="48"/>
      <c r="G55" s="48"/>
      <c r="H55" s="48"/>
      <c r="I55" s="48"/>
      <c r="J55" s="48"/>
      <c r="K55" s="48"/>
      <c r="L55" s="48"/>
      <c r="M55" s="48"/>
      <c r="N55" s="48"/>
      <c r="O55" s="48"/>
      <c r="P55" s="48"/>
      <c r="Q55" s="48"/>
    </row>
    <row r="56" spans="1:17" s="11" customFormat="1">
      <c r="B56" s="48" t="s">
        <v>264</v>
      </c>
      <c r="C56" s="49" t="s">
        <v>154</v>
      </c>
      <c r="D56" s="50" t="s">
        <v>265</v>
      </c>
      <c r="E56" s="178"/>
      <c r="F56" s="48"/>
      <c r="G56" s="48"/>
      <c r="H56" s="48"/>
      <c r="I56" s="48"/>
      <c r="J56" s="48"/>
      <c r="K56" s="48"/>
      <c r="L56" s="48"/>
      <c r="M56" s="48"/>
      <c r="N56" s="48"/>
      <c r="O56" s="48"/>
      <c r="P56" s="48"/>
      <c r="Q56" s="48"/>
    </row>
    <row r="57" spans="1:17" s="5" customFormat="1">
      <c r="A57" s="32"/>
      <c r="B57" s="25"/>
      <c r="C57" s="25"/>
      <c r="D57" s="25"/>
      <c r="E57" s="25"/>
      <c r="F57" s="59"/>
      <c r="G57" s="59"/>
      <c r="H57" s="25"/>
      <c r="I57" s="42"/>
      <c r="J57" s="42"/>
      <c r="K57" s="42"/>
      <c r="L57" s="42"/>
    </row>
    <row r="58" spans="1:17" s="5" customFormat="1">
      <c r="A58" s="32"/>
      <c r="B58" s="25"/>
      <c r="C58" s="25"/>
      <c r="D58" s="25"/>
      <c r="E58" s="25"/>
      <c r="F58" s="59"/>
      <c r="G58" s="59"/>
      <c r="H58" s="25"/>
      <c r="I58" s="42"/>
      <c r="J58" s="42"/>
      <c r="K58" s="42"/>
      <c r="L58" s="42"/>
    </row>
    <row r="59" spans="1:17" s="5" customFormat="1">
      <c r="A59" s="32"/>
      <c r="B59" s="25"/>
      <c r="C59" s="25"/>
      <c r="D59" s="25"/>
      <c r="E59" s="25"/>
      <c r="F59" s="59"/>
      <c r="G59" s="59"/>
      <c r="H59" s="25"/>
      <c r="I59" s="42"/>
      <c r="J59" s="42"/>
      <c r="K59" s="42"/>
      <c r="L59" s="42"/>
    </row>
    <row r="60" spans="1:17" s="5" customFormat="1">
      <c r="A60" s="32"/>
      <c r="B60" s="25"/>
      <c r="C60" s="25"/>
      <c r="D60" s="25"/>
      <c r="E60" s="25"/>
      <c r="F60" s="59"/>
      <c r="G60" s="59"/>
      <c r="H60" s="25"/>
      <c r="I60" s="42"/>
      <c r="J60" s="42"/>
      <c r="K60" s="42"/>
      <c r="L60" s="42"/>
    </row>
    <row r="61" spans="1:17" s="5" customFormat="1">
      <c r="A61" s="32"/>
      <c r="B61" s="25"/>
      <c r="C61" s="25"/>
      <c r="D61" s="25"/>
      <c r="E61" s="25"/>
      <c r="F61" s="59"/>
      <c r="G61" s="59"/>
      <c r="H61" s="25"/>
      <c r="I61" s="42"/>
      <c r="J61" s="42"/>
      <c r="K61" s="42"/>
      <c r="L61" s="42"/>
    </row>
    <row r="62" spans="1:17" s="5" customFormat="1">
      <c r="A62" s="32"/>
      <c r="B62" s="25"/>
      <c r="C62" s="25"/>
      <c r="D62" s="25"/>
      <c r="E62" s="25"/>
      <c r="F62" s="59"/>
      <c r="G62" s="59"/>
      <c r="H62" s="25"/>
      <c r="I62" s="42"/>
      <c r="J62" s="42"/>
      <c r="K62" s="42"/>
      <c r="L62" s="42"/>
    </row>
    <row r="63" spans="1:17" s="5" customFormat="1">
      <c r="A63" s="32"/>
      <c r="B63" s="25"/>
      <c r="C63" s="25"/>
      <c r="D63" s="25"/>
      <c r="E63" s="25"/>
      <c r="F63" s="59"/>
      <c r="G63" s="59"/>
      <c r="H63" s="25"/>
      <c r="I63" s="42"/>
      <c r="J63" s="42"/>
      <c r="K63" s="42"/>
      <c r="L63" s="42"/>
    </row>
    <row r="64" spans="1:17" s="5" customFormat="1">
      <c r="A64" s="32"/>
      <c r="B64" s="25"/>
      <c r="C64" s="25"/>
      <c r="D64" s="25"/>
      <c r="E64" s="25"/>
      <c r="F64" s="59"/>
      <c r="G64" s="59"/>
      <c r="H64" s="25"/>
      <c r="I64" s="42"/>
      <c r="J64" s="42"/>
      <c r="K64" s="42"/>
      <c r="L64" s="42"/>
    </row>
    <row r="65" spans="1:12" s="5" customFormat="1">
      <c r="A65" s="32"/>
      <c r="B65" s="25"/>
      <c r="C65" s="25"/>
      <c r="D65" s="20"/>
      <c r="E65" s="25"/>
      <c r="F65" s="59"/>
      <c r="G65" s="59"/>
      <c r="H65" s="25"/>
      <c r="I65" s="42"/>
      <c r="J65" s="42"/>
      <c r="K65" s="42"/>
      <c r="L65" s="42"/>
    </row>
    <row r="66" spans="1:12" s="5" customFormat="1">
      <c r="A66" s="32"/>
      <c r="B66" s="25"/>
      <c r="C66" s="25"/>
      <c r="D66" s="20"/>
      <c r="E66" s="25"/>
      <c r="F66" s="59"/>
      <c r="G66" s="59"/>
      <c r="H66" s="25"/>
      <c r="I66" s="42"/>
      <c r="J66" s="42"/>
      <c r="K66" s="42"/>
      <c r="L66" s="42"/>
    </row>
    <row r="67" spans="1:12" s="5" customFormat="1">
      <c r="A67" s="32"/>
      <c r="B67" s="25"/>
      <c r="C67" s="25"/>
      <c r="D67" s="20"/>
      <c r="E67" s="25"/>
      <c r="F67" s="59"/>
      <c r="G67" s="59"/>
      <c r="H67" s="25"/>
      <c r="I67" s="42"/>
      <c r="J67" s="42"/>
      <c r="K67" s="42"/>
      <c r="L67" s="42"/>
    </row>
    <row r="68" spans="1:12" s="5" customFormat="1">
      <c r="A68" s="32"/>
      <c r="B68" s="25"/>
      <c r="C68" s="25"/>
      <c r="D68" s="20"/>
      <c r="E68" s="25"/>
      <c r="F68" s="59"/>
      <c r="G68" s="59"/>
      <c r="H68" s="25"/>
      <c r="I68" s="42"/>
      <c r="J68" s="42"/>
      <c r="K68" s="42"/>
      <c r="L68" s="42"/>
    </row>
    <row r="69" spans="1:12" s="5" customFormat="1">
      <c r="A69" s="32"/>
      <c r="B69" s="25"/>
      <c r="C69" s="25"/>
      <c r="D69" s="20"/>
      <c r="E69" s="25"/>
      <c r="F69" s="59"/>
      <c r="G69" s="59"/>
      <c r="H69" s="25"/>
      <c r="I69" s="42"/>
      <c r="J69" s="42"/>
      <c r="K69" s="42"/>
      <c r="L69" s="42"/>
    </row>
    <row r="70" spans="1:12" s="5" customFormat="1">
      <c r="A70" s="32"/>
      <c r="B70" s="25"/>
      <c r="C70" s="25"/>
      <c r="D70" s="25"/>
      <c r="E70" s="25"/>
      <c r="F70" s="59"/>
      <c r="G70" s="59"/>
      <c r="H70" s="25"/>
      <c r="I70" s="42"/>
      <c r="J70" s="42"/>
      <c r="K70" s="42"/>
      <c r="L70" s="42"/>
    </row>
    <row r="71" spans="1:12" s="5" customFormat="1">
      <c r="A71" s="32"/>
      <c r="B71" s="25"/>
      <c r="C71" s="25"/>
      <c r="D71" s="25"/>
      <c r="E71" s="25"/>
      <c r="F71" s="59"/>
      <c r="G71" s="59"/>
      <c r="H71" s="25"/>
      <c r="I71" s="42"/>
      <c r="J71" s="42"/>
      <c r="K71" s="42"/>
      <c r="L71" s="42"/>
    </row>
    <row r="72" spans="1:12" s="5" customFormat="1">
      <c r="A72" s="32"/>
      <c r="B72" s="25"/>
      <c r="C72" s="25"/>
      <c r="D72" s="25"/>
      <c r="E72" s="25"/>
      <c r="F72" s="59"/>
      <c r="G72" s="59"/>
      <c r="H72" s="25"/>
      <c r="I72" s="42"/>
      <c r="J72" s="42"/>
      <c r="K72" s="42"/>
      <c r="L72" s="42"/>
    </row>
    <row r="73" spans="1:12" s="5" customFormat="1">
      <c r="A73" s="32"/>
      <c r="B73" s="25"/>
      <c r="C73" s="25"/>
      <c r="D73" s="25"/>
      <c r="E73" s="25"/>
      <c r="F73" s="59"/>
      <c r="G73" s="59"/>
      <c r="H73" s="25"/>
      <c r="I73" s="42"/>
      <c r="J73" s="42"/>
      <c r="K73" s="42"/>
      <c r="L73" s="42"/>
    </row>
    <row r="74" spans="1:12" s="5" customFormat="1">
      <c r="A74" s="32"/>
      <c r="B74" s="25"/>
      <c r="C74" s="25"/>
      <c r="D74" s="25"/>
      <c r="E74" s="25"/>
      <c r="F74" s="59"/>
      <c r="G74" s="59"/>
      <c r="H74" s="25"/>
      <c r="I74" s="42"/>
      <c r="J74" s="42"/>
      <c r="K74" s="42"/>
      <c r="L74" s="42"/>
    </row>
    <row r="75" spans="1:12" s="5" customFormat="1">
      <c r="A75" s="32"/>
      <c r="B75" s="25"/>
      <c r="C75" s="25"/>
      <c r="D75" s="25"/>
      <c r="E75" s="25"/>
      <c r="F75" s="59"/>
      <c r="G75" s="59"/>
      <c r="H75" s="25"/>
      <c r="I75" s="42"/>
      <c r="J75" s="42"/>
      <c r="K75" s="42"/>
      <c r="L75" s="42"/>
    </row>
    <row r="76" spans="1:12" s="5" customFormat="1">
      <c r="A76" s="32"/>
      <c r="B76" s="25"/>
      <c r="C76" s="25"/>
      <c r="D76" s="25"/>
      <c r="E76" s="25"/>
      <c r="F76" s="59"/>
      <c r="G76" s="59"/>
      <c r="H76" s="25"/>
      <c r="I76" s="42"/>
      <c r="J76" s="42"/>
      <c r="K76" s="42"/>
      <c r="L76" s="42"/>
    </row>
    <row r="77" spans="1:12" s="5" customFormat="1">
      <c r="A77" s="32"/>
      <c r="B77" s="25"/>
      <c r="C77" s="25"/>
      <c r="D77" s="25"/>
      <c r="E77" s="25"/>
      <c r="F77" s="59"/>
      <c r="G77" s="59"/>
      <c r="H77" s="25"/>
      <c r="I77" s="42"/>
      <c r="J77" s="42"/>
      <c r="K77" s="42"/>
      <c r="L77" s="42"/>
    </row>
    <row r="78" spans="1:12" s="5" customFormat="1">
      <c r="A78" s="32"/>
      <c r="B78" s="25"/>
      <c r="C78" s="25"/>
      <c r="D78" s="25"/>
      <c r="E78" s="25"/>
      <c r="F78" s="59"/>
      <c r="G78" s="59"/>
      <c r="H78" s="25"/>
      <c r="I78" s="42"/>
      <c r="J78" s="42"/>
      <c r="K78" s="42"/>
      <c r="L78" s="42"/>
    </row>
    <row r="79" spans="1:12" s="5" customFormat="1">
      <c r="A79" s="32"/>
      <c r="B79" s="25"/>
      <c r="C79" s="25"/>
      <c r="D79" s="25"/>
      <c r="E79" s="25"/>
      <c r="F79" s="59"/>
      <c r="G79" s="59"/>
      <c r="H79" s="25"/>
      <c r="I79" s="42"/>
      <c r="J79" s="42"/>
      <c r="K79" s="42"/>
      <c r="L79" s="42"/>
    </row>
    <row r="80" spans="1:12" s="5" customFormat="1">
      <c r="A80" s="32"/>
      <c r="B80" s="25"/>
      <c r="C80" s="25"/>
      <c r="D80" s="25"/>
      <c r="E80" s="25"/>
      <c r="F80" s="59"/>
      <c r="G80" s="59"/>
      <c r="H80" s="25"/>
      <c r="I80" s="42"/>
      <c r="J80" s="42"/>
      <c r="K80" s="42"/>
      <c r="L80" s="42"/>
    </row>
    <row r="81" spans="1:12" s="5" customFormat="1">
      <c r="A81" s="32"/>
      <c r="B81" s="25"/>
      <c r="C81" s="25"/>
      <c r="D81" s="25"/>
      <c r="E81" s="25"/>
      <c r="F81" s="59"/>
      <c r="G81" s="59"/>
      <c r="H81" s="25"/>
      <c r="I81" s="42"/>
      <c r="J81" s="42"/>
      <c r="K81" s="42"/>
      <c r="L81" s="42"/>
    </row>
  </sheetData>
  <autoFilter ref="A14:N56" xr:uid="{00000000-0009-0000-0000-000002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6"/>
  <sheetViews>
    <sheetView zoomScale="85" zoomScaleNormal="85" workbookViewId="0">
      <pane ySplit="5" topLeftCell="A6" activePane="bottomLeft" state="frozen"/>
      <selection activeCell="C9" sqref="C9"/>
      <selection pane="bottomLeft" activeCell="D11" sqref="D11"/>
    </sheetView>
  </sheetViews>
  <sheetFormatPr defaultColWidth="9" defaultRowHeight="13.2"/>
  <cols>
    <col min="1" max="1" width="1.33203125" style="12" customWidth="1"/>
    <col min="2" max="2" width="29.21875" style="12" customWidth="1"/>
    <col min="3" max="3" width="30.21875" style="12" customWidth="1"/>
    <col min="4" max="4" width="30.44140625" style="12" customWidth="1"/>
    <col min="5" max="5" width="16.21875" style="12" customWidth="1"/>
    <col min="6" max="6" width="24.88671875" style="12" customWidth="1"/>
    <col min="7" max="7" width="36.5546875" style="12" customWidth="1"/>
    <col min="8" max="8" width="21.5546875" style="12" customWidth="1"/>
    <col min="9" max="9" width="9.21875" style="12" customWidth="1"/>
    <col min="10" max="10" width="10" style="12" customWidth="1"/>
    <col min="11" max="11" width="9.6640625" style="12" customWidth="1"/>
    <col min="12" max="12" width="10.77734375" style="13" customWidth="1"/>
    <col min="13" max="16384" width="9" style="13"/>
  </cols>
  <sheetData>
    <row r="1" spans="1:14">
      <c r="B1" s="14" t="str">
        <f>HYPERLINK("#导航!a2","返回")</f>
        <v>返回</v>
      </c>
    </row>
    <row r="2" spans="1:14">
      <c r="B2" s="261"/>
      <c r="C2" s="261"/>
      <c r="D2" s="261"/>
      <c r="E2" s="261"/>
      <c r="F2" s="261"/>
      <c r="G2" s="261"/>
      <c r="H2" s="261"/>
    </row>
    <row r="3" spans="1:14">
      <c r="B3" s="262" t="s">
        <v>119</v>
      </c>
      <c r="C3" s="262"/>
      <c r="D3" s="262"/>
      <c r="E3" s="262"/>
      <c r="F3" s="262"/>
      <c r="G3" s="262"/>
      <c r="H3" s="262"/>
    </row>
    <row r="4" spans="1:14">
      <c r="B4" s="16" t="s">
        <v>4</v>
      </c>
      <c r="C4" s="16" t="s">
        <v>120</v>
      </c>
      <c r="D4" s="16" t="s">
        <v>121</v>
      </c>
      <c r="E4" s="16" t="s">
        <v>122</v>
      </c>
      <c r="F4" s="16" t="s">
        <v>123</v>
      </c>
      <c r="G4" s="16" t="s">
        <v>7</v>
      </c>
      <c r="H4" s="16" t="s">
        <v>124</v>
      </c>
    </row>
    <row r="5" spans="1:14" ht="26.4">
      <c r="B5" s="17" t="s">
        <v>21</v>
      </c>
      <c r="C5" s="18" t="s">
        <v>32</v>
      </c>
      <c r="D5" s="21" t="s">
        <v>33</v>
      </c>
      <c r="E5" s="20" t="s">
        <v>125</v>
      </c>
      <c r="F5" s="21"/>
      <c r="G5" s="25" t="s">
        <v>304</v>
      </c>
      <c r="H5" s="20"/>
      <c r="I5" s="12" t="str">
        <f>VLOOKUP(C5,导航!F:Q,12,0)</f>
        <v>新建</v>
      </c>
      <c r="N5" s="12"/>
    </row>
    <row r="6" spans="1:14">
      <c r="B6" s="15"/>
      <c r="C6" s="15"/>
      <c r="D6" s="15"/>
      <c r="E6" s="15"/>
      <c r="F6" s="15"/>
      <c r="G6" s="15"/>
      <c r="H6" s="15"/>
    </row>
    <row r="7" spans="1:14">
      <c r="B7" s="262" t="s">
        <v>126</v>
      </c>
      <c r="C7" s="262"/>
      <c r="D7" s="262"/>
      <c r="E7" s="262"/>
      <c r="F7" s="262"/>
      <c r="G7" s="262"/>
      <c r="H7" s="262"/>
    </row>
    <row r="8" spans="1:14">
      <c r="B8" s="22" t="s">
        <v>127</v>
      </c>
      <c r="C8" s="22" t="s">
        <v>128</v>
      </c>
      <c r="D8" s="22" t="s">
        <v>129</v>
      </c>
      <c r="E8" s="22" t="s">
        <v>130</v>
      </c>
      <c r="F8" s="22" t="s">
        <v>131</v>
      </c>
      <c r="G8" s="22" t="s">
        <v>17</v>
      </c>
      <c r="H8" s="22" t="s">
        <v>132</v>
      </c>
    </row>
    <row r="9" spans="1:14" ht="13.8" customHeight="1">
      <c r="B9" s="20"/>
      <c r="C9" s="18" t="s">
        <v>30</v>
      </c>
      <c r="D9" s="18" t="s">
        <v>31</v>
      </c>
      <c r="E9" s="20" t="s">
        <v>266</v>
      </c>
      <c r="F9" s="266" t="s">
        <v>305</v>
      </c>
      <c r="G9" s="3"/>
      <c r="H9" s="23" t="s">
        <v>35</v>
      </c>
    </row>
    <row r="10" spans="1:14">
      <c r="B10" s="20"/>
      <c r="C10" s="18" t="s">
        <v>2275</v>
      </c>
      <c r="D10" s="18" t="s">
        <v>306</v>
      </c>
      <c r="E10" s="20" t="s">
        <v>307</v>
      </c>
      <c r="F10" s="267"/>
      <c r="G10" s="3"/>
      <c r="H10" s="20"/>
    </row>
    <row r="11" spans="1:14">
      <c r="G11" s="24"/>
    </row>
    <row r="12" spans="1:14">
      <c r="B12" s="12" t="s">
        <v>133</v>
      </c>
    </row>
    <row r="13" spans="1:14">
      <c r="B13" s="262" t="s">
        <v>133</v>
      </c>
      <c r="C13" s="262"/>
      <c r="D13" s="262"/>
      <c r="E13" s="262"/>
      <c r="F13" s="262"/>
      <c r="G13" s="262"/>
      <c r="H13" s="262"/>
      <c r="I13" s="262"/>
      <c r="J13" s="262"/>
      <c r="K13" s="262"/>
      <c r="L13" s="262"/>
    </row>
    <row r="14" spans="1:14">
      <c r="B14" s="16" t="s">
        <v>134</v>
      </c>
      <c r="C14" s="16" t="s">
        <v>135</v>
      </c>
      <c r="D14" s="16" t="s">
        <v>136</v>
      </c>
      <c r="E14" s="16" t="s">
        <v>137</v>
      </c>
      <c r="F14" s="16" t="s">
        <v>267</v>
      </c>
      <c r="G14" s="16" t="s">
        <v>268</v>
      </c>
      <c r="H14" s="16" t="s">
        <v>269</v>
      </c>
      <c r="I14" s="16" t="s">
        <v>17</v>
      </c>
      <c r="J14" s="16" t="s">
        <v>270</v>
      </c>
      <c r="K14" s="16" t="s">
        <v>271</v>
      </c>
      <c r="L14" s="16" t="s">
        <v>272</v>
      </c>
    </row>
    <row r="15" spans="1:14" s="5" customFormat="1">
      <c r="B15" s="20" t="s">
        <v>148</v>
      </c>
      <c r="C15" s="20" t="s">
        <v>149</v>
      </c>
      <c r="D15" s="18" t="s">
        <v>150</v>
      </c>
      <c r="E15" s="114" t="s">
        <v>266</v>
      </c>
      <c r="F15" s="3" t="s">
        <v>148</v>
      </c>
      <c r="G15" s="3" t="s">
        <v>273</v>
      </c>
      <c r="H15" s="115"/>
      <c r="I15" s="39"/>
      <c r="J15" s="39" t="s">
        <v>24</v>
      </c>
      <c r="K15" s="42" t="s">
        <v>274</v>
      </c>
      <c r="L15" s="42" t="s">
        <v>274</v>
      </c>
    </row>
    <row r="16" spans="1:14" s="5" customFormat="1" ht="66">
      <c r="A16" s="5">
        <f t="shared" ref="A16" si="0">ROW()-1</f>
        <v>15</v>
      </c>
      <c r="B16" s="20" t="s">
        <v>308</v>
      </c>
      <c r="C16" s="20" t="s">
        <v>222</v>
      </c>
      <c r="D16" s="18" t="s">
        <v>309</v>
      </c>
      <c r="E16" s="114" t="s">
        <v>266</v>
      </c>
      <c r="F16" s="3"/>
      <c r="G16" s="3" t="s">
        <v>310</v>
      </c>
      <c r="H16" s="115"/>
      <c r="I16" s="39"/>
      <c r="J16" s="39" t="s">
        <v>24</v>
      </c>
      <c r="K16" s="42" t="s">
        <v>274</v>
      </c>
      <c r="L16" s="42" t="s">
        <v>274</v>
      </c>
    </row>
    <row r="17" spans="1:12" s="5" customFormat="1">
      <c r="A17" s="32"/>
      <c r="B17" s="20" t="s">
        <v>153</v>
      </c>
      <c r="C17" s="20" t="s">
        <v>154</v>
      </c>
      <c r="D17" s="18" t="s">
        <v>275</v>
      </c>
      <c r="E17" s="114" t="s">
        <v>266</v>
      </c>
      <c r="F17" s="3" t="s">
        <v>153</v>
      </c>
      <c r="G17" s="3" t="s">
        <v>273</v>
      </c>
      <c r="H17" s="25"/>
      <c r="I17" s="42"/>
      <c r="J17" s="39" t="s">
        <v>24</v>
      </c>
      <c r="K17" s="42" t="s">
        <v>274</v>
      </c>
      <c r="L17" s="42" t="s">
        <v>274</v>
      </c>
    </row>
    <row r="18" spans="1:12" s="5" customFormat="1">
      <c r="A18" s="32"/>
      <c r="B18" s="20" t="s">
        <v>159</v>
      </c>
      <c r="C18" s="20" t="s">
        <v>154</v>
      </c>
      <c r="D18" s="18" t="s">
        <v>276</v>
      </c>
      <c r="E18" s="114" t="s">
        <v>266</v>
      </c>
      <c r="F18" s="3" t="s">
        <v>159</v>
      </c>
      <c r="G18" s="3" t="s">
        <v>273</v>
      </c>
      <c r="H18" s="25"/>
      <c r="I18" s="42"/>
      <c r="J18" s="39" t="s">
        <v>24</v>
      </c>
      <c r="K18" s="42" t="s">
        <v>274</v>
      </c>
      <c r="L18" s="42" t="s">
        <v>274</v>
      </c>
    </row>
    <row r="19" spans="1:12" s="5" customFormat="1">
      <c r="A19" s="32"/>
      <c r="B19" s="20" t="s">
        <v>191</v>
      </c>
      <c r="C19" s="20" t="s">
        <v>154</v>
      </c>
      <c r="D19" s="18" t="s">
        <v>192</v>
      </c>
      <c r="E19" s="114" t="s">
        <v>266</v>
      </c>
      <c r="F19" s="3" t="s">
        <v>191</v>
      </c>
      <c r="G19" s="3" t="s">
        <v>273</v>
      </c>
      <c r="H19" s="25"/>
      <c r="I19" s="42"/>
      <c r="J19" s="39" t="s">
        <v>24</v>
      </c>
      <c r="K19" s="42" t="s">
        <v>274</v>
      </c>
      <c r="L19" s="42" t="s">
        <v>274</v>
      </c>
    </row>
    <row r="20" spans="1:12" s="5" customFormat="1">
      <c r="A20" s="32"/>
      <c r="B20" s="20" t="s">
        <v>194</v>
      </c>
      <c r="C20" s="20" t="s">
        <v>154</v>
      </c>
      <c r="D20" s="18" t="s">
        <v>195</v>
      </c>
      <c r="E20" s="114" t="s">
        <v>266</v>
      </c>
      <c r="F20" s="3" t="s">
        <v>194</v>
      </c>
      <c r="G20" s="3" t="s">
        <v>273</v>
      </c>
      <c r="H20" s="25"/>
      <c r="I20" s="42"/>
      <c r="J20" s="39" t="s">
        <v>24</v>
      </c>
      <c r="K20" s="42" t="s">
        <v>274</v>
      </c>
      <c r="L20" s="42" t="s">
        <v>274</v>
      </c>
    </row>
    <row r="21" spans="1:12" s="5" customFormat="1">
      <c r="A21" s="32"/>
      <c r="B21" s="20" t="s">
        <v>311</v>
      </c>
      <c r="C21" s="20" t="s">
        <v>149</v>
      </c>
      <c r="D21" s="18" t="s">
        <v>312</v>
      </c>
      <c r="E21" s="114" t="s">
        <v>307</v>
      </c>
      <c r="F21" s="3" t="s">
        <v>311</v>
      </c>
      <c r="G21" s="3" t="s">
        <v>313</v>
      </c>
      <c r="H21" s="263" t="s">
        <v>314</v>
      </c>
      <c r="I21" s="42"/>
      <c r="J21" s="39" t="s">
        <v>24</v>
      </c>
      <c r="K21" s="42" t="s">
        <v>274</v>
      </c>
      <c r="L21" s="42" t="s">
        <v>274</v>
      </c>
    </row>
    <row r="22" spans="1:12" s="5" customFormat="1">
      <c r="A22" s="32"/>
      <c r="B22" s="20" t="s">
        <v>315</v>
      </c>
      <c r="C22" s="20" t="s">
        <v>149</v>
      </c>
      <c r="D22" s="18" t="s">
        <v>316</v>
      </c>
      <c r="E22" s="114" t="s">
        <v>307</v>
      </c>
      <c r="F22" s="3" t="s">
        <v>315</v>
      </c>
      <c r="G22" s="3" t="s">
        <v>317</v>
      </c>
      <c r="H22" s="264"/>
      <c r="I22" s="42"/>
      <c r="J22" s="39" t="s">
        <v>24</v>
      </c>
      <c r="K22" s="42" t="s">
        <v>274</v>
      </c>
      <c r="L22" s="42" t="s">
        <v>274</v>
      </c>
    </row>
    <row r="23" spans="1:12" s="5" customFormat="1">
      <c r="A23" s="32"/>
      <c r="B23" s="20" t="s">
        <v>318</v>
      </c>
      <c r="C23" s="20" t="s">
        <v>149</v>
      </c>
      <c r="D23" s="18" t="s">
        <v>319</v>
      </c>
      <c r="E23" s="114" t="s">
        <v>307</v>
      </c>
      <c r="F23" s="3" t="s">
        <v>318</v>
      </c>
      <c r="G23" s="3" t="s">
        <v>320</v>
      </c>
      <c r="H23" s="265"/>
      <c r="I23" s="42"/>
      <c r="J23" s="39" t="s">
        <v>24</v>
      </c>
      <c r="K23" s="42" t="s">
        <v>274</v>
      </c>
      <c r="L23" s="42" t="s">
        <v>274</v>
      </c>
    </row>
    <row r="24" spans="1:12" s="5" customFormat="1">
      <c r="A24" s="32"/>
      <c r="B24" s="20" t="s">
        <v>166</v>
      </c>
      <c r="C24" s="20" t="s">
        <v>154</v>
      </c>
      <c r="D24" s="18" t="s">
        <v>168</v>
      </c>
      <c r="E24" s="114" t="s">
        <v>266</v>
      </c>
      <c r="F24" s="3"/>
      <c r="G24" s="3" t="s">
        <v>321</v>
      </c>
      <c r="H24" s="25"/>
      <c r="I24" s="42"/>
      <c r="J24" s="39" t="s">
        <v>24</v>
      </c>
      <c r="K24" s="42" t="s">
        <v>274</v>
      </c>
      <c r="L24" s="42" t="s">
        <v>274</v>
      </c>
    </row>
    <row r="25" spans="1:12" s="5" customFormat="1">
      <c r="A25" s="32"/>
      <c r="B25" s="20" t="s">
        <v>170</v>
      </c>
      <c r="C25" s="20" t="s">
        <v>154</v>
      </c>
      <c r="D25" s="18" t="s">
        <v>171</v>
      </c>
      <c r="E25" s="114" t="s">
        <v>266</v>
      </c>
      <c r="F25" s="3"/>
      <c r="G25" s="3" t="s">
        <v>322</v>
      </c>
      <c r="H25" s="25"/>
      <c r="I25" s="42"/>
      <c r="J25" s="39" t="s">
        <v>24</v>
      </c>
      <c r="K25" s="42" t="s">
        <v>274</v>
      </c>
      <c r="L25" s="42" t="s">
        <v>274</v>
      </c>
    </row>
    <row r="26" spans="1:12" s="5" customFormat="1">
      <c r="A26" s="32"/>
      <c r="B26" s="20" t="s">
        <v>323</v>
      </c>
      <c r="C26" s="20" t="s">
        <v>154</v>
      </c>
      <c r="D26" s="18" t="s">
        <v>324</v>
      </c>
      <c r="E26" s="114" t="s">
        <v>266</v>
      </c>
      <c r="F26" s="3"/>
      <c r="G26" s="3" t="s">
        <v>325</v>
      </c>
      <c r="H26" s="25"/>
      <c r="I26" s="42"/>
      <c r="J26" s="39" t="s">
        <v>24</v>
      </c>
      <c r="K26" s="42" t="s">
        <v>274</v>
      </c>
      <c r="L26" s="42" t="s">
        <v>274</v>
      </c>
    </row>
    <row r="27" spans="1:12" s="5" customFormat="1">
      <c r="A27" s="32"/>
      <c r="B27" s="20" t="s">
        <v>173</v>
      </c>
      <c r="C27" s="20" t="s">
        <v>154</v>
      </c>
      <c r="D27" s="18" t="s">
        <v>174</v>
      </c>
      <c r="E27" s="114" t="s">
        <v>266</v>
      </c>
      <c r="F27" s="3" t="s">
        <v>173</v>
      </c>
      <c r="G27" s="3" t="s">
        <v>273</v>
      </c>
      <c r="H27" s="25"/>
      <c r="I27" s="42"/>
      <c r="J27" s="39" t="s">
        <v>24</v>
      </c>
      <c r="K27" s="42" t="s">
        <v>274</v>
      </c>
      <c r="L27" s="42" t="s">
        <v>274</v>
      </c>
    </row>
    <row r="28" spans="1:12" s="5" customFormat="1">
      <c r="A28" s="32"/>
      <c r="B28" s="20" t="s">
        <v>176</v>
      </c>
      <c r="C28" s="20" t="s">
        <v>222</v>
      </c>
      <c r="D28" s="18" t="s">
        <v>178</v>
      </c>
      <c r="E28" s="114" t="s">
        <v>266</v>
      </c>
      <c r="F28" s="3" t="s">
        <v>176</v>
      </c>
      <c r="G28" s="3" t="s">
        <v>273</v>
      </c>
      <c r="H28" s="25"/>
      <c r="I28" s="42"/>
      <c r="J28" s="39" t="s">
        <v>24</v>
      </c>
      <c r="K28" s="42" t="s">
        <v>274</v>
      </c>
      <c r="L28" s="42" t="s">
        <v>274</v>
      </c>
    </row>
    <row r="29" spans="1:12" s="5" customFormat="1">
      <c r="A29" s="32"/>
      <c r="B29" s="20" t="s">
        <v>181</v>
      </c>
      <c r="C29" s="20" t="s">
        <v>154</v>
      </c>
      <c r="D29" s="18" t="s">
        <v>183</v>
      </c>
      <c r="E29" s="114" t="s">
        <v>266</v>
      </c>
      <c r="F29" s="3" t="s">
        <v>181</v>
      </c>
      <c r="G29" s="3" t="s">
        <v>273</v>
      </c>
      <c r="H29" s="25"/>
      <c r="I29" s="42"/>
      <c r="J29" s="39" t="s">
        <v>24</v>
      </c>
      <c r="K29" s="42" t="s">
        <v>274</v>
      </c>
      <c r="L29" s="42" t="s">
        <v>274</v>
      </c>
    </row>
    <row r="30" spans="1:12" s="5" customFormat="1">
      <c r="A30" s="32"/>
      <c r="B30" s="20" t="s">
        <v>185</v>
      </c>
      <c r="C30" s="20" t="s">
        <v>154</v>
      </c>
      <c r="D30" s="18" t="s">
        <v>186</v>
      </c>
      <c r="E30" s="114" t="s">
        <v>266</v>
      </c>
      <c r="F30" s="3" t="s">
        <v>185</v>
      </c>
      <c r="G30" s="3" t="s">
        <v>273</v>
      </c>
      <c r="H30" s="25"/>
      <c r="I30" s="42"/>
      <c r="J30" s="39" t="s">
        <v>24</v>
      </c>
      <c r="K30" s="42" t="s">
        <v>274</v>
      </c>
      <c r="L30" s="42" t="s">
        <v>274</v>
      </c>
    </row>
    <row r="31" spans="1:12" s="5" customFormat="1">
      <c r="A31" s="32"/>
      <c r="B31" s="20" t="s">
        <v>188</v>
      </c>
      <c r="C31" s="20" t="s">
        <v>154</v>
      </c>
      <c r="D31" s="18" t="s">
        <v>189</v>
      </c>
      <c r="E31" s="114" t="s">
        <v>266</v>
      </c>
      <c r="F31" s="3"/>
      <c r="G31" s="3" t="s">
        <v>2249</v>
      </c>
      <c r="H31" s="25"/>
      <c r="I31" s="42"/>
      <c r="J31" s="39" t="s">
        <v>24</v>
      </c>
      <c r="K31" s="42" t="s">
        <v>274</v>
      </c>
      <c r="L31" s="42" t="s">
        <v>274</v>
      </c>
    </row>
    <row r="32" spans="1:12" s="5" customFormat="1">
      <c r="A32" s="32"/>
      <c r="B32" s="20" t="s">
        <v>197</v>
      </c>
      <c r="C32" s="20" t="s">
        <v>281</v>
      </c>
      <c r="D32" s="18" t="s">
        <v>199</v>
      </c>
      <c r="E32" s="114" t="s">
        <v>266</v>
      </c>
      <c r="F32" s="3"/>
      <c r="G32" s="3" t="s">
        <v>2250</v>
      </c>
      <c r="H32" s="25"/>
      <c r="I32" s="42"/>
      <c r="J32" s="39" t="s">
        <v>24</v>
      </c>
      <c r="K32" s="42" t="s">
        <v>274</v>
      </c>
      <c r="L32" s="42" t="s">
        <v>274</v>
      </c>
    </row>
    <row r="33" spans="1:12" s="5" customFormat="1">
      <c r="A33" s="32"/>
      <c r="B33" s="20" t="s">
        <v>213</v>
      </c>
      <c r="C33" s="20" t="s">
        <v>154</v>
      </c>
      <c r="D33" s="18" t="s">
        <v>214</v>
      </c>
      <c r="E33" s="114" t="s">
        <v>266</v>
      </c>
      <c r="F33" s="3" t="s">
        <v>213</v>
      </c>
      <c r="G33" s="3" t="s">
        <v>273</v>
      </c>
      <c r="H33" s="25"/>
      <c r="I33" s="42"/>
      <c r="J33" s="39" t="s">
        <v>24</v>
      </c>
      <c r="K33" s="42" t="s">
        <v>274</v>
      </c>
      <c r="L33" s="42" t="s">
        <v>274</v>
      </c>
    </row>
    <row r="34" spans="1:12" s="5" customFormat="1">
      <c r="A34" s="32"/>
      <c r="B34" s="20" t="s">
        <v>216</v>
      </c>
      <c r="C34" s="20" t="s">
        <v>154</v>
      </c>
      <c r="D34" s="18" t="s">
        <v>217</v>
      </c>
      <c r="E34" s="114" t="s">
        <v>266</v>
      </c>
      <c r="F34" s="3" t="s">
        <v>216</v>
      </c>
      <c r="G34" s="3" t="s">
        <v>273</v>
      </c>
      <c r="H34" s="25"/>
      <c r="I34" s="42"/>
      <c r="J34" s="39" t="s">
        <v>24</v>
      </c>
      <c r="K34" s="42" t="s">
        <v>274</v>
      </c>
      <c r="L34" s="42" t="s">
        <v>274</v>
      </c>
    </row>
    <row r="35" spans="1:12" s="5" customFormat="1">
      <c r="A35" s="32"/>
      <c r="B35" s="20" t="s">
        <v>221</v>
      </c>
      <c r="C35" s="20" t="s">
        <v>279</v>
      </c>
      <c r="D35" s="18" t="s">
        <v>223</v>
      </c>
      <c r="E35" s="114" t="s">
        <v>266</v>
      </c>
      <c r="F35" s="3" t="s">
        <v>221</v>
      </c>
      <c r="G35" s="3" t="s">
        <v>273</v>
      </c>
      <c r="H35" s="25"/>
      <c r="I35" s="42"/>
      <c r="J35" s="39" t="s">
        <v>24</v>
      </c>
      <c r="K35" s="42" t="s">
        <v>274</v>
      </c>
      <c r="L35" s="42" t="s">
        <v>274</v>
      </c>
    </row>
    <row r="36" spans="1:12" s="5" customFormat="1">
      <c r="A36" s="32"/>
      <c r="B36" s="20" t="s">
        <v>226</v>
      </c>
      <c r="C36" s="20" t="s">
        <v>222</v>
      </c>
      <c r="D36" s="18" t="s">
        <v>227</v>
      </c>
      <c r="E36" s="114" t="s">
        <v>266</v>
      </c>
      <c r="F36" s="3" t="s">
        <v>226</v>
      </c>
      <c r="G36" s="3" t="s">
        <v>273</v>
      </c>
      <c r="H36" s="25"/>
      <c r="I36" s="42"/>
      <c r="J36" s="39" t="s">
        <v>24</v>
      </c>
      <c r="K36" s="42" t="s">
        <v>274</v>
      </c>
      <c r="L36" s="42" t="s">
        <v>274</v>
      </c>
    </row>
    <row r="37" spans="1:12" s="5" customFormat="1">
      <c r="A37" s="32"/>
      <c r="B37" s="20" t="s">
        <v>230</v>
      </c>
      <c r="C37" s="20" t="s">
        <v>154</v>
      </c>
      <c r="D37" s="18" t="s">
        <v>231</v>
      </c>
      <c r="E37" s="114" t="s">
        <v>266</v>
      </c>
      <c r="F37" s="3" t="s">
        <v>230</v>
      </c>
      <c r="G37" s="3" t="s">
        <v>273</v>
      </c>
      <c r="H37" s="25"/>
      <c r="I37" s="42"/>
      <c r="J37" s="39" t="s">
        <v>24</v>
      </c>
      <c r="K37" s="42" t="s">
        <v>274</v>
      </c>
      <c r="L37" s="42" t="s">
        <v>274</v>
      </c>
    </row>
    <row r="38" spans="1:12" s="5" customFormat="1">
      <c r="A38" s="32"/>
      <c r="B38" s="20" t="s">
        <v>249</v>
      </c>
      <c r="C38" s="20" t="s">
        <v>222</v>
      </c>
      <c r="D38" s="18" t="s">
        <v>250</v>
      </c>
      <c r="E38" s="114" t="s">
        <v>266</v>
      </c>
      <c r="F38" s="3" t="s">
        <v>249</v>
      </c>
      <c r="G38" s="3" t="s">
        <v>273</v>
      </c>
      <c r="H38" s="25"/>
      <c r="I38" s="42"/>
      <c r="J38" s="39" t="s">
        <v>24</v>
      </c>
      <c r="K38" s="42" t="s">
        <v>274</v>
      </c>
      <c r="L38" s="42" t="s">
        <v>274</v>
      </c>
    </row>
    <row r="39" spans="1:12" s="5" customFormat="1">
      <c r="A39" s="32"/>
      <c r="B39" s="20" t="s">
        <v>234</v>
      </c>
      <c r="C39" s="20" t="s">
        <v>149</v>
      </c>
      <c r="D39" s="18" t="s">
        <v>236</v>
      </c>
      <c r="E39" s="114" t="s">
        <v>266</v>
      </c>
      <c r="F39" s="3" t="s">
        <v>234</v>
      </c>
      <c r="G39" s="3" t="s">
        <v>273</v>
      </c>
      <c r="H39" s="25"/>
      <c r="I39" s="42"/>
      <c r="J39" s="39" t="s">
        <v>24</v>
      </c>
      <c r="K39" s="42" t="s">
        <v>274</v>
      </c>
      <c r="L39" s="42" t="s">
        <v>274</v>
      </c>
    </row>
    <row r="40" spans="1:12" s="5" customFormat="1">
      <c r="A40" s="32"/>
      <c r="B40" s="20" t="s">
        <v>240</v>
      </c>
      <c r="C40" s="20" t="s">
        <v>281</v>
      </c>
      <c r="D40" s="18" t="s">
        <v>242</v>
      </c>
      <c r="E40" s="114" t="s">
        <v>266</v>
      </c>
      <c r="F40" s="3" t="s">
        <v>240</v>
      </c>
      <c r="G40" s="3" t="s">
        <v>273</v>
      </c>
      <c r="H40" s="25"/>
      <c r="I40" s="42"/>
      <c r="J40" s="39" t="s">
        <v>24</v>
      </c>
      <c r="K40" s="42" t="s">
        <v>274</v>
      </c>
      <c r="L40" s="42" t="s">
        <v>274</v>
      </c>
    </row>
    <row r="41" spans="1:12" s="5" customFormat="1">
      <c r="A41" s="32"/>
      <c r="B41" s="20" t="s">
        <v>245</v>
      </c>
      <c r="C41" s="20" t="s">
        <v>281</v>
      </c>
      <c r="D41" s="18" t="s">
        <v>246</v>
      </c>
      <c r="E41" s="114" t="s">
        <v>266</v>
      </c>
      <c r="F41" s="3" t="s">
        <v>245</v>
      </c>
      <c r="G41" s="3" t="s">
        <v>273</v>
      </c>
      <c r="H41" s="25"/>
      <c r="I41" s="42"/>
      <c r="J41" s="39" t="s">
        <v>24</v>
      </c>
      <c r="K41" s="42" t="s">
        <v>274</v>
      </c>
      <c r="L41" s="42" t="s">
        <v>274</v>
      </c>
    </row>
    <row r="42" spans="1:12" s="5" customFormat="1">
      <c r="A42" s="32"/>
      <c r="B42" s="20" t="s">
        <v>283</v>
      </c>
      <c r="C42" s="20" t="s">
        <v>154</v>
      </c>
      <c r="D42" s="18" t="s">
        <v>284</v>
      </c>
      <c r="E42" s="114" t="s">
        <v>266</v>
      </c>
      <c r="F42" s="3" t="s">
        <v>283</v>
      </c>
      <c r="G42" s="3" t="s">
        <v>273</v>
      </c>
      <c r="H42" s="25"/>
      <c r="I42" s="42"/>
      <c r="J42" s="39" t="s">
        <v>24</v>
      </c>
      <c r="K42" s="42" t="s">
        <v>274</v>
      </c>
      <c r="L42" s="42" t="s">
        <v>274</v>
      </c>
    </row>
    <row r="43" spans="1:12" s="5" customFormat="1">
      <c r="A43" s="32"/>
      <c r="B43" s="20" t="s">
        <v>201</v>
      </c>
      <c r="C43" s="20" t="s">
        <v>182</v>
      </c>
      <c r="D43" s="18" t="s">
        <v>202</v>
      </c>
      <c r="E43" s="114" t="s">
        <v>266</v>
      </c>
      <c r="F43" s="3" t="s">
        <v>201</v>
      </c>
      <c r="G43" s="3" t="s">
        <v>273</v>
      </c>
      <c r="H43" s="25"/>
      <c r="I43" s="42"/>
      <c r="J43" s="39" t="s">
        <v>24</v>
      </c>
      <c r="K43" s="42" t="s">
        <v>274</v>
      </c>
      <c r="L43" s="42" t="s">
        <v>274</v>
      </c>
    </row>
    <row r="44" spans="1:12" s="5" customFormat="1">
      <c r="A44" s="32"/>
      <c r="B44" s="20" t="s">
        <v>204</v>
      </c>
      <c r="C44" s="20" t="s">
        <v>182</v>
      </c>
      <c r="D44" s="18" t="s">
        <v>205</v>
      </c>
      <c r="E44" s="114" t="s">
        <v>266</v>
      </c>
      <c r="F44" s="3" t="s">
        <v>204</v>
      </c>
      <c r="G44" s="3" t="s">
        <v>273</v>
      </c>
      <c r="H44" s="25"/>
      <c r="I44" s="42"/>
      <c r="J44" s="39" t="s">
        <v>24</v>
      </c>
      <c r="K44" s="42" t="s">
        <v>274</v>
      </c>
      <c r="L44" s="42" t="s">
        <v>274</v>
      </c>
    </row>
    <row r="45" spans="1:12" s="5" customFormat="1">
      <c r="A45" s="32"/>
      <c r="B45" s="20" t="s">
        <v>207</v>
      </c>
      <c r="C45" s="20" t="s">
        <v>182</v>
      </c>
      <c r="D45" s="18" t="s">
        <v>208</v>
      </c>
      <c r="E45" s="114" t="s">
        <v>266</v>
      </c>
      <c r="F45" s="3" t="s">
        <v>207</v>
      </c>
      <c r="G45" s="3" t="s">
        <v>273</v>
      </c>
      <c r="H45" s="25"/>
      <c r="I45" s="42"/>
      <c r="J45" s="39" t="s">
        <v>24</v>
      </c>
      <c r="K45" s="42" t="s">
        <v>274</v>
      </c>
      <c r="L45" s="42" t="s">
        <v>274</v>
      </c>
    </row>
    <row r="46" spans="1:12" s="5" customFormat="1">
      <c r="A46" s="32"/>
      <c r="B46" s="20" t="s">
        <v>210</v>
      </c>
      <c r="C46" s="20" t="s">
        <v>182</v>
      </c>
      <c r="D46" s="18" t="s">
        <v>211</v>
      </c>
      <c r="E46" s="114" t="s">
        <v>266</v>
      </c>
      <c r="F46" s="3" t="s">
        <v>210</v>
      </c>
      <c r="G46" s="3" t="s">
        <v>273</v>
      </c>
      <c r="H46" s="25"/>
      <c r="I46" s="42"/>
      <c r="J46" s="39" t="s">
        <v>24</v>
      </c>
      <c r="K46" s="42" t="s">
        <v>274</v>
      </c>
      <c r="L46" s="42" t="s">
        <v>274</v>
      </c>
    </row>
    <row r="47" spans="1:12" s="5" customFormat="1">
      <c r="A47" s="32"/>
      <c r="B47" s="20" t="s">
        <v>286</v>
      </c>
      <c r="C47" s="20" t="s">
        <v>182</v>
      </c>
      <c r="D47" s="18" t="s">
        <v>287</v>
      </c>
      <c r="E47" s="114" t="s">
        <v>266</v>
      </c>
      <c r="F47" s="3" t="s">
        <v>286</v>
      </c>
      <c r="G47" s="3" t="s">
        <v>273</v>
      </c>
      <c r="H47" s="25"/>
      <c r="I47" s="42"/>
      <c r="J47" s="39" t="s">
        <v>24</v>
      </c>
      <c r="K47" s="42" t="s">
        <v>274</v>
      </c>
      <c r="L47" s="42" t="s">
        <v>274</v>
      </c>
    </row>
    <row r="48" spans="1:12" s="5" customFormat="1">
      <c r="A48" s="32"/>
      <c r="B48" s="20" t="s">
        <v>288</v>
      </c>
      <c r="C48" s="20" t="s">
        <v>182</v>
      </c>
      <c r="D48" s="18" t="s">
        <v>289</v>
      </c>
      <c r="E48" s="114" t="s">
        <v>266</v>
      </c>
      <c r="F48" s="3" t="s">
        <v>288</v>
      </c>
      <c r="G48" s="3" t="s">
        <v>273</v>
      </c>
      <c r="H48" s="25"/>
      <c r="I48" s="42"/>
      <c r="J48" s="39" t="s">
        <v>24</v>
      </c>
      <c r="K48" s="42" t="s">
        <v>274</v>
      </c>
      <c r="L48" s="42" t="s">
        <v>274</v>
      </c>
    </row>
    <row r="49" spans="1:17" s="5" customFormat="1">
      <c r="A49" s="32"/>
      <c r="B49" s="20" t="s">
        <v>290</v>
      </c>
      <c r="C49" s="20" t="s">
        <v>154</v>
      </c>
      <c r="D49" s="18" t="s">
        <v>291</v>
      </c>
      <c r="E49" s="114" t="s">
        <v>266</v>
      </c>
      <c r="F49" s="3" t="s">
        <v>290</v>
      </c>
      <c r="G49" s="3" t="s">
        <v>273</v>
      </c>
      <c r="H49" s="25"/>
      <c r="I49" s="42"/>
      <c r="J49" s="39" t="s">
        <v>24</v>
      </c>
      <c r="K49" s="42" t="s">
        <v>274</v>
      </c>
      <c r="L49" s="42" t="s">
        <v>274</v>
      </c>
    </row>
    <row r="50" spans="1:17" s="5" customFormat="1">
      <c r="A50" s="32"/>
      <c r="B50" s="20" t="s">
        <v>292</v>
      </c>
      <c r="C50" s="20" t="s">
        <v>154</v>
      </c>
      <c r="D50" s="18" t="s">
        <v>326</v>
      </c>
      <c r="E50" s="114" t="s">
        <v>266</v>
      </c>
      <c r="F50" s="3" t="s">
        <v>292</v>
      </c>
      <c r="G50" s="3" t="s">
        <v>273</v>
      </c>
      <c r="H50" s="25"/>
      <c r="I50" s="42"/>
      <c r="J50" s="39" t="s">
        <v>24</v>
      </c>
      <c r="K50" s="42" t="s">
        <v>274</v>
      </c>
      <c r="L50" s="42" t="s">
        <v>274</v>
      </c>
    </row>
    <row r="51" spans="1:17" s="5" customFormat="1">
      <c r="A51" s="32"/>
      <c r="B51" s="20" t="s">
        <v>294</v>
      </c>
      <c r="C51" s="20" t="s">
        <v>154</v>
      </c>
      <c r="D51" s="18" t="s">
        <v>327</v>
      </c>
      <c r="E51" s="114" t="s">
        <v>266</v>
      </c>
      <c r="F51" s="3" t="s">
        <v>294</v>
      </c>
      <c r="G51" s="3" t="s">
        <v>273</v>
      </c>
      <c r="H51" s="25"/>
      <c r="I51" s="42"/>
      <c r="J51" s="39" t="s">
        <v>24</v>
      </c>
      <c r="K51" s="42" t="s">
        <v>274</v>
      </c>
      <c r="L51" s="42" t="s">
        <v>274</v>
      </c>
    </row>
    <row r="52" spans="1:17" s="5" customFormat="1">
      <c r="A52" s="32"/>
      <c r="B52" s="20" t="s">
        <v>296</v>
      </c>
      <c r="C52" s="20" t="s">
        <v>154</v>
      </c>
      <c r="D52" s="18" t="s">
        <v>328</v>
      </c>
      <c r="E52" s="114" t="s">
        <v>266</v>
      </c>
      <c r="F52" s="3" t="s">
        <v>296</v>
      </c>
      <c r="G52" s="3" t="s">
        <v>273</v>
      </c>
      <c r="H52" s="25"/>
      <c r="I52" s="42"/>
      <c r="J52" s="39" t="s">
        <v>24</v>
      </c>
      <c r="K52" s="42" t="s">
        <v>274</v>
      </c>
      <c r="L52" s="42" t="s">
        <v>274</v>
      </c>
    </row>
    <row r="53" spans="1:17" s="5" customFormat="1">
      <c r="A53" s="32"/>
      <c r="B53" s="20" t="s">
        <v>298</v>
      </c>
      <c r="C53" s="20" t="s">
        <v>154</v>
      </c>
      <c r="D53" s="18" t="s">
        <v>329</v>
      </c>
      <c r="E53" s="114" t="s">
        <v>266</v>
      </c>
      <c r="F53" s="3" t="s">
        <v>298</v>
      </c>
      <c r="G53" s="3" t="s">
        <v>273</v>
      </c>
      <c r="H53" s="25"/>
      <c r="I53" s="42"/>
      <c r="J53" s="39" t="s">
        <v>24</v>
      </c>
      <c r="K53" s="42" t="s">
        <v>274</v>
      </c>
      <c r="L53" s="42" t="s">
        <v>274</v>
      </c>
    </row>
    <row r="54" spans="1:17" s="5" customFormat="1">
      <c r="A54" s="32"/>
      <c r="B54" s="20" t="s">
        <v>300</v>
      </c>
      <c r="C54" s="20" t="s">
        <v>154</v>
      </c>
      <c r="D54" s="18" t="s">
        <v>301</v>
      </c>
      <c r="E54" s="114" t="s">
        <v>266</v>
      </c>
      <c r="F54" s="3" t="s">
        <v>300</v>
      </c>
      <c r="G54" s="3" t="s">
        <v>273</v>
      </c>
      <c r="H54" s="25"/>
      <c r="I54" s="42"/>
      <c r="J54" s="39" t="s">
        <v>24</v>
      </c>
      <c r="K54" s="42" t="s">
        <v>274</v>
      </c>
      <c r="L54" s="42" t="s">
        <v>274</v>
      </c>
    </row>
    <row r="55" spans="1:17" s="5" customFormat="1">
      <c r="A55" s="32"/>
      <c r="B55" s="20" t="s">
        <v>302</v>
      </c>
      <c r="C55" s="20" t="s">
        <v>154</v>
      </c>
      <c r="D55" s="18" t="s">
        <v>303</v>
      </c>
      <c r="E55" s="114" t="s">
        <v>266</v>
      </c>
      <c r="F55" s="3" t="s">
        <v>302</v>
      </c>
      <c r="G55" s="3" t="s">
        <v>273</v>
      </c>
      <c r="H55" s="25"/>
      <c r="I55" s="42"/>
      <c r="J55" s="39" t="s">
        <v>24</v>
      </c>
      <c r="K55" s="42" t="s">
        <v>274</v>
      </c>
      <c r="L55" s="42" t="s">
        <v>274</v>
      </c>
    </row>
    <row r="56" spans="1:17" s="5" customFormat="1" ht="26.4">
      <c r="A56" s="32"/>
      <c r="B56" s="20" t="s">
        <v>330</v>
      </c>
      <c r="C56" s="20" t="s">
        <v>154</v>
      </c>
      <c r="D56" s="31" t="s">
        <v>331</v>
      </c>
      <c r="E56" s="114" t="s">
        <v>266</v>
      </c>
      <c r="F56" s="3"/>
      <c r="G56" s="3" t="s">
        <v>332</v>
      </c>
      <c r="H56" s="25"/>
      <c r="I56" s="42"/>
      <c r="J56" s="39" t="s">
        <v>24</v>
      </c>
      <c r="K56" s="42" t="s">
        <v>274</v>
      </c>
      <c r="L56" s="42" t="s">
        <v>274</v>
      </c>
    </row>
    <row r="57" spans="1:17" s="5" customFormat="1">
      <c r="A57" s="32"/>
      <c r="B57" s="20" t="s">
        <v>2225</v>
      </c>
      <c r="C57" s="46" t="s">
        <v>154</v>
      </c>
      <c r="D57" s="18" t="s">
        <v>334</v>
      </c>
      <c r="E57" s="114" t="s">
        <v>266</v>
      </c>
      <c r="F57" s="3" t="s">
        <v>262</v>
      </c>
      <c r="G57" s="4" t="s">
        <v>273</v>
      </c>
      <c r="H57" s="25"/>
      <c r="I57" s="42"/>
      <c r="J57" s="39" t="s">
        <v>24</v>
      </c>
      <c r="K57" s="42" t="s">
        <v>274</v>
      </c>
      <c r="L57" s="42" t="s">
        <v>274</v>
      </c>
    </row>
    <row r="58" spans="1:17" s="11" customFormat="1">
      <c r="B58" s="48" t="s">
        <v>256</v>
      </c>
      <c r="C58" s="49" t="s">
        <v>154</v>
      </c>
      <c r="D58" s="50" t="s">
        <v>257</v>
      </c>
      <c r="E58" s="51"/>
      <c r="F58" s="48"/>
      <c r="G58" s="48"/>
      <c r="H58" s="48"/>
      <c r="I58" s="48"/>
      <c r="J58" s="48"/>
      <c r="K58" s="48"/>
      <c r="L58" s="48"/>
      <c r="M58" s="48"/>
      <c r="N58" s="48"/>
      <c r="O58" s="48"/>
      <c r="P58" s="48"/>
      <c r="Q58" s="48"/>
    </row>
    <row r="59" spans="1:17" s="11" customFormat="1">
      <c r="B59" s="48" t="s">
        <v>258</v>
      </c>
      <c r="C59" s="49" t="s">
        <v>149</v>
      </c>
      <c r="D59" s="50" t="s">
        <v>259</v>
      </c>
      <c r="E59" s="51"/>
      <c r="F59" s="48"/>
      <c r="G59" s="48"/>
      <c r="H59" s="48"/>
      <c r="I59" s="48"/>
      <c r="J59" s="48"/>
      <c r="K59" s="48"/>
      <c r="L59" s="48"/>
      <c r="M59" s="48"/>
      <c r="N59" s="48"/>
      <c r="O59" s="48"/>
      <c r="P59" s="48"/>
      <c r="Q59" s="48"/>
    </row>
    <row r="60" spans="1:17" s="11" customFormat="1">
      <c r="B60" s="48" t="s">
        <v>260</v>
      </c>
      <c r="C60" s="49" t="s">
        <v>154</v>
      </c>
      <c r="D60" s="50" t="s">
        <v>261</v>
      </c>
      <c r="E60" s="51"/>
      <c r="F60" s="48"/>
      <c r="G60" s="48"/>
      <c r="H60" s="48"/>
      <c r="I60" s="48"/>
      <c r="J60" s="48"/>
      <c r="K60" s="48"/>
      <c r="L60" s="48"/>
      <c r="M60" s="48"/>
      <c r="N60" s="48"/>
      <c r="O60" s="48"/>
      <c r="P60" s="48"/>
      <c r="Q60" s="48"/>
    </row>
    <row r="61" spans="1:17" s="11" customFormat="1">
      <c r="B61" s="48" t="s">
        <v>264</v>
      </c>
      <c r="C61" s="49" t="s">
        <v>154</v>
      </c>
      <c r="D61" s="50" t="s">
        <v>265</v>
      </c>
      <c r="E61" s="51"/>
      <c r="F61" s="48"/>
      <c r="G61" s="48"/>
      <c r="H61" s="48"/>
      <c r="I61" s="48"/>
      <c r="J61" s="48"/>
      <c r="K61" s="48"/>
      <c r="L61" s="48"/>
      <c r="M61" s="48"/>
      <c r="N61" s="48"/>
      <c r="O61" s="48"/>
      <c r="P61" s="48"/>
      <c r="Q61" s="48"/>
    </row>
    <row r="62" spans="1:17" s="5" customFormat="1">
      <c r="A62" s="32"/>
      <c r="B62" s="25"/>
      <c r="C62" s="25"/>
      <c r="D62" s="25"/>
      <c r="E62" s="25"/>
      <c r="F62" s="59"/>
      <c r="G62" s="59"/>
      <c r="H62" s="25"/>
      <c r="I62" s="42"/>
      <c r="J62" s="42"/>
      <c r="K62" s="42"/>
      <c r="L62" s="42"/>
    </row>
    <row r="63" spans="1:17" s="5" customFormat="1">
      <c r="A63" s="32"/>
      <c r="B63" s="25"/>
      <c r="C63" s="25"/>
      <c r="D63" s="25"/>
      <c r="E63" s="25"/>
      <c r="F63" s="59"/>
      <c r="G63" s="59"/>
      <c r="H63" s="25"/>
      <c r="I63" s="42"/>
      <c r="J63" s="42"/>
      <c r="K63" s="42"/>
      <c r="L63" s="42"/>
    </row>
    <row r="64" spans="1:17" s="5" customFormat="1">
      <c r="A64" s="32"/>
      <c r="B64" s="25"/>
      <c r="C64" s="25"/>
      <c r="D64" s="25"/>
      <c r="E64" s="25"/>
      <c r="F64" s="59"/>
      <c r="G64" s="59"/>
      <c r="H64" s="25"/>
      <c r="I64" s="42"/>
      <c r="J64" s="42"/>
      <c r="K64" s="42"/>
      <c r="L64" s="42"/>
    </row>
    <row r="65" spans="1:12" s="5" customFormat="1">
      <c r="A65" s="32"/>
      <c r="B65" s="25"/>
      <c r="C65" s="25"/>
      <c r="D65" s="25"/>
      <c r="E65" s="25"/>
      <c r="F65" s="59"/>
      <c r="G65" s="59"/>
      <c r="H65" s="25"/>
      <c r="I65" s="42"/>
      <c r="J65" s="42"/>
      <c r="K65" s="42"/>
      <c r="L65" s="42"/>
    </row>
    <row r="66" spans="1:12" s="5" customFormat="1">
      <c r="A66" s="32"/>
      <c r="B66" s="25"/>
      <c r="C66" s="25"/>
      <c r="D66" s="25"/>
      <c r="E66" s="25"/>
      <c r="F66" s="59"/>
      <c r="G66" s="59"/>
      <c r="H66" s="25"/>
      <c r="I66" s="42"/>
      <c r="J66" s="42"/>
      <c r="K66" s="42"/>
      <c r="L66" s="42"/>
    </row>
    <row r="67" spans="1:12" s="5" customFormat="1">
      <c r="A67" s="32"/>
      <c r="B67" s="25"/>
      <c r="C67" s="25"/>
      <c r="D67" s="25"/>
      <c r="E67" s="25"/>
      <c r="F67" s="59"/>
      <c r="G67" s="59"/>
      <c r="H67" s="25"/>
      <c r="I67" s="42"/>
      <c r="J67" s="42"/>
      <c r="K67" s="42"/>
      <c r="L67" s="42"/>
    </row>
    <row r="68" spans="1:12" s="5" customFormat="1">
      <c r="A68" s="32"/>
      <c r="B68" s="25"/>
      <c r="C68" s="25"/>
      <c r="D68" s="25"/>
      <c r="E68" s="25"/>
      <c r="F68" s="59"/>
      <c r="G68" s="59"/>
      <c r="H68" s="25"/>
      <c r="I68" s="42"/>
      <c r="J68" s="42"/>
      <c r="K68" s="42"/>
      <c r="L68" s="42"/>
    </row>
    <row r="69" spans="1:12" s="5" customFormat="1">
      <c r="A69" s="32"/>
      <c r="B69" s="25"/>
      <c r="C69" s="25"/>
      <c r="D69" s="25"/>
      <c r="E69" s="25"/>
      <c r="F69" s="59"/>
      <c r="G69" s="59"/>
      <c r="H69" s="25"/>
      <c r="I69" s="42"/>
      <c r="J69" s="42"/>
      <c r="K69" s="42"/>
      <c r="L69" s="42"/>
    </row>
    <row r="70" spans="1:12" s="5" customFormat="1">
      <c r="A70" s="32"/>
      <c r="B70" s="25"/>
      <c r="C70" s="25"/>
      <c r="D70" s="20"/>
      <c r="E70" s="25"/>
      <c r="F70" s="59"/>
      <c r="G70" s="59"/>
      <c r="H70" s="25"/>
      <c r="I70" s="42"/>
      <c r="J70" s="42"/>
      <c r="K70" s="42"/>
      <c r="L70" s="42"/>
    </row>
    <row r="71" spans="1:12" s="5" customFormat="1">
      <c r="A71" s="32"/>
      <c r="B71" s="25"/>
      <c r="C71" s="25"/>
      <c r="D71" s="20"/>
      <c r="E71" s="25"/>
      <c r="F71" s="59"/>
      <c r="G71" s="59"/>
      <c r="H71" s="25"/>
      <c r="I71" s="42"/>
      <c r="J71" s="42"/>
      <c r="K71" s="42"/>
      <c r="L71" s="42"/>
    </row>
    <row r="72" spans="1:12" s="5" customFormat="1">
      <c r="A72" s="32"/>
      <c r="B72" s="25"/>
      <c r="C72" s="25"/>
      <c r="D72" s="20"/>
      <c r="E72" s="25"/>
      <c r="F72" s="59"/>
      <c r="G72" s="59"/>
      <c r="H72" s="25"/>
      <c r="I72" s="42"/>
      <c r="J72" s="42"/>
      <c r="K72" s="42"/>
      <c r="L72" s="42"/>
    </row>
    <row r="73" spans="1:12" s="5" customFormat="1">
      <c r="A73" s="32"/>
      <c r="B73" s="25"/>
      <c r="C73" s="25"/>
      <c r="D73" s="20"/>
      <c r="E73" s="25"/>
      <c r="F73" s="59"/>
      <c r="G73" s="59"/>
      <c r="H73" s="25"/>
      <c r="I73" s="42"/>
      <c r="J73" s="42"/>
      <c r="K73" s="42"/>
      <c r="L73" s="42"/>
    </row>
    <row r="74" spans="1:12" s="5" customFormat="1">
      <c r="A74" s="32"/>
      <c r="B74" s="25"/>
      <c r="C74" s="25"/>
      <c r="D74" s="20"/>
      <c r="E74" s="25"/>
      <c r="F74" s="59"/>
      <c r="G74" s="59"/>
      <c r="H74" s="25"/>
      <c r="I74" s="42"/>
      <c r="J74" s="42"/>
      <c r="K74" s="42"/>
      <c r="L74" s="42"/>
    </row>
    <row r="75" spans="1:12" s="5" customFormat="1">
      <c r="A75" s="32"/>
      <c r="B75" s="25"/>
      <c r="C75" s="25"/>
      <c r="D75" s="25"/>
      <c r="E75" s="25"/>
      <c r="F75" s="59"/>
      <c r="G75" s="59"/>
      <c r="H75" s="25"/>
      <c r="I75" s="42"/>
      <c r="J75" s="42"/>
      <c r="K75" s="42"/>
      <c r="L75" s="42"/>
    </row>
    <row r="76" spans="1:12" s="5" customFormat="1">
      <c r="A76" s="32"/>
      <c r="B76" s="25"/>
      <c r="C76" s="25"/>
      <c r="D76" s="25"/>
      <c r="E76" s="25"/>
      <c r="F76" s="59"/>
      <c r="G76" s="59"/>
      <c r="H76" s="25"/>
      <c r="I76" s="42"/>
      <c r="J76" s="42"/>
      <c r="K76" s="42"/>
      <c r="L76" s="42"/>
    </row>
    <row r="77" spans="1:12" s="5" customFormat="1">
      <c r="A77" s="32"/>
      <c r="B77" s="25"/>
      <c r="C77" s="25"/>
      <c r="D77" s="25"/>
      <c r="E77" s="25"/>
      <c r="F77" s="59"/>
      <c r="G77" s="59"/>
      <c r="H77" s="25"/>
      <c r="I77" s="42"/>
      <c r="J77" s="42"/>
      <c r="K77" s="42"/>
      <c r="L77" s="42"/>
    </row>
    <row r="78" spans="1:12" s="5" customFormat="1">
      <c r="A78" s="32"/>
      <c r="B78" s="25"/>
      <c r="C78" s="25"/>
      <c r="D78" s="25"/>
      <c r="E78" s="25"/>
      <c r="F78" s="59"/>
      <c r="G78" s="59"/>
      <c r="H78" s="25"/>
      <c r="I78" s="42"/>
      <c r="J78" s="42"/>
      <c r="K78" s="42"/>
      <c r="L78" s="42"/>
    </row>
    <row r="79" spans="1:12" s="5" customFormat="1">
      <c r="A79" s="32"/>
      <c r="B79" s="25"/>
      <c r="C79" s="25"/>
      <c r="D79" s="25"/>
      <c r="E79" s="25"/>
      <c r="F79" s="59"/>
      <c r="G79" s="59"/>
      <c r="H79" s="25"/>
      <c r="I79" s="42"/>
      <c r="J79" s="42"/>
      <c r="K79" s="42"/>
      <c r="L79" s="42"/>
    </row>
    <row r="80" spans="1:12" s="5" customFormat="1">
      <c r="A80" s="32"/>
      <c r="B80" s="25"/>
      <c r="C80" s="25"/>
      <c r="D80" s="25"/>
      <c r="E80" s="25"/>
      <c r="F80" s="59"/>
      <c r="G80" s="59"/>
      <c r="H80" s="25"/>
      <c r="I80" s="42"/>
      <c r="J80" s="42"/>
      <c r="K80" s="42"/>
      <c r="L80" s="42"/>
    </row>
    <row r="81" spans="1:12" s="5" customFormat="1">
      <c r="A81" s="32"/>
      <c r="B81" s="25"/>
      <c r="C81" s="25"/>
      <c r="D81" s="25"/>
      <c r="E81" s="25"/>
      <c r="F81" s="59"/>
      <c r="G81" s="59"/>
      <c r="H81" s="25"/>
      <c r="I81" s="42"/>
      <c r="J81" s="42"/>
      <c r="K81" s="42"/>
      <c r="L81" s="42"/>
    </row>
    <row r="82" spans="1:12" s="5" customFormat="1">
      <c r="A82" s="32"/>
      <c r="B82" s="25"/>
      <c r="C82" s="25"/>
      <c r="D82" s="25"/>
      <c r="E82" s="25"/>
      <c r="F82" s="59"/>
      <c r="G82" s="59"/>
      <c r="H82" s="25"/>
      <c r="I82" s="42"/>
      <c r="J82" s="42"/>
      <c r="K82" s="42"/>
      <c r="L82" s="42"/>
    </row>
    <row r="83" spans="1:12" s="5" customFormat="1">
      <c r="A83" s="32"/>
      <c r="B83" s="25"/>
      <c r="C83" s="25"/>
      <c r="D83" s="25"/>
      <c r="E83" s="25"/>
      <c r="F83" s="59"/>
      <c r="G83" s="59"/>
      <c r="H83" s="25"/>
      <c r="I83" s="42"/>
      <c r="J83" s="42"/>
      <c r="K83" s="42"/>
      <c r="L83" s="42"/>
    </row>
    <row r="84" spans="1:12" s="5" customFormat="1">
      <c r="A84" s="32"/>
      <c r="B84" s="25"/>
      <c r="C84" s="25"/>
      <c r="D84" s="25"/>
      <c r="E84" s="25"/>
      <c r="F84" s="59"/>
      <c r="G84" s="59"/>
      <c r="H84" s="25"/>
      <c r="I84" s="42"/>
      <c r="J84" s="42"/>
      <c r="K84" s="42"/>
      <c r="L84" s="42"/>
    </row>
    <row r="85" spans="1:12" s="5" customFormat="1">
      <c r="A85" s="32"/>
      <c r="B85" s="25"/>
      <c r="C85" s="25"/>
      <c r="D85" s="25"/>
      <c r="E85" s="25"/>
      <c r="F85" s="59"/>
      <c r="G85" s="59"/>
      <c r="H85" s="25"/>
      <c r="I85" s="42"/>
      <c r="J85" s="42"/>
      <c r="K85" s="42"/>
      <c r="L85" s="42"/>
    </row>
    <row r="86" spans="1:12" s="5" customFormat="1">
      <c r="A86" s="32"/>
      <c r="B86" s="25"/>
      <c r="C86" s="25"/>
      <c r="D86" s="25"/>
      <c r="E86" s="25"/>
      <c r="F86" s="59"/>
      <c r="G86" s="59"/>
      <c r="H86" s="25"/>
      <c r="I86" s="42"/>
      <c r="J86" s="42"/>
      <c r="K86" s="42"/>
      <c r="L86" s="42"/>
    </row>
  </sheetData>
  <autoFilter ref="A14:N61" xr:uid="{00000000-0009-0000-0000-000003000000}"/>
  <mergeCells count="6">
    <mergeCell ref="H21:H23"/>
    <mergeCell ref="B2:H2"/>
    <mergeCell ref="B3:H3"/>
    <mergeCell ref="B7:H7"/>
    <mergeCell ref="B13:L13"/>
    <mergeCell ref="F9:F10"/>
  </mergeCells>
  <phoneticPr fontId="27"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0AFC4-2F7B-4671-A661-3DFA001C8BCF}">
  <dimension ref="A1:P35"/>
  <sheetViews>
    <sheetView zoomScale="85" zoomScaleNormal="85" workbookViewId="0">
      <selection activeCell="C10" sqref="C10"/>
    </sheetView>
  </sheetViews>
  <sheetFormatPr defaultColWidth="9" defaultRowHeight="13.2"/>
  <cols>
    <col min="1" max="1" width="1.33203125" style="12" customWidth="1"/>
    <col min="2" max="2" width="26.5546875" style="12" customWidth="1"/>
    <col min="3" max="3" width="25.21875" style="12" bestFit="1" customWidth="1"/>
    <col min="4" max="4" width="30.44140625" style="12" customWidth="1"/>
    <col min="5" max="5" width="16.21875" style="12" customWidth="1"/>
    <col min="6" max="6" width="24.88671875" style="12" customWidth="1"/>
    <col min="7" max="7" width="41.21875" style="12" customWidth="1"/>
    <col min="8" max="8" width="14.5546875" style="12" customWidth="1"/>
    <col min="9" max="9" width="8.33203125" style="12" customWidth="1"/>
    <col min="10" max="10" width="7.77734375" style="12" customWidth="1"/>
    <col min="11" max="11" width="9.6640625" style="12" customWidth="1"/>
    <col min="12" max="12" width="10.77734375" style="13" customWidth="1"/>
    <col min="13" max="16384" width="9" style="13"/>
  </cols>
  <sheetData>
    <row r="1" spans="2:16">
      <c r="B1" s="219" t="str">
        <f>HYPERLINK("#导航!a2","返回")</f>
        <v>返回</v>
      </c>
    </row>
    <row r="2" spans="2:16">
      <c r="B2" s="261"/>
      <c r="C2" s="261"/>
      <c r="D2" s="261"/>
      <c r="E2" s="261"/>
      <c r="F2" s="261"/>
      <c r="G2" s="261"/>
      <c r="H2" s="261"/>
    </row>
    <row r="3" spans="2:16">
      <c r="B3" s="262" t="s">
        <v>119</v>
      </c>
      <c r="C3" s="262"/>
      <c r="D3" s="262"/>
      <c r="E3" s="262"/>
      <c r="F3" s="262"/>
      <c r="G3" s="262"/>
      <c r="H3" s="262"/>
    </row>
    <row r="4" spans="2:16">
      <c r="B4" s="16" t="s">
        <v>4</v>
      </c>
      <c r="C4" s="16" t="s">
        <v>120</v>
      </c>
      <c r="D4" s="16" t="s">
        <v>121</v>
      </c>
      <c r="E4" s="16" t="s">
        <v>122</v>
      </c>
      <c r="F4" s="16" t="s">
        <v>123</v>
      </c>
      <c r="G4" s="16" t="s">
        <v>7</v>
      </c>
      <c r="H4" s="16" t="s">
        <v>124</v>
      </c>
    </row>
    <row r="5" spans="2:16">
      <c r="B5" s="20" t="s">
        <v>21</v>
      </c>
      <c r="C5" s="18" t="s">
        <v>2206</v>
      </c>
      <c r="D5" s="18" t="s">
        <v>2228</v>
      </c>
      <c r="E5" s="20" t="s">
        <v>25</v>
      </c>
      <c r="F5" s="21"/>
      <c r="G5" s="4" t="s">
        <v>2217</v>
      </c>
      <c r="H5" s="20"/>
      <c r="N5" s="12"/>
    </row>
    <row r="6" spans="2:16">
      <c r="B6" s="15"/>
      <c r="C6" s="15"/>
      <c r="D6" s="15"/>
      <c r="E6" s="15"/>
      <c r="F6" s="15"/>
      <c r="G6" s="15"/>
      <c r="H6" s="15"/>
    </row>
    <row r="7" spans="2:16">
      <c r="B7" s="262" t="s">
        <v>126</v>
      </c>
      <c r="C7" s="262"/>
      <c r="D7" s="262"/>
      <c r="E7" s="262"/>
      <c r="F7" s="262"/>
      <c r="G7" s="262"/>
      <c r="H7" s="262"/>
    </row>
    <row r="8" spans="2:16">
      <c r="B8" s="22" t="s">
        <v>127</v>
      </c>
      <c r="C8" s="22" t="s">
        <v>128</v>
      </c>
      <c r="D8" s="22" t="s">
        <v>129</v>
      </c>
      <c r="E8" s="22" t="s">
        <v>130</v>
      </c>
      <c r="F8" s="22" t="s">
        <v>131</v>
      </c>
      <c r="G8" s="22" t="s">
        <v>17</v>
      </c>
      <c r="H8" s="22" t="s">
        <v>132</v>
      </c>
    </row>
    <row r="9" spans="2:16">
      <c r="B9" s="20"/>
      <c r="C9" s="18" t="s">
        <v>2219</v>
      </c>
      <c r="D9" s="19" t="s">
        <v>33</v>
      </c>
      <c r="E9" s="20" t="s">
        <v>266</v>
      </c>
      <c r="F9" s="268"/>
      <c r="G9" s="268"/>
      <c r="H9" s="23"/>
    </row>
    <row r="10" spans="2:16">
      <c r="B10" s="20"/>
      <c r="C10" s="18" t="s">
        <v>2276</v>
      </c>
      <c r="D10" s="18" t="s">
        <v>2179</v>
      </c>
      <c r="E10" s="20" t="s">
        <v>307</v>
      </c>
      <c r="F10" s="269" t="s">
        <v>2204</v>
      </c>
      <c r="G10" s="269"/>
      <c r="H10" s="23"/>
    </row>
    <row r="11" spans="2:16">
      <c r="G11" s="24"/>
    </row>
    <row r="12" spans="2:16">
      <c r="B12" s="12" t="s">
        <v>133</v>
      </c>
    </row>
    <row r="13" spans="2:16">
      <c r="B13" s="262" t="s">
        <v>133</v>
      </c>
      <c r="C13" s="262"/>
      <c r="D13" s="262"/>
      <c r="E13" s="262"/>
      <c r="F13" s="262"/>
      <c r="G13" s="262"/>
      <c r="H13" s="262"/>
      <c r="I13" s="262"/>
      <c r="J13" s="262"/>
      <c r="K13" s="262"/>
      <c r="L13" s="262"/>
    </row>
    <row r="14" spans="2:16">
      <c r="B14" s="83" t="s">
        <v>134</v>
      </c>
      <c r="C14" s="83" t="s">
        <v>135</v>
      </c>
      <c r="D14" s="83" t="s">
        <v>136</v>
      </c>
      <c r="E14" s="83" t="s">
        <v>137</v>
      </c>
      <c r="F14" s="83" t="s">
        <v>267</v>
      </c>
      <c r="G14" s="83" t="s">
        <v>268</v>
      </c>
      <c r="H14" s="83" t="s">
        <v>269</v>
      </c>
      <c r="I14" s="83" t="s">
        <v>17</v>
      </c>
      <c r="J14" s="83" t="s">
        <v>270</v>
      </c>
      <c r="K14" s="83" t="s">
        <v>271</v>
      </c>
      <c r="L14" s="83" t="s">
        <v>272</v>
      </c>
    </row>
    <row r="15" spans="2:16" s="5" customFormat="1">
      <c r="B15" s="18" t="s">
        <v>2218</v>
      </c>
      <c r="C15" s="18" t="s">
        <v>149</v>
      </c>
      <c r="D15" s="18" t="s">
        <v>150</v>
      </c>
      <c r="E15" s="18" t="s">
        <v>266</v>
      </c>
      <c r="F15" s="18" t="s">
        <v>148</v>
      </c>
      <c r="G15" s="18" t="s">
        <v>273</v>
      </c>
      <c r="H15" s="18"/>
      <c r="I15" s="18"/>
      <c r="J15" s="18"/>
      <c r="K15" s="18"/>
      <c r="L15" s="18"/>
      <c r="M15" s="82"/>
      <c r="N15" s="82"/>
      <c r="O15" s="82"/>
      <c r="P15" s="82"/>
    </row>
    <row r="16" spans="2:16" s="5" customFormat="1">
      <c r="B16" s="18" t="s">
        <v>153</v>
      </c>
      <c r="C16" s="18" t="s">
        <v>154</v>
      </c>
      <c r="D16" s="18" t="s">
        <v>155</v>
      </c>
      <c r="E16" s="18" t="s">
        <v>266</v>
      </c>
      <c r="F16" s="18" t="s">
        <v>153</v>
      </c>
      <c r="G16" s="18" t="s">
        <v>273</v>
      </c>
      <c r="H16" s="18"/>
      <c r="I16" s="18"/>
      <c r="J16" s="18"/>
      <c r="K16" s="18"/>
      <c r="L16" s="18"/>
      <c r="M16" s="82"/>
      <c r="N16" s="82"/>
      <c r="O16" s="82"/>
      <c r="P16" s="82"/>
    </row>
    <row r="17" spans="2:16" s="5" customFormat="1">
      <c r="B17" s="18" t="s">
        <v>159</v>
      </c>
      <c r="C17" s="18" t="s">
        <v>154</v>
      </c>
      <c r="D17" s="18" t="s">
        <v>160</v>
      </c>
      <c r="E17" s="18" t="s">
        <v>266</v>
      </c>
      <c r="F17" s="18" t="s">
        <v>159</v>
      </c>
      <c r="G17" s="18" t="s">
        <v>273</v>
      </c>
      <c r="H17" s="18"/>
      <c r="I17" s="18"/>
      <c r="J17" s="18"/>
      <c r="K17" s="18"/>
      <c r="L17" s="18"/>
      <c r="M17" s="82"/>
      <c r="N17" s="82"/>
      <c r="O17" s="82"/>
      <c r="P17" s="220"/>
    </row>
    <row r="18" spans="2:16" s="5" customFormat="1">
      <c r="B18" s="18" t="s">
        <v>311</v>
      </c>
      <c r="C18" s="18" t="s">
        <v>149</v>
      </c>
      <c r="D18" s="18" t="s">
        <v>312</v>
      </c>
      <c r="E18" s="18" t="s">
        <v>266</v>
      </c>
      <c r="F18" s="18" t="s">
        <v>311</v>
      </c>
      <c r="G18" s="18" t="s">
        <v>273</v>
      </c>
      <c r="H18" s="18"/>
      <c r="I18" s="18"/>
      <c r="J18" s="18"/>
      <c r="K18" s="18"/>
      <c r="L18" s="18"/>
      <c r="M18" s="82"/>
      <c r="N18" s="82"/>
      <c r="O18" s="82"/>
      <c r="P18" s="82"/>
    </row>
    <row r="19" spans="2:16" s="5" customFormat="1">
      <c r="B19" s="18" t="s">
        <v>450</v>
      </c>
      <c r="C19" s="18" t="s">
        <v>149</v>
      </c>
      <c r="D19" s="18" t="s">
        <v>316</v>
      </c>
      <c r="E19" s="18" t="s">
        <v>266</v>
      </c>
      <c r="F19" s="18" t="s">
        <v>450</v>
      </c>
      <c r="G19" s="18" t="s">
        <v>2208</v>
      </c>
      <c r="H19" s="18"/>
      <c r="I19" s="18"/>
      <c r="J19" s="18"/>
      <c r="K19" s="18"/>
      <c r="L19" s="18"/>
      <c r="M19" s="82"/>
      <c r="N19" s="82"/>
      <c r="O19" s="82"/>
      <c r="P19" s="82"/>
    </row>
    <row r="20" spans="2:16" s="5" customFormat="1">
      <c r="B20" s="18" t="s">
        <v>2220</v>
      </c>
      <c r="C20" s="18" t="s">
        <v>278</v>
      </c>
      <c r="D20" s="18" t="s">
        <v>189</v>
      </c>
      <c r="E20" s="18" t="s">
        <v>266</v>
      </c>
      <c r="F20" s="18" t="s">
        <v>188</v>
      </c>
      <c r="G20" s="18" t="s">
        <v>2223</v>
      </c>
      <c r="H20" s="18"/>
      <c r="I20" s="18"/>
      <c r="J20" s="18"/>
      <c r="K20" s="18"/>
      <c r="L20" s="18"/>
      <c r="M20" s="82"/>
      <c r="N20" s="82"/>
      <c r="O20" s="82"/>
      <c r="P20" s="82"/>
    </row>
    <row r="21" spans="2:16" s="5" customFormat="1">
      <c r="B21" s="18" t="s">
        <v>2221</v>
      </c>
      <c r="C21" s="18" t="s">
        <v>279</v>
      </c>
      <c r="D21" s="18" t="s">
        <v>199</v>
      </c>
      <c r="E21" s="18" t="s">
        <v>266</v>
      </c>
      <c r="F21" s="18" t="s">
        <v>197</v>
      </c>
      <c r="G21" s="18" t="s">
        <v>2224</v>
      </c>
      <c r="H21" s="18"/>
      <c r="I21" s="18"/>
      <c r="J21" s="18"/>
      <c r="K21" s="18"/>
      <c r="L21" s="18"/>
      <c r="M21" s="82"/>
      <c r="N21" s="82"/>
      <c r="O21" s="82"/>
      <c r="P21" s="82"/>
    </row>
    <row r="22" spans="2:16">
      <c r="B22" s="18" t="s">
        <v>2222</v>
      </c>
      <c r="C22" s="18" t="s">
        <v>154</v>
      </c>
      <c r="D22" s="18" t="s">
        <v>214</v>
      </c>
      <c r="E22" s="18" t="s">
        <v>266</v>
      </c>
      <c r="F22" s="18" t="s">
        <v>213</v>
      </c>
      <c r="G22" s="18" t="s">
        <v>273</v>
      </c>
      <c r="H22" s="18"/>
      <c r="I22" s="18"/>
      <c r="J22" s="18"/>
      <c r="K22" s="18"/>
      <c r="L22" s="18"/>
      <c r="M22" s="82"/>
      <c r="N22" s="82"/>
      <c r="O22" s="82"/>
      <c r="P22" s="82"/>
    </row>
    <row r="23" spans="2:16">
      <c r="B23" s="18" t="s">
        <v>234</v>
      </c>
      <c r="C23" s="18" t="s">
        <v>149</v>
      </c>
      <c r="D23" s="18" t="s">
        <v>236</v>
      </c>
      <c r="E23" s="18" t="s">
        <v>266</v>
      </c>
      <c r="F23" s="18" t="s">
        <v>234</v>
      </c>
      <c r="G23" s="18" t="s">
        <v>273</v>
      </c>
      <c r="H23" s="18"/>
      <c r="I23" s="18"/>
      <c r="J23" s="18"/>
      <c r="K23" s="18"/>
      <c r="L23" s="18"/>
      <c r="M23" s="82"/>
      <c r="N23" s="82"/>
      <c r="O23" s="82"/>
      <c r="P23" s="82"/>
    </row>
    <row r="24" spans="2:16">
      <c r="B24" s="18" t="s">
        <v>240</v>
      </c>
      <c r="C24" s="18" t="s">
        <v>281</v>
      </c>
      <c r="D24" s="18" t="s">
        <v>2209</v>
      </c>
      <c r="E24" s="18" t="s">
        <v>266</v>
      </c>
      <c r="F24" s="18" t="s">
        <v>240</v>
      </c>
      <c r="G24" s="18" t="s">
        <v>273</v>
      </c>
      <c r="H24" s="18"/>
      <c r="I24" s="18"/>
      <c r="J24" s="18"/>
      <c r="K24" s="18"/>
      <c r="L24" s="18"/>
      <c r="M24" s="82"/>
      <c r="N24" s="82"/>
      <c r="O24" s="82"/>
      <c r="P24" s="82"/>
    </row>
    <row r="25" spans="2:16">
      <c r="B25" s="18" t="s">
        <v>245</v>
      </c>
      <c r="C25" s="18" t="s">
        <v>281</v>
      </c>
      <c r="D25" s="18" t="s">
        <v>2210</v>
      </c>
      <c r="E25" s="18" t="s">
        <v>266</v>
      </c>
      <c r="F25" s="18" t="s">
        <v>245</v>
      </c>
      <c r="G25" s="18" t="s">
        <v>273</v>
      </c>
      <c r="H25" s="18"/>
      <c r="I25" s="18"/>
      <c r="J25" s="18"/>
      <c r="K25" s="18"/>
      <c r="L25" s="18"/>
      <c r="M25" s="82"/>
      <c r="N25" s="82"/>
      <c r="O25" s="82"/>
      <c r="P25" s="82"/>
    </row>
    <row r="26" spans="2:16">
      <c r="B26" s="18" t="s">
        <v>302</v>
      </c>
      <c r="C26" s="18" t="s">
        <v>154</v>
      </c>
      <c r="D26" s="18" t="s">
        <v>303</v>
      </c>
      <c r="E26" s="18" t="s">
        <v>266</v>
      </c>
      <c r="F26" s="18" t="s">
        <v>302</v>
      </c>
      <c r="G26" s="18" t="s">
        <v>273</v>
      </c>
      <c r="H26" s="18"/>
      <c r="I26" s="18"/>
      <c r="J26" s="18"/>
      <c r="K26" s="18"/>
      <c r="L26" s="18"/>
      <c r="M26" s="82"/>
      <c r="N26" s="82"/>
      <c r="O26" s="82"/>
      <c r="P26" s="82"/>
    </row>
    <row r="27" spans="2:16">
      <c r="B27" s="18" t="s">
        <v>290</v>
      </c>
      <c r="C27" s="18" t="s">
        <v>154</v>
      </c>
      <c r="D27" s="18" t="s">
        <v>2211</v>
      </c>
      <c r="E27" s="18" t="s">
        <v>266</v>
      </c>
      <c r="F27" s="18" t="s">
        <v>290</v>
      </c>
      <c r="G27" s="18" t="s">
        <v>273</v>
      </c>
      <c r="H27" s="18"/>
      <c r="I27" s="18"/>
      <c r="J27" s="18"/>
      <c r="K27" s="18"/>
      <c r="L27" s="18"/>
      <c r="M27" s="82"/>
      <c r="N27" s="82"/>
      <c r="O27" s="82"/>
      <c r="P27" s="82"/>
    </row>
    <row r="28" spans="2:16">
      <c r="B28" s="18" t="s">
        <v>292</v>
      </c>
      <c r="C28" s="18" t="s">
        <v>154</v>
      </c>
      <c r="D28" s="18" t="s">
        <v>2212</v>
      </c>
      <c r="E28" s="18" t="s">
        <v>266</v>
      </c>
      <c r="F28" s="18" t="s">
        <v>292</v>
      </c>
      <c r="G28" s="18" t="s">
        <v>273</v>
      </c>
      <c r="H28" s="18"/>
      <c r="I28" s="18"/>
      <c r="J28" s="18"/>
      <c r="K28" s="18"/>
      <c r="L28" s="18"/>
      <c r="M28" s="82"/>
      <c r="N28" s="82"/>
      <c r="O28" s="82"/>
      <c r="P28" s="82"/>
    </row>
    <row r="29" spans="2:16">
      <c r="B29" s="18" t="s">
        <v>294</v>
      </c>
      <c r="C29" s="18" t="s">
        <v>154</v>
      </c>
      <c r="D29" s="18" t="s">
        <v>2213</v>
      </c>
      <c r="E29" s="18" t="s">
        <v>266</v>
      </c>
      <c r="F29" s="18" t="s">
        <v>294</v>
      </c>
      <c r="G29" s="18" t="s">
        <v>273</v>
      </c>
      <c r="H29" s="18"/>
      <c r="I29" s="18"/>
      <c r="J29" s="18"/>
      <c r="K29" s="18"/>
      <c r="L29" s="18"/>
      <c r="M29" s="82"/>
      <c r="N29" s="82"/>
      <c r="O29" s="82"/>
      <c r="P29" s="82"/>
    </row>
    <row r="30" spans="2:16">
      <c r="B30" s="18"/>
      <c r="C30" s="18"/>
      <c r="D30" s="18"/>
      <c r="E30" s="18"/>
      <c r="F30" s="18"/>
      <c r="G30" s="18"/>
      <c r="H30" s="18"/>
      <c r="I30" s="18"/>
      <c r="J30" s="18"/>
      <c r="K30" s="18"/>
      <c r="L30" s="18"/>
      <c r="M30" s="82"/>
      <c r="N30" s="82"/>
      <c r="O30" s="82"/>
      <c r="P30" s="82"/>
    </row>
    <row r="31" spans="2:16">
      <c r="B31" s="221" t="s">
        <v>256</v>
      </c>
      <c r="C31" s="221" t="s">
        <v>2214</v>
      </c>
      <c r="D31" s="221" t="s">
        <v>257</v>
      </c>
      <c r="E31" s="18"/>
      <c r="F31" s="18"/>
      <c r="G31" s="18"/>
      <c r="H31" s="18"/>
      <c r="I31" s="18"/>
      <c r="J31" s="18"/>
      <c r="K31" s="18"/>
      <c r="L31" s="18"/>
      <c r="M31" s="82"/>
      <c r="N31" s="82"/>
      <c r="O31" s="82"/>
      <c r="P31" s="82"/>
    </row>
    <row r="32" spans="2:16">
      <c r="B32" s="221" t="s">
        <v>258</v>
      </c>
      <c r="C32" s="221" t="s">
        <v>149</v>
      </c>
      <c r="D32" s="221" t="s">
        <v>259</v>
      </c>
      <c r="E32" s="222"/>
      <c r="F32" s="223"/>
      <c r="G32" s="223"/>
      <c r="H32" s="223"/>
      <c r="I32" s="223"/>
      <c r="J32" s="223"/>
      <c r="K32" s="223"/>
      <c r="L32" s="223"/>
      <c r="M32" s="224"/>
      <c r="N32" s="224"/>
      <c r="O32" s="224"/>
      <c r="P32" s="224"/>
    </row>
    <row r="33" spans="1:16">
      <c r="B33" s="221" t="s">
        <v>260</v>
      </c>
      <c r="C33" s="221" t="s">
        <v>2214</v>
      </c>
      <c r="D33" s="221" t="s">
        <v>261</v>
      </c>
      <c r="E33" s="222"/>
      <c r="F33" s="223"/>
      <c r="G33" s="223"/>
      <c r="H33" s="223"/>
      <c r="I33" s="223"/>
      <c r="J33" s="223"/>
      <c r="K33" s="223"/>
      <c r="L33" s="223"/>
      <c r="M33" s="224"/>
      <c r="N33" s="224"/>
      <c r="O33" s="224"/>
      <c r="P33" s="224"/>
    </row>
    <row r="34" spans="1:16" s="231" customFormat="1">
      <c r="A34" s="225"/>
      <c r="B34" s="226" t="s">
        <v>2215</v>
      </c>
      <c r="C34" s="226" t="s">
        <v>2214</v>
      </c>
      <c r="D34" s="226" t="s">
        <v>335</v>
      </c>
      <c r="E34" s="227"/>
      <c r="F34" s="228" t="s">
        <v>2226</v>
      </c>
      <c r="G34" s="228" t="s">
        <v>273</v>
      </c>
      <c r="H34" s="229"/>
      <c r="I34" s="229"/>
      <c r="J34" s="229"/>
      <c r="K34" s="229"/>
      <c r="L34" s="230" t="s">
        <v>2216</v>
      </c>
    </row>
    <row r="35" spans="1:16">
      <c r="B35" s="221" t="s">
        <v>264</v>
      </c>
      <c r="C35" s="221" t="s">
        <v>2214</v>
      </c>
      <c r="D35" s="221" t="s">
        <v>265</v>
      </c>
      <c r="E35" s="222"/>
      <c r="F35" s="223"/>
      <c r="G35" s="223"/>
      <c r="H35" s="223"/>
      <c r="I35" s="223"/>
      <c r="J35" s="223"/>
      <c r="K35" s="223"/>
      <c r="L35" s="223"/>
      <c r="M35" s="224"/>
      <c r="N35" s="224"/>
      <c r="O35" s="224"/>
      <c r="P35" s="224"/>
    </row>
  </sheetData>
  <mergeCells count="6">
    <mergeCell ref="B13:L13"/>
    <mergeCell ref="B2:H2"/>
    <mergeCell ref="B3:H3"/>
    <mergeCell ref="B7:H7"/>
    <mergeCell ref="F9:G9"/>
    <mergeCell ref="F10:G10"/>
  </mergeCells>
  <phoneticPr fontId="27"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0"/>
  <sheetViews>
    <sheetView zoomScale="85" zoomScaleNormal="85" workbookViewId="0">
      <pane ySplit="5" topLeftCell="A57" activePane="bottomLeft" state="frozen"/>
      <selection activeCell="C9" sqref="C9"/>
      <selection pane="bottomLeft" activeCell="I69" sqref="I69"/>
    </sheetView>
  </sheetViews>
  <sheetFormatPr defaultColWidth="9" defaultRowHeight="13.2"/>
  <cols>
    <col min="1" max="1" width="1.33203125" style="12" customWidth="1"/>
    <col min="2" max="2" width="29.21875" style="12" customWidth="1"/>
    <col min="3" max="3" width="30.21875" style="12" customWidth="1"/>
    <col min="4" max="4" width="30.44140625" style="12" customWidth="1"/>
    <col min="5" max="5" width="16.21875" style="12" customWidth="1"/>
    <col min="6" max="6" width="17.109375" style="12" customWidth="1"/>
    <col min="7" max="7" width="61.88671875" style="12" customWidth="1"/>
    <col min="8" max="8" width="14.44140625" style="12" customWidth="1"/>
    <col min="9" max="9" width="9.21875" style="12" customWidth="1"/>
    <col min="10" max="10" width="10.109375" style="12" customWidth="1"/>
    <col min="11" max="11" width="7.6640625" style="12" customWidth="1"/>
    <col min="12" max="12" width="9"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21</v>
      </c>
      <c r="C5" s="18" t="s">
        <v>37</v>
      </c>
      <c r="D5" s="21" t="s">
        <v>38</v>
      </c>
      <c r="E5" s="20" t="s">
        <v>125</v>
      </c>
      <c r="F5" s="21"/>
      <c r="G5" s="20"/>
      <c r="H5" s="20"/>
      <c r="I5" s="12" t="str">
        <f>VLOOKUP(C5,导航!F:Q,12,0)</f>
        <v>新建</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ht="13.8" customHeight="1">
      <c r="B9" s="20"/>
      <c r="C9" s="18" t="s">
        <v>32</v>
      </c>
      <c r="D9" s="18" t="s">
        <v>33</v>
      </c>
      <c r="E9" s="20" t="s">
        <v>266</v>
      </c>
      <c r="F9" s="3"/>
      <c r="G9" s="3"/>
      <c r="H9" s="23" t="s">
        <v>35</v>
      </c>
    </row>
    <row r="10" spans="2:14">
      <c r="B10" s="20"/>
      <c r="C10" s="18" t="s">
        <v>336</v>
      </c>
      <c r="D10" s="18" t="s">
        <v>337</v>
      </c>
      <c r="E10" s="20" t="s">
        <v>307</v>
      </c>
      <c r="F10" s="3"/>
      <c r="G10" s="270" t="s">
        <v>338</v>
      </c>
      <c r="H10" s="20"/>
    </row>
    <row r="11" spans="2:14">
      <c r="B11" s="20"/>
      <c r="C11" s="18" t="s">
        <v>339</v>
      </c>
      <c r="D11" s="18" t="s">
        <v>340</v>
      </c>
      <c r="E11" s="20" t="s">
        <v>341</v>
      </c>
      <c r="F11" s="3"/>
      <c r="G11" s="271"/>
      <c r="H11" s="20"/>
    </row>
    <row r="12" spans="2:14">
      <c r="G12" s="24"/>
    </row>
    <row r="13" spans="2:14">
      <c r="B13" s="12" t="s">
        <v>133</v>
      </c>
    </row>
    <row r="14" spans="2:14">
      <c r="B14" s="262" t="s">
        <v>133</v>
      </c>
      <c r="C14" s="262"/>
      <c r="D14" s="262"/>
      <c r="E14" s="262"/>
      <c r="F14" s="262"/>
      <c r="G14" s="262"/>
      <c r="H14" s="262"/>
      <c r="I14" s="262"/>
      <c r="J14" s="262"/>
      <c r="K14" s="262"/>
      <c r="L14" s="262"/>
    </row>
    <row r="15" spans="2:14">
      <c r="B15" s="16" t="s">
        <v>134</v>
      </c>
      <c r="C15" s="16" t="s">
        <v>135</v>
      </c>
      <c r="D15" s="16" t="s">
        <v>136</v>
      </c>
      <c r="E15" s="16" t="s">
        <v>137</v>
      </c>
      <c r="F15" s="16" t="s">
        <v>267</v>
      </c>
      <c r="G15" s="16" t="s">
        <v>268</v>
      </c>
      <c r="H15" s="16" t="s">
        <v>269</v>
      </c>
      <c r="I15" s="16" t="s">
        <v>17</v>
      </c>
      <c r="J15" s="16" t="s">
        <v>270</v>
      </c>
      <c r="K15" s="16" t="s">
        <v>271</v>
      </c>
      <c r="L15" s="16" t="s">
        <v>272</v>
      </c>
    </row>
    <row r="16" spans="2:14" s="5" customFormat="1">
      <c r="B16" s="20" t="s">
        <v>308</v>
      </c>
      <c r="C16" s="20" t="s">
        <v>222</v>
      </c>
      <c r="D16" s="18" t="s">
        <v>309</v>
      </c>
      <c r="E16" s="114" t="s">
        <v>266</v>
      </c>
      <c r="F16" s="3" t="str">
        <f>B16</f>
        <v>mrkey</v>
      </c>
      <c r="G16" s="4" t="s">
        <v>273</v>
      </c>
      <c r="H16" s="115"/>
      <c r="I16" s="39"/>
      <c r="J16" s="39" t="s">
        <v>24</v>
      </c>
      <c r="K16" s="42" t="s">
        <v>274</v>
      </c>
      <c r="L16" s="42" t="s">
        <v>274</v>
      </c>
    </row>
    <row r="17" spans="1:12" s="5" customFormat="1">
      <c r="A17" s="5">
        <f t="shared" ref="A17" si="0">ROW()-1</f>
        <v>16</v>
      </c>
      <c r="B17" s="20" t="s">
        <v>234</v>
      </c>
      <c r="C17" s="20" t="s">
        <v>149</v>
      </c>
      <c r="D17" s="18" t="s">
        <v>236</v>
      </c>
      <c r="E17" s="114" t="s">
        <v>266</v>
      </c>
      <c r="F17" s="3" t="str">
        <f t="shared" ref="F17:F23" si="1">B17</f>
        <v>plmn</v>
      </c>
      <c r="G17" s="4" t="s">
        <v>273</v>
      </c>
      <c r="H17" s="115"/>
      <c r="I17" s="39"/>
      <c r="J17" s="39" t="s">
        <v>24</v>
      </c>
      <c r="K17" s="42" t="s">
        <v>274</v>
      </c>
      <c r="L17" s="42" t="s">
        <v>274</v>
      </c>
    </row>
    <row r="18" spans="1:12" s="5" customFormat="1">
      <c r="A18" s="32"/>
      <c r="B18" s="20" t="s">
        <v>330</v>
      </c>
      <c r="C18" s="20" t="s">
        <v>154</v>
      </c>
      <c r="D18" s="18" t="s">
        <v>342</v>
      </c>
      <c r="E18" s="114" t="s">
        <v>266</v>
      </c>
      <c r="F18" s="3" t="s">
        <v>330</v>
      </c>
      <c r="G18" s="4" t="s">
        <v>273</v>
      </c>
      <c r="H18" s="25"/>
      <c r="I18" s="42"/>
      <c r="J18" s="39" t="s">
        <v>24</v>
      </c>
      <c r="K18" s="42" t="s">
        <v>274</v>
      </c>
      <c r="L18" s="42" t="s">
        <v>274</v>
      </c>
    </row>
    <row r="19" spans="1:12" s="5" customFormat="1">
      <c r="A19" s="32"/>
      <c r="B19" s="20" t="s">
        <v>311</v>
      </c>
      <c r="C19" s="20" t="s">
        <v>149</v>
      </c>
      <c r="D19" s="18" t="s">
        <v>343</v>
      </c>
      <c r="E19" s="114" t="s">
        <v>266</v>
      </c>
      <c r="F19" s="3" t="str">
        <f t="shared" si="1"/>
        <v>imsi</v>
      </c>
      <c r="G19" s="4" t="s">
        <v>273</v>
      </c>
      <c r="H19" s="25"/>
      <c r="I19" s="42"/>
      <c r="J19" s="39" t="s">
        <v>24</v>
      </c>
      <c r="K19" s="42" t="s">
        <v>274</v>
      </c>
      <c r="L19" s="42" t="s">
        <v>274</v>
      </c>
    </row>
    <row r="20" spans="1:12" s="5" customFormat="1">
      <c r="A20" s="32"/>
      <c r="B20" s="20" t="s">
        <v>315</v>
      </c>
      <c r="C20" s="20" t="s">
        <v>149</v>
      </c>
      <c r="D20" s="18" t="s">
        <v>344</v>
      </c>
      <c r="E20" s="114" t="s">
        <v>266</v>
      </c>
      <c r="F20" s="3" t="str">
        <f t="shared" si="1"/>
        <v>msisdn</v>
      </c>
      <c r="G20" s="4" t="s">
        <v>273</v>
      </c>
      <c r="H20" s="25"/>
      <c r="I20" s="42"/>
      <c r="J20" s="39" t="s">
        <v>24</v>
      </c>
      <c r="K20" s="42" t="s">
        <v>274</v>
      </c>
      <c r="L20" s="42" t="s">
        <v>274</v>
      </c>
    </row>
    <row r="21" spans="1:12" s="5" customFormat="1">
      <c r="A21" s="32"/>
      <c r="B21" s="20" t="s">
        <v>318</v>
      </c>
      <c r="C21" s="20" t="s">
        <v>149</v>
      </c>
      <c r="D21" s="18" t="s">
        <v>345</v>
      </c>
      <c r="E21" s="114" t="s">
        <v>266</v>
      </c>
      <c r="F21" s="3" t="str">
        <f t="shared" si="1"/>
        <v>imei</v>
      </c>
      <c r="G21" s="4" t="s">
        <v>273</v>
      </c>
      <c r="H21" s="25"/>
      <c r="I21" s="42"/>
      <c r="J21" s="39" t="s">
        <v>24</v>
      </c>
      <c r="K21" s="42" t="s">
        <v>274</v>
      </c>
      <c r="L21" s="42" t="s">
        <v>274</v>
      </c>
    </row>
    <row r="22" spans="1:12" s="5" customFormat="1">
      <c r="A22" s="32"/>
      <c r="B22" s="20" t="s">
        <v>153</v>
      </c>
      <c r="C22" s="20" t="s">
        <v>154</v>
      </c>
      <c r="D22" s="18" t="s">
        <v>346</v>
      </c>
      <c r="E22" s="114" t="s">
        <v>266</v>
      </c>
      <c r="F22" s="3" t="str">
        <f t="shared" si="1"/>
        <v>enodebid</v>
      </c>
      <c r="G22" s="4" t="s">
        <v>273</v>
      </c>
      <c r="H22" s="25"/>
      <c r="I22" s="42"/>
      <c r="J22" s="39" t="s">
        <v>24</v>
      </c>
      <c r="K22" s="42" t="s">
        <v>274</v>
      </c>
      <c r="L22" s="42" t="s">
        <v>274</v>
      </c>
    </row>
    <row r="23" spans="1:12" s="5" customFormat="1">
      <c r="A23" s="32"/>
      <c r="B23" s="20" t="s">
        <v>159</v>
      </c>
      <c r="C23" s="20" t="s">
        <v>154</v>
      </c>
      <c r="D23" s="18" t="s">
        <v>347</v>
      </c>
      <c r="E23" s="114" t="s">
        <v>266</v>
      </c>
      <c r="F23" s="3" t="str">
        <f t="shared" si="1"/>
        <v>cellid</v>
      </c>
      <c r="G23" s="4" t="s">
        <v>273</v>
      </c>
      <c r="H23" s="25"/>
      <c r="I23" s="42"/>
      <c r="J23" s="39" t="s">
        <v>24</v>
      </c>
      <c r="K23" s="42" t="s">
        <v>274</v>
      </c>
      <c r="L23" s="42" t="s">
        <v>274</v>
      </c>
    </row>
    <row r="24" spans="1:12" s="5" customFormat="1">
      <c r="A24" s="32"/>
      <c r="B24" s="20" t="s">
        <v>348</v>
      </c>
      <c r="C24" s="20" t="s">
        <v>149</v>
      </c>
      <c r="D24" s="18" t="s">
        <v>349</v>
      </c>
      <c r="E24" s="114" t="s">
        <v>266</v>
      </c>
      <c r="F24" s="3"/>
      <c r="G24" s="4" t="s">
        <v>350</v>
      </c>
      <c r="H24" s="25"/>
      <c r="I24" s="42"/>
      <c r="J24" s="39" t="s">
        <v>24</v>
      </c>
      <c r="K24" s="42" t="s">
        <v>274</v>
      </c>
      <c r="L24" s="42" t="s">
        <v>274</v>
      </c>
    </row>
    <row r="25" spans="1:12" s="5" customFormat="1">
      <c r="A25" s="32"/>
      <c r="B25" s="20" t="s">
        <v>194</v>
      </c>
      <c r="C25" s="20" t="s">
        <v>278</v>
      </c>
      <c r="D25" s="18" t="s">
        <v>351</v>
      </c>
      <c r="E25" s="114" t="s">
        <v>266</v>
      </c>
      <c r="F25" s="3" t="str">
        <f>B25</f>
        <v>pci</v>
      </c>
      <c r="G25" s="4" t="s">
        <v>273</v>
      </c>
      <c r="H25" s="25"/>
      <c r="I25" s="42"/>
      <c r="J25" s="39" t="s">
        <v>24</v>
      </c>
      <c r="K25" s="42" t="s">
        <v>274</v>
      </c>
      <c r="L25" s="42" t="s">
        <v>274</v>
      </c>
    </row>
    <row r="26" spans="1:12" s="5" customFormat="1">
      <c r="A26" s="32"/>
      <c r="B26" s="20" t="s">
        <v>352</v>
      </c>
      <c r="C26" s="20" t="s">
        <v>278</v>
      </c>
      <c r="D26" s="18" t="s">
        <v>353</v>
      </c>
      <c r="E26" s="114" t="s">
        <v>266</v>
      </c>
      <c r="F26" s="3" t="s">
        <v>188</v>
      </c>
      <c r="G26" s="4" t="s">
        <v>273</v>
      </c>
      <c r="H26" s="25"/>
      <c r="I26" s="42"/>
      <c r="J26" s="39" t="s">
        <v>24</v>
      </c>
      <c r="K26" s="42" t="s">
        <v>274</v>
      </c>
      <c r="L26" s="42" t="s">
        <v>274</v>
      </c>
    </row>
    <row r="27" spans="1:12" s="5" customFormat="1">
      <c r="A27" s="32"/>
      <c r="B27" s="20" t="s">
        <v>354</v>
      </c>
      <c r="C27" s="20" t="s">
        <v>281</v>
      </c>
      <c r="D27" s="18" t="s">
        <v>355</v>
      </c>
      <c r="E27" s="114" t="s">
        <v>266</v>
      </c>
      <c r="F27" s="3" t="s">
        <v>197</v>
      </c>
      <c r="G27" s="4" t="s">
        <v>273</v>
      </c>
      <c r="H27" s="25"/>
      <c r="I27" s="42"/>
      <c r="J27" s="39" t="s">
        <v>24</v>
      </c>
      <c r="K27" s="42" t="s">
        <v>274</v>
      </c>
      <c r="L27" s="42" t="s">
        <v>274</v>
      </c>
    </row>
    <row r="28" spans="1:12" s="5" customFormat="1">
      <c r="A28" s="32"/>
      <c r="B28" s="20" t="s">
        <v>191</v>
      </c>
      <c r="C28" s="20" t="s">
        <v>154</v>
      </c>
      <c r="D28" s="18" t="s">
        <v>356</v>
      </c>
      <c r="E28" s="114" t="s">
        <v>266</v>
      </c>
      <c r="F28" s="3" t="s">
        <v>191</v>
      </c>
      <c r="G28" s="4" t="s">
        <v>273</v>
      </c>
      <c r="H28" s="25"/>
      <c r="I28" s="42"/>
      <c r="J28" s="39" t="s">
        <v>24</v>
      </c>
      <c r="K28" s="42" t="s">
        <v>274</v>
      </c>
      <c r="L28" s="42" t="s">
        <v>274</v>
      </c>
    </row>
    <row r="29" spans="1:12" s="5" customFormat="1">
      <c r="A29" s="32"/>
      <c r="B29" s="20" t="s">
        <v>204</v>
      </c>
      <c r="C29" s="20" t="s">
        <v>278</v>
      </c>
      <c r="D29" s="18" t="s">
        <v>357</v>
      </c>
      <c r="E29" s="114" t="s">
        <v>266</v>
      </c>
      <c r="F29" s="3" t="s">
        <v>204</v>
      </c>
      <c r="G29" s="4" t="s">
        <v>273</v>
      </c>
      <c r="H29" s="25"/>
      <c r="I29" s="42"/>
      <c r="J29" s="39" t="s">
        <v>24</v>
      </c>
      <c r="K29" s="42" t="s">
        <v>274</v>
      </c>
      <c r="L29" s="42" t="s">
        <v>274</v>
      </c>
    </row>
    <row r="30" spans="1:12" s="5" customFormat="1">
      <c r="A30" s="32"/>
      <c r="B30" s="20" t="s">
        <v>207</v>
      </c>
      <c r="C30" s="20" t="s">
        <v>278</v>
      </c>
      <c r="D30" s="18" t="s">
        <v>358</v>
      </c>
      <c r="E30" s="114" t="s">
        <v>266</v>
      </c>
      <c r="F30" s="3"/>
      <c r="G30" s="4" t="s">
        <v>359</v>
      </c>
      <c r="H30" s="25"/>
      <c r="I30" s="42"/>
      <c r="J30" s="39" t="s">
        <v>24</v>
      </c>
      <c r="K30" s="42" t="s">
        <v>274</v>
      </c>
      <c r="L30" s="42" t="s">
        <v>274</v>
      </c>
    </row>
    <row r="31" spans="1:12" s="5" customFormat="1">
      <c r="A31" s="32"/>
      <c r="B31" s="20" t="s">
        <v>210</v>
      </c>
      <c r="C31" s="20" t="s">
        <v>281</v>
      </c>
      <c r="D31" s="18" t="s">
        <v>360</v>
      </c>
      <c r="E31" s="114" t="s">
        <v>266</v>
      </c>
      <c r="F31" s="3"/>
      <c r="G31" s="4" t="s">
        <v>361</v>
      </c>
      <c r="H31" s="25"/>
      <c r="I31" s="42"/>
      <c r="J31" s="39" t="s">
        <v>24</v>
      </c>
      <c r="K31" s="42" t="s">
        <v>274</v>
      </c>
      <c r="L31" s="42" t="s">
        <v>274</v>
      </c>
    </row>
    <row r="32" spans="1:12" s="5" customFormat="1">
      <c r="A32" s="32"/>
      <c r="B32" s="20" t="s">
        <v>362</v>
      </c>
      <c r="C32" s="20" t="s">
        <v>154</v>
      </c>
      <c r="D32" s="18" t="s">
        <v>363</v>
      </c>
      <c r="E32" s="114" t="s">
        <v>266</v>
      </c>
      <c r="F32" s="3" t="s">
        <v>362</v>
      </c>
      <c r="G32" s="4" t="s">
        <v>273</v>
      </c>
      <c r="H32" s="25"/>
      <c r="I32" s="42"/>
      <c r="J32" s="39" t="s">
        <v>24</v>
      </c>
      <c r="K32" s="42" t="s">
        <v>274</v>
      </c>
      <c r="L32" s="42" t="s">
        <v>274</v>
      </c>
    </row>
    <row r="33" spans="1:12" s="5" customFormat="1">
      <c r="A33" s="32"/>
      <c r="B33" s="20" t="s">
        <v>364</v>
      </c>
      <c r="C33" s="20" t="s">
        <v>149</v>
      </c>
      <c r="D33" s="18" t="s">
        <v>365</v>
      </c>
      <c r="E33" s="114" t="s">
        <v>266</v>
      </c>
      <c r="F33" s="3"/>
      <c r="G33" s="4" t="s">
        <v>366</v>
      </c>
      <c r="H33" s="25"/>
      <c r="I33" s="42"/>
      <c r="J33" s="39" t="s">
        <v>24</v>
      </c>
      <c r="K33" s="42" t="s">
        <v>274</v>
      </c>
      <c r="L33" s="42" t="s">
        <v>274</v>
      </c>
    </row>
    <row r="34" spans="1:12" s="5" customFormat="1">
      <c r="A34" s="32"/>
      <c r="B34" s="20" t="s">
        <v>367</v>
      </c>
      <c r="C34" s="20" t="s">
        <v>281</v>
      </c>
      <c r="D34" s="18" t="s">
        <v>368</v>
      </c>
      <c r="E34" s="114" t="s">
        <v>369</v>
      </c>
      <c r="F34" s="3"/>
      <c r="G34" s="4" t="s">
        <v>370</v>
      </c>
      <c r="H34" s="25"/>
      <c r="I34" s="42"/>
      <c r="J34" s="39" t="s">
        <v>24</v>
      </c>
      <c r="K34" s="42" t="s">
        <v>274</v>
      </c>
      <c r="L34" s="42" t="s">
        <v>274</v>
      </c>
    </row>
    <row r="35" spans="1:12" s="5" customFormat="1">
      <c r="A35" s="32"/>
      <c r="B35" s="20" t="s">
        <v>371</v>
      </c>
      <c r="C35" s="20" t="s">
        <v>281</v>
      </c>
      <c r="D35" s="18" t="s">
        <v>372</v>
      </c>
      <c r="E35" s="114" t="s">
        <v>369</v>
      </c>
      <c r="F35" s="3"/>
      <c r="G35" s="4" t="s">
        <v>370</v>
      </c>
      <c r="H35" s="25"/>
      <c r="I35" s="42"/>
      <c r="J35" s="39" t="s">
        <v>24</v>
      </c>
      <c r="K35" s="42" t="s">
        <v>274</v>
      </c>
      <c r="L35" s="42" t="s">
        <v>274</v>
      </c>
    </row>
    <row r="36" spans="1:12" s="5" customFormat="1">
      <c r="A36" s="32"/>
      <c r="B36" s="20" t="s">
        <v>373</v>
      </c>
      <c r="C36" s="20" t="s">
        <v>281</v>
      </c>
      <c r="D36" s="18" t="s">
        <v>374</v>
      </c>
      <c r="E36" s="114" t="s">
        <v>369</v>
      </c>
      <c r="F36" s="3"/>
      <c r="G36" s="4" t="s">
        <v>375</v>
      </c>
      <c r="H36" s="25"/>
      <c r="I36" s="42"/>
      <c r="J36" s="39" t="s">
        <v>24</v>
      </c>
      <c r="K36" s="42" t="s">
        <v>274</v>
      </c>
      <c r="L36" s="42" t="s">
        <v>274</v>
      </c>
    </row>
    <row r="37" spans="1:12" s="5" customFormat="1">
      <c r="A37" s="32"/>
      <c r="B37" s="20" t="s">
        <v>376</v>
      </c>
      <c r="C37" s="20" t="s">
        <v>281</v>
      </c>
      <c r="D37" s="18" t="s">
        <v>377</v>
      </c>
      <c r="E37" s="114" t="s">
        <v>369</v>
      </c>
      <c r="F37" s="3"/>
      <c r="G37" s="4" t="s">
        <v>375</v>
      </c>
      <c r="H37" s="25"/>
      <c r="I37" s="42"/>
      <c r="J37" s="39" t="s">
        <v>24</v>
      </c>
      <c r="K37" s="42" t="s">
        <v>274</v>
      </c>
      <c r="L37" s="42" t="s">
        <v>274</v>
      </c>
    </row>
    <row r="38" spans="1:12" s="5" customFormat="1">
      <c r="A38" s="32"/>
      <c r="B38" s="20" t="s">
        <v>240</v>
      </c>
      <c r="C38" s="20" t="s">
        <v>281</v>
      </c>
      <c r="D38" s="18" t="s">
        <v>378</v>
      </c>
      <c r="E38" s="114" t="s">
        <v>266</v>
      </c>
      <c r="F38" s="3" t="s">
        <v>240</v>
      </c>
      <c r="G38" s="4" t="s">
        <v>273</v>
      </c>
      <c r="H38" s="25"/>
      <c r="I38" s="42"/>
      <c r="J38" s="39" t="s">
        <v>24</v>
      </c>
      <c r="K38" s="42" t="s">
        <v>274</v>
      </c>
      <c r="L38" s="42" t="s">
        <v>274</v>
      </c>
    </row>
    <row r="39" spans="1:12" s="5" customFormat="1">
      <c r="A39" s="32"/>
      <c r="B39" s="20" t="s">
        <v>245</v>
      </c>
      <c r="C39" s="20" t="s">
        <v>281</v>
      </c>
      <c r="D39" s="18" t="s">
        <v>379</v>
      </c>
      <c r="E39" s="114" t="s">
        <v>266</v>
      </c>
      <c r="F39" s="3" t="s">
        <v>245</v>
      </c>
      <c r="G39" s="4" t="s">
        <v>273</v>
      </c>
      <c r="H39" s="25"/>
      <c r="I39" s="42"/>
      <c r="J39" s="39" t="s">
        <v>24</v>
      </c>
      <c r="K39" s="42" t="s">
        <v>274</v>
      </c>
      <c r="L39" s="42" t="s">
        <v>274</v>
      </c>
    </row>
    <row r="40" spans="1:12" s="5" customFormat="1">
      <c r="A40" s="32"/>
      <c r="B40" s="179" t="s">
        <v>380</v>
      </c>
      <c r="C40" s="20" t="s">
        <v>154</v>
      </c>
      <c r="D40" s="18" t="s">
        <v>381</v>
      </c>
      <c r="E40" s="114" t="s">
        <v>266</v>
      </c>
      <c r="F40" s="3"/>
      <c r="G40" s="4" t="s">
        <v>382</v>
      </c>
      <c r="H40" s="25"/>
      <c r="I40" s="42"/>
      <c r="J40" s="39" t="s">
        <v>24</v>
      </c>
      <c r="K40" s="42" t="s">
        <v>274</v>
      </c>
      <c r="L40" s="42" t="s">
        <v>274</v>
      </c>
    </row>
    <row r="41" spans="1:12" s="5" customFormat="1">
      <c r="A41" s="32"/>
      <c r="B41" s="20" t="s">
        <v>383</v>
      </c>
      <c r="C41" s="20" t="s">
        <v>154</v>
      </c>
      <c r="D41" s="18" t="s">
        <v>384</v>
      </c>
      <c r="E41" s="114" t="s">
        <v>266</v>
      </c>
      <c r="F41" s="3"/>
      <c r="G41" s="4" t="s">
        <v>385</v>
      </c>
      <c r="H41" s="25"/>
      <c r="I41" s="42"/>
      <c r="J41" s="39" t="s">
        <v>24</v>
      </c>
      <c r="K41" s="42" t="s">
        <v>274</v>
      </c>
      <c r="L41" s="42" t="s">
        <v>274</v>
      </c>
    </row>
    <row r="42" spans="1:12" s="5" customFormat="1">
      <c r="A42" s="32"/>
      <c r="B42" s="20" t="s">
        <v>386</v>
      </c>
      <c r="C42" s="20" t="s">
        <v>154</v>
      </c>
      <c r="D42" s="18" t="s">
        <v>387</v>
      </c>
      <c r="E42" s="114" t="s">
        <v>266</v>
      </c>
      <c r="F42" s="3"/>
      <c r="G42" s="4" t="s">
        <v>388</v>
      </c>
      <c r="H42" s="25"/>
      <c r="I42" s="42"/>
      <c r="J42" s="39" t="s">
        <v>24</v>
      </c>
      <c r="K42" s="42" t="s">
        <v>274</v>
      </c>
      <c r="L42" s="42" t="s">
        <v>274</v>
      </c>
    </row>
    <row r="43" spans="1:12" s="5" customFormat="1">
      <c r="A43" s="32"/>
      <c r="B43" s="20" t="s">
        <v>389</v>
      </c>
      <c r="C43" s="20" t="s">
        <v>154</v>
      </c>
      <c r="D43" s="18" t="s">
        <v>390</v>
      </c>
      <c r="E43" s="114" t="s">
        <v>266</v>
      </c>
      <c r="F43" s="3"/>
      <c r="G43" s="4" t="s">
        <v>391</v>
      </c>
      <c r="H43" s="25"/>
      <c r="I43" s="42"/>
      <c r="J43" s="39" t="s">
        <v>24</v>
      </c>
      <c r="K43" s="42" t="s">
        <v>274</v>
      </c>
      <c r="L43" s="42" t="s">
        <v>274</v>
      </c>
    </row>
    <row r="44" spans="1:12" s="5" customFormat="1">
      <c r="A44" s="32"/>
      <c r="B44" s="20" t="s">
        <v>392</v>
      </c>
      <c r="C44" s="20" t="s">
        <v>154</v>
      </c>
      <c r="D44" s="18" t="s">
        <v>393</v>
      </c>
      <c r="E44" s="114" t="s">
        <v>266</v>
      </c>
      <c r="F44" s="3"/>
      <c r="G44" s="4" t="s">
        <v>394</v>
      </c>
      <c r="H44" s="25"/>
      <c r="I44" s="42"/>
      <c r="J44" s="39" t="s">
        <v>24</v>
      </c>
      <c r="K44" s="42" t="s">
        <v>274</v>
      </c>
      <c r="L44" s="42" t="s">
        <v>274</v>
      </c>
    </row>
    <row r="45" spans="1:12" s="5" customFormat="1" ht="52.8">
      <c r="A45" s="32"/>
      <c r="B45" s="179" t="s">
        <v>395</v>
      </c>
      <c r="C45" s="20" t="s">
        <v>154</v>
      </c>
      <c r="D45" s="18" t="s">
        <v>396</v>
      </c>
      <c r="E45" s="114" t="s">
        <v>266</v>
      </c>
      <c r="F45" s="3"/>
      <c r="G45" s="3" t="s">
        <v>397</v>
      </c>
      <c r="H45" s="25"/>
      <c r="I45" s="42"/>
      <c r="J45" s="39" t="s">
        <v>24</v>
      </c>
      <c r="K45" s="42" t="s">
        <v>274</v>
      </c>
      <c r="L45" s="42" t="s">
        <v>274</v>
      </c>
    </row>
    <row r="46" spans="1:12" s="5" customFormat="1">
      <c r="A46" s="32"/>
      <c r="B46" s="20" t="s">
        <v>398</v>
      </c>
      <c r="C46" s="20" t="s">
        <v>154</v>
      </c>
      <c r="D46" s="18" t="s">
        <v>399</v>
      </c>
      <c r="E46" s="114" t="s">
        <v>266</v>
      </c>
      <c r="F46" s="3"/>
      <c r="G46" s="4" t="s">
        <v>400</v>
      </c>
      <c r="H46" s="25"/>
      <c r="I46" s="42"/>
      <c r="J46" s="39" t="s">
        <v>24</v>
      </c>
      <c r="K46" s="42" t="s">
        <v>274</v>
      </c>
      <c r="L46" s="42" t="s">
        <v>274</v>
      </c>
    </row>
    <row r="47" spans="1:12" s="5" customFormat="1">
      <c r="A47" s="32"/>
      <c r="B47" s="20" t="s">
        <v>401</v>
      </c>
      <c r="C47" s="20" t="s">
        <v>154</v>
      </c>
      <c r="D47" s="18" t="s">
        <v>402</v>
      </c>
      <c r="E47" s="114" t="s">
        <v>266</v>
      </c>
      <c r="F47" s="3"/>
      <c r="G47" s="4" t="s">
        <v>403</v>
      </c>
      <c r="H47" s="25"/>
      <c r="I47" s="42"/>
      <c r="J47" s="39" t="s">
        <v>24</v>
      </c>
      <c r="K47" s="42" t="s">
        <v>274</v>
      </c>
      <c r="L47" s="42" t="s">
        <v>274</v>
      </c>
    </row>
    <row r="48" spans="1:12" s="5" customFormat="1">
      <c r="A48" s="32"/>
      <c r="B48" s="20" t="s">
        <v>404</v>
      </c>
      <c r="C48" s="20" t="s">
        <v>154</v>
      </c>
      <c r="D48" s="18" t="s">
        <v>405</v>
      </c>
      <c r="E48" s="114" t="s">
        <v>266</v>
      </c>
      <c r="F48" s="3"/>
      <c r="G48" s="4" t="s">
        <v>406</v>
      </c>
      <c r="H48" s="25"/>
      <c r="I48" s="42"/>
      <c r="J48" s="39" t="s">
        <v>24</v>
      </c>
      <c r="K48" s="42" t="s">
        <v>274</v>
      </c>
      <c r="L48" s="42" t="s">
        <v>274</v>
      </c>
    </row>
    <row r="49" spans="1:12" s="5" customFormat="1" ht="39.6">
      <c r="A49" s="32"/>
      <c r="B49" s="179" t="s">
        <v>407</v>
      </c>
      <c r="C49" s="20" t="s">
        <v>154</v>
      </c>
      <c r="D49" s="18" t="s">
        <v>408</v>
      </c>
      <c r="E49" s="114" t="s">
        <v>266</v>
      </c>
      <c r="F49" s="3"/>
      <c r="G49" s="3" t="s">
        <v>409</v>
      </c>
      <c r="H49" s="25"/>
      <c r="I49" s="42"/>
      <c r="J49" s="39" t="s">
        <v>24</v>
      </c>
      <c r="K49" s="42" t="s">
        <v>274</v>
      </c>
      <c r="L49" s="42" t="s">
        <v>274</v>
      </c>
    </row>
    <row r="50" spans="1:12" s="5" customFormat="1">
      <c r="A50" s="32"/>
      <c r="B50" s="20" t="s">
        <v>410</v>
      </c>
      <c r="C50" s="20" t="s">
        <v>154</v>
      </c>
      <c r="D50" s="18" t="s">
        <v>411</v>
      </c>
      <c r="E50" s="114" t="s">
        <v>369</v>
      </c>
      <c r="F50" s="3"/>
      <c r="G50" s="4" t="s">
        <v>412</v>
      </c>
      <c r="H50" s="25"/>
      <c r="I50" s="42"/>
      <c r="J50" s="39" t="s">
        <v>24</v>
      </c>
      <c r="K50" s="42" t="s">
        <v>274</v>
      </c>
      <c r="L50" s="42" t="s">
        <v>274</v>
      </c>
    </row>
    <row r="51" spans="1:12" s="5" customFormat="1">
      <c r="A51" s="32"/>
      <c r="B51" s="20" t="s">
        <v>413</v>
      </c>
      <c r="C51" s="20" t="s">
        <v>154</v>
      </c>
      <c r="D51" s="18" t="s">
        <v>414</v>
      </c>
      <c r="E51" s="114" t="s">
        <v>369</v>
      </c>
      <c r="F51" s="3"/>
      <c r="G51" s="4" t="s">
        <v>415</v>
      </c>
      <c r="H51" s="25"/>
      <c r="I51" s="42"/>
      <c r="J51" s="39" t="s">
        <v>24</v>
      </c>
      <c r="K51" s="42" t="s">
        <v>274</v>
      </c>
      <c r="L51" s="42" t="s">
        <v>274</v>
      </c>
    </row>
    <row r="52" spans="1:12" s="5" customFormat="1">
      <c r="A52" s="32"/>
      <c r="B52" s="20" t="s">
        <v>416</v>
      </c>
      <c r="C52" s="20" t="s">
        <v>154</v>
      </c>
      <c r="D52" s="18" t="s">
        <v>417</v>
      </c>
      <c r="E52" s="114" t="s">
        <v>369</v>
      </c>
      <c r="F52" s="3"/>
      <c r="G52" s="4" t="s">
        <v>418</v>
      </c>
      <c r="H52" s="25"/>
      <c r="I52" s="42"/>
      <c r="J52" s="39" t="s">
        <v>24</v>
      </c>
      <c r="K52" s="42" t="s">
        <v>274</v>
      </c>
      <c r="L52" s="42" t="s">
        <v>274</v>
      </c>
    </row>
    <row r="53" spans="1:12" s="5" customFormat="1">
      <c r="A53" s="32"/>
      <c r="B53" s="20" t="s">
        <v>419</v>
      </c>
      <c r="C53" s="20" t="s">
        <v>281</v>
      </c>
      <c r="D53" s="18" t="s">
        <v>420</v>
      </c>
      <c r="E53" s="114" t="s">
        <v>369</v>
      </c>
      <c r="F53" s="3"/>
      <c r="G53" s="4" t="s">
        <v>421</v>
      </c>
      <c r="H53" s="25"/>
      <c r="I53" s="42"/>
      <c r="J53" s="39" t="s">
        <v>24</v>
      </c>
      <c r="K53" s="42" t="s">
        <v>274</v>
      </c>
      <c r="L53" s="42" t="s">
        <v>274</v>
      </c>
    </row>
    <row r="54" spans="1:12" s="5" customFormat="1" ht="26.4">
      <c r="A54" s="32"/>
      <c r="B54" s="20" t="s">
        <v>422</v>
      </c>
      <c r="C54" s="20" t="s">
        <v>281</v>
      </c>
      <c r="D54" s="18" t="s">
        <v>423</v>
      </c>
      <c r="E54" s="114" t="s">
        <v>266</v>
      </c>
      <c r="F54" s="3"/>
      <c r="G54" s="3" t="s">
        <v>424</v>
      </c>
      <c r="H54" s="25"/>
      <c r="I54" s="42"/>
      <c r="J54" s="39" t="s">
        <v>24</v>
      </c>
      <c r="K54" s="42" t="s">
        <v>274</v>
      </c>
      <c r="L54" s="42" t="s">
        <v>274</v>
      </c>
    </row>
    <row r="55" spans="1:12" s="5" customFormat="1">
      <c r="A55" s="32"/>
      <c r="B55" s="20" t="s">
        <v>425</v>
      </c>
      <c r="C55" s="20" t="s">
        <v>154</v>
      </c>
      <c r="D55" s="18" t="s">
        <v>426</v>
      </c>
      <c r="E55" s="114" t="s">
        <v>266</v>
      </c>
      <c r="F55" s="3"/>
      <c r="G55" s="4" t="s">
        <v>427</v>
      </c>
      <c r="H55" s="25"/>
      <c r="I55" s="42"/>
      <c r="J55" s="39" t="s">
        <v>24</v>
      </c>
      <c r="K55" s="42" t="s">
        <v>274</v>
      </c>
      <c r="L55" s="42" t="s">
        <v>274</v>
      </c>
    </row>
    <row r="56" spans="1:12" s="5" customFormat="1">
      <c r="A56" s="32"/>
      <c r="B56" s="20" t="s">
        <v>428</v>
      </c>
      <c r="C56" s="20" t="s">
        <v>154</v>
      </c>
      <c r="D56" s="18" t="s">
        <v>429</v>
      </c>
      <c r="E56" s="114" t="s">
        <v>266</v>
      </c>
      <c r="F56" s="3"/>
      <c r="G56" s="4" t="s">
        <v>430</v>
      </c>
      <c r="H56" s="25"/>
      <c r="I56" s="42"/>
      <c r="J56" s="39" t="s">
        <v>24</v>
      </c>
      <c r="K56" s="42" t="s">
        <v>274</v>
      </c>
      <c r="L56" s="42" t="s">
        <v>274</v>
      </c>
    </row>
    <row r="57" spans="1:12" s="5" customFormat="1" ht="26.4">
      <c r="A57" s="32"/>
      <c r="B57" s="20" t="s">
        <v>431</v>
      </c>
      <c r="C57" s="20" t="s">
        <v>154</v>
      </c>
      <c r="D57" s="18" t="s">
        <v>432</v>
      </c>
      <c r="E57" s="114" t="s">
        <v>266</v>
      </c>
      <c r="F57" s="3"/>
      <c r="G57" s="3" t="s">
        <v>433</v>
      </c>
      <c r="H57" s="25"/>
      <c r="I57" s="42"/>
      <c r="J57" s="39" t="s">
        <v>24</v>
      </c>
      <c r="K57" s="42" t="s">
        <v>274</v>
      </c>
      <c r="L57" s="42" t="s">
        <v>274</v>
      </c>
    </row>
    <row r="58" spans="1:12" s="5" customFormat="1" ht="26.4">
      <c r="A58" s="32"/>
      <c r="B58" s="20" t="s">
        <v>434</v>
      </c>
      <c r="C58" s="20" t="s">
        <v>154</v>
      </c>
      <c r="D58" s="18" t="s">
        <v>435</v>
      </c>
      <c r="E58" s="114" t="s">
        <v>266</v>
      </c>
      <c r="F58" s="3"/>
      <c r="G58" s="3" t="s">
        <v>436</v>
      </c>
      <c r="H58" s="25"/>
      <c r="I58" s="42"/>
      <c r="J58" s="39" t="s">
        <v>24</v>
      </c>
      <c r="K58" s="42" t="s">
        <v>274</v>
      </c>
      <c r="L58" s="42" t="s">
        <v>274</v>
      </c>
    </row>
    <row r="59" spans="1:12" s="5" customFormat="1">
      <c r="A59" s="32"/>
      <c r="B59" s="20" t="s">
        <v>437</v>
      </c>
      <c r="C59" s="20" t="s">
        <v>281</v>
      </c>
      <c r="D59" s="4" t="s">
        <v>438</v>
      </c>
      <c r="E59" s="114" t="s">
        <v>266</v>
      </c>
      <c r="F59" s="3"/>
      <c r="G59" s="4" t="s">
        <v>438</v>
      </c>
      <c r="H59" s="25"/>
      <c r="I59" s="42"/>
      <c r="J59" s="39" t="s">
        <v>24</v>
      </c>
      <c r="K59" s="42" t="s">
        <v>274</v>
      </c>
      <c r="L59" s="42" t="s">
        <v>274</v>
      </c>
    </row>
    <row r="60" spans="1:12" s="5" customFormat="1" ht="79.2">
      <c r="A60" s="32"/>
      <c r="B60" s="180" t="s">
        <v>439</v>
      </c>
      <c r="C60" s="20" t="s">
        <v>154</v>
      </c>
      <c r="D60" s="18" t="s">
        <v>440</v>
      </c>
      <c r="E60" s="114" t="s">
        <v>266</v>
      </c>
      <c r="F60" s="3"/>
      <c r="G60" s="3" t="s">
        <v>441</v>
      </c>
      <c r="H60" s="25"/>
      <c r="I60" s="42"/>
      <c r="J60" s="39" t="s">
        <v>24</v>
      </c>
      <c r="K60" s="42" t="s">
        <v>274</v>
      </c>
      <c r="L60" s="42" t="s">
        <v>274</v>
      </c>
    </row>
    <row r="61" spans="1:12" s="5" customFormat="1">
      <c r="A61" s="32"/>
      <c r="B61" s="20" t="s">
        <v>290</v>
      </c>
      <c r="C61" s="20" t="s">
        <v>154</v>
      </c>
      <c r="D61" s="18" t="s">
        <v>442</v>
      </c>
      <c r="E61" s="114" t="s">
        <v>266</v>
      </c>
      <c r="F61" s="3" t="s">
        <v>290</v>
      </c>
      <c r="G61" s="4" t="s">
        <v>273</v>
      </c>
      <c r="H61" s="25"/>
      <c r="I61" s="42"/>
      <c r="J61" s="39" t="s">
        <v>24</v>
      </c>
      <c r="K61" s="42" t="s">
        <v>274</v>
      </c>
      <c r="L61" s="42" t="s">
        <v>274</v>
      </c>
    </row>
    <row r="62" spans="1:12" s="5" customFormat="1">
      <c r="A62" s="32"/>
      <c r="B62" s="20" t="s">
        <v>296</v>
      </c>
      <c r="C62" s="20" t="s">
        <v>154</v>
      </c>
      <c r="D62" s="18" t="s">
        <v>443</v>
      </c>
      <c r="E62" s="114" t="s">
        <v>266</v>
      </c>
      <c r="F62" s="3" t="s">
        <v>296</v>
      </c>
      <c r="G62" s="4" t="s">
        <v>273</v>
      </c>
      <c r="H62" s="25"/>
      <c r="I62" s="42"/>
      <c r="J62" s="39" t="s">
        <v>24</v>
      </c>
      <c r="K62" s="42" t="s">
        <v>274</v>
      </c>
      <c r="L62" s="42" t="s">
        <v>274</v>
      </c>
    </row>
    <row r="63" spans="1:12" s="5" customFormat="1">
      <c r="A63" s="32"/>
      <c r="B63" s="20" t="s">
        <v>298</v>
      </c>
      <c r="C63" s="20" t="s">
        <v>154</v>
      </c>
      <c r="D63" s="18" t="s">
        <v>444</v>
      </c>
      <c r="E63" s="114" t="s">
        <v>266</v>
      </c>
      <c r="F63" s="3" t="s">
        <v>298</v>
      </c>
      <c r="G63" s="4" t="s">
        <v>273</v>
      </c>
      <c r="H63" s="25"/>
      <c r="I63" s="42"/>
      <c r="J63" s="39" t="s">
        <v>24</v>
      </c>
      <c r="K63" s="42" t="s">
        <v>274</v>
      </c>
      <c r="L63" s="42" t="s">
        <v>274</v>
      </c>
    </row>
    <row r="64" spans="1:12" s="5" customFormat="1">
      <c r="A64" s="32"/>
      <c r="B64" s="20" t="s">
        <v>292</v>
      </c>
      <c r="C64" s="20" t="s">
        <v>154</v>
      </c>
      <c r="D64" s="18" t="s">
        <v>445</v>
      </c>
      <c r="E64" s="114" t="s">
        <v>266</v>
      </c>
      <c r="F64" s="3" t="s">
        <v>292</v>
      </c>
      <c r="G64" s="4" t="s">
        <v>273</v>
      </c>
      <c r="H64" s="25"/>
      <c r="I64" s="42"/>
      <c r="J64" s="39" t="s">
        <v>24</v>
      </c>
      <c r="K64" s="42" t="s">
        <v>274</v>
      </c>
      <c r="L64" s="42" t="s">
        <v>274</v>
      </c>
    </row>
    <row r="65" spans="1:17" s="5" customFormat="1">
      <c r="A65" s="32"/>
      <c r="B65" s="20" t="s">
        <v>294</v>
      </c>
      <c r="C65" s="20" t="s">
        <v>154</v>
      </c>
      <c r="D65" s="18" t="s">
        <v>446</v>
      </c>
      <c r="E65" s="114" t="s">
        <v>266</v>
      </c>
      <c r="F65" s="3" t="s">
        <v>294</v>
      </c>
      <c r="G65" s="4" t="s">
        <v>273</v>
      </c>
      <c r="H65" s="25"/>
      <c r="I65" s="42"/>
      <c r="J65" s="39" t="s">
        <v>24</v>
      </c>
      <c r="K65" s="42" t="s">
        <v>274</v>
      </c>
      <c r="L65" s="42" t="s">
        <v>274</v>
      </c>
    </row>
    <row r="66" spans="1:17" s="5" customFormat="1">
      <c r="A66" s="32"/>
      <c r="B66" s="20" t="s">
        <v>302</v>
      </c>
      <c r="C66" s="20" t="s">
        <v>154</v>
      </c>
      <c r="D66" s="18" t="s">
        <v>303</v>
      </c>
      <c r="E66" s="114" t="s">
        <v>266</v>
      </c>
      <c r="F66" s="3" t="s">
        <v>302</v>
      </c>
      <c r="G66" s="4" t="s">
        <v>273</v>
      </c>
      <c r="H66" s="25"/>
      <c r="I66" s="42"/>
      <c r="J66" s="39" t="s">
        <v>24</v>
      </c>
      <c r="K66" s="42" t="s">
        <v>274</v>
      </c>
      <c r="L66" s="42" t="s">
        <v>274</v>
      </c>
    </row>
    <row r="67" spans="1:17" s="5" customFormat="1">
      <c r="A67" s="32"/>
      <c r="B67" s="20" t="s">
        <v>333</v>
      </c>
      <c r="C67" s="46" t="s">
        <v>154</v>
      </c>
      <c r="D67" s="18" t="s">
        <v>334</v>
      </c>
      <c r="E67" s="114" t="s">
        <v>266</v>
      </c>
      <c r="F67" s="3" t="s">
        <v>262</v>
      </c>
      <c r="G67" s="4" t="s">
        <v>273</v>
      </c>
      <c r="H67" s="25"/>
      <c r="I67" s="42"/>
      <c r="J67" s="39" t="s">
        <v>24</v>
      </c>
      <c r="K67" s="42" t="s">
        <v>274</v>
      </c>
      <c r="L67" s="42" t="s">
        <v>274</v>
      </c>
    </row>
    <row r="68" spans="1:17" s="52" customFormat="1" ht="26.4">
      <c r="A68" s="64"/>
      <c r="B68" s="58" t="s">
        <v>2284</v>
      </c>
      <c r="C68" s="126" t="s">
        <v>2285</v>
      </c>
      <c r="D68" s="65" t="s">
        <v>2286</v>
      </c>
      <c r="E68" s="125" t="s">
        <v>266</v>
      </c>
      <c r="F68" s="55"/>
      <c r="G68" s="55" t="s">
        <v>2287</v>
      </c>
      <c r="H68" s="130"/>
      <c r="I68" s="69"/>
      <c r="J68" s="57" t="s">
        <v>24</v>
      </c>
      <c r="K68" s="69" t="s">
        <v>274</v>
      </c>
      <c r="L68" s="69" t="s">
        <v>274</v>
      </c>
    </row>
    <row r="69" spans="1:17" s="11" customFormat="1">
      <c r="B69" s="48" t="s">
        <v>256</v>
      </c>
      <c r="C69" s="49" t="s">
        <v>154</v>
      </c>
      <c r="D69" s="50" t="s">
        <v>257</v>
      </c>
      <c r="E69" s="51"/>
      <c r="F69" s="48"/>
      <c r="G69" s="48"/>
      <c r="H69" s="48"/>
      <c r="I69" s="48"/>
      <c r="J69" s="48"/>
      <c r="K69" s="48"/>
      <c r="L69" s="48"/>
      <c r="M69" s="48"/>
      <c r="N69" s="48"/>
      <c r="O69" s="48"/>
      <c r="P69" s="48"/>
      <c r="Q69" s="48"/>
    </row>
    <row r="70" spans="1:17" s="11" customFormat="1">
      <c r="B70" s="48" t="s">
        <v>258</v>
      </c>
      <c r="C70" s="49" t="s">
        <v>149</v>
      </c>
      <c r="D70" s="50" t="s">
        <v>259</v>
      </c>
      <c r="E70" s="51"/>
      <c r="F70" s="48"/>
      <c r="G70" s="48"/>
      <c r="H70" s="48"/>
      <c r="I70" s="48"/>
      <c r="J70" s="48"/>
      <c r="K70" s="48"/>
      <c r="L70" s="48"/>
      <c r="M70" s="48"/>
      <c r="N70" s="48"/>
      <c r="O70" s="48"/>
      <c r="P70" s="48"/>
      <c r="Q70" s="48"/>
    </row>
    <row r="71" spans="1:17" s="11" customFormat="1">
      <c r="B71" s="48" t="s">
        <v>260</v>
      </c>
      <c r="C71" s="49" t="s">
        <v>154</v>
      </c>
      <c r="D71" s="50" t="s">
        <v>261</v>
      </c>
      <c r="E71" s="51"/>
      <c r="F71" s="48"/>
      <c r="G71" s="48"/>
      <c r="H71" s="48"/>
      <c r="I71" s="48"/>
      <c r="J71" s="48"/>
      <c r="K71" s="48"/>
      <c r="L71" s="48"/>
      <c r="M71" s="48"/>
      <c r="N71" s="48"/>
      <c r="O71" s="48"/>
      <c r="P71" s="48"/>
      <c r="Q71" s="48"/>
    </row>
    <row r="72" spans="1:17" s="11" customFormat="1">
      <c r="B72" s="48" t="s">
        <v>264</v>
      </c>
      <c r="C72" s="49" t="s">
        <v>154</v>
      </c>
      <c r="D72" s="50" t="s">
        <v>265</v>
      </c>
      <c r="E72" s="51"/>
      <c r="F72" s="48"/>
      <c r="G72" s="48"/>
      <c r="H72" s="48"/>
      <c r="I72" s="48"/>
      <c r="J72" s="48"/>
      <c r="K72" s="48"/>
      <c r="L72" s="48"/>
      <c r="M72" s="48"/>
      <c r="N72" s="48"/>
      <c r="O72" s="48"/>
      <c r="P72" s="48"/>
      <c r="Q72" s="48"/>
    </row>
    <row r="73" spans="1:17" s="5" customFormat="1">
      <c r="A73" s="32"/>
      <c r="B73" s="25"/>
      <c r="C73" s="25"/>
      <c r="D73" s="25"/>
      <c r="E73" s="25"/>
      <c r="F73" s="59"/>
      <c r="G73" s="59"/>
      <c r="H73" s="25"/>
      <c r="I73" s="42"/>
      <c r="J73" s="42"/>
      <c r="K73" s="42"/>
      <c r="L73" s="42"/>
    </row>
    <row r="74" spans="1:17" s="5" customFormat="1">
      <c r="A74" s="32"/>
      <c r="B74" s="25"/>
      <c r="C74" s="25"/>
      <c r="D74" s="25"/>
      <c r="E74" s="25"/>
      <c r="F74" s="59"/>
      <c r="G74" s="59"/>
      <c r="H74" s="25"/>
      <c r="I74" s="42"/>
      <c r="J74" s="42"/>
      <c r="K74" s="42"/>
      <c r="L74" s="42"/>
    </row>
    <row r="75" spans="1:17" s="5" customFormat="1">
      <c r="A75" s="32"/>
      <c r="B75" s="25"/>
      <c r="C75" s="25"/>
      <c r="D75" s="25"/>
      <c r="E75" s="25"/>
      <c r="F75" s="59"/>
      <c r="G75" s="59"/>
      <c r="H75" s="25"/>
      <c r="I75" s="42"/>
      <c r="J75" s="42"/>
      <c r="K75" s="42"/>
      <c r="L75" s="42"/>
    </row>
    <row r="76" spans="1:17" s="5" customFormat="1">
      <c r="A76" s="32"/>
      <c r="B76" s="25"/>
      <c r="C76" s="25"/>
      <c r="D76" s="25"/>
      <c r="E76" s="25"/>
      <c r="F76" s="59"/>
      <c r="G76" s="59"/>
      <c r="H76" s="25"/>
      <c r="I76" s="42"/>
      <c r="J76" s="42"/>
      <c r="K76" s="42"/>
      <c r="L76" s="42"/>
    </row>
    <row r="77" spans="1:17" s="5" customFormat="1">
      <c r="A77" s="32"/>
      <c r="B77" s="25"/>
      <c r="C77" s="25"/>
      <c r="D77" s="25"/>
      <c r="E77" s="25"/>
      <c r="F77" s="59"/>
      <c r="G77" s="59"/>
      <c r="H77" s="25"/>
      <c r="I77" s="42"/>
      <c r="J77" s="42"/>
      <c r="K77" s="42"/>
      <c r="L77" s="42"/>
    </row>
    <row r="78" spans="1:17" s="5" customFormat="1">
      <c r="A78" s="32"/>
      <c r="B78" s="25"/>
      <c r="C78" s="25"/>
      <c r="D78" s="25"/>
      <c r="E78" s="25"/>
      <c r="F78" s="59"/>
      <c r="G78" s="59"/>
      <c r="H78" s="25"/>
      <c r="I78" s="42"/>
      <c r="J78" s="42"/>
      <c r="K78" s="42"/>
      <c r="L78" s="42"/>
    </row>
    <row r="79" spans="1:17" s="5" customFormat="1">
      <c r="A79" s="32"/>
      <c r="B79" s="25"/>
      <c r="C79" s="25"/>
      <c r="D79" s="25"/>
      <c r="E79" s="25"/>
      <c r="F79" s="59"/>
      <c r="G79" s="59"/>
      <c r="H79" s="25"/>
      <c r="I79" s="42"/>
      <c r="J79" s="42"/>
      <c r="K79" s="42"/>
      <c r="L79" s="42"/>
    </row>
    <row r="80" spans="1:17" s="5" customFormat="1">
      <c r="A80" s="32"/>
      <c r="B80" s="25"/>
      <c r="C80" s="25"/>
      <c r="D80" s="25"/>
      <c r="E80" s="25"/>
      <c r="F80" s="59"/>
      <c r="G80" s="59"/>
      <c r="H80" s="25"/>
      <c r="I80" s="42"/>
      <c r="J80" s="42"/>
      <c r="K80" s="42"/>
      <c r="L80" s="42"/>
    </row>
  </sheetData>
  <autoFilter ref="A15:N72" xr:uid="{00000000-0009-0000-0000-000005000000}"/>
  <mergeCells count="5">
    <mergeCell ref="B2:H2"/>
    <mergeCell ref="B3:H3"/>
    <mergeCell ref="B7:H7"/>
    <mergeCell ref="B14:L14"/>
    <mergeCell ref="G10:G11"/>
  </mergeCells>
  <phoneticPr fontId="27"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56"/>
  <sheetViews>
    <sheetView zoomScale="85" zoomScaleNormal="85" workbookViewId="0">
      <pane ySplit="5" topLeftCell="A6" activePane="bottomLeft" state="frozen"/>
      <selection activeCell="C9" sqref="C9"/>
      <selection pane="bottomLeft" activeCell="C9" sqref="C9"/>
    </sheetView>
  </sheetViews>
  <sheetFormatPr defaultColWidth="9" defaultRowHeight="13.2"/>
  <cols>
    <col min="1" max="1" width="1.33203125" style="12" customWidth="1"/>
    <col min="2" max="2" width="29.21875" style="12" customWidth="1"/>
    <col min="3" max="3" width="30.21875" style="12" customWidth="1"/>
    <col min="4" max="4" width="30.44140625" style="12" customWidth="1"/>
    <col min="5" max="5" width="16.21875" style="12" customWidth="1"/>
    <col min="6" max="6" width="24.88671875" style="12" customWidth="1"/>
    <col min="7" max="7" width="34.44140625" style="12" customWidth="1"/>
    <col min="8" max="8" width="14.44140625" style="12" customWidth="1"/>
    <col min="9" max="9" width="9.21875" style="12" customWidth="1"/>
    <col min="10" max="10" width="10" style="12" customWidth="1"/>
    <col min="11" max="11" width="9.6640625" style="12" customWidth="1"/>
    <col min="12" max="12" width="10.77734375" style="13" customWidth="1"/>
    <col min="13" max="16384" width="9" style="13"/>
  </cols>
  <sheetData>
    <row r="1" spans="1:14">
      <c r="B1" s="14" t="str">
        <f>HYPERLINK("#导航!a2","返回")</f>
        <v>返回</v>
      </c>
    </row>
    <row r="2" spans="1:14">
      <c r="B2" s="261"/>
      <c r="C2" s="261"/>
      <c r="D2" s="261"/>
      <c r="E2" s="261"/>
      <c r="F2" s="261"/>
      <c r="G2" s="261"/>
      <c r="H2" s="261"/>
    </row>
    <row r="3" spans="1:14">
      <c r="B3" s="262" t="s">
        <v>119</v>
      </c>
      <c r="C3" s="262"/>
      <c r="D3" s="262"/>
      <c r="E3" s="262"/>
      <c r="F3" s="262"/>
      <c r="G3" s="262"/>
      <c r="H3" s="262"/>
    </row>
    <row r="4" spans="1:14">
      <c r="B4" s="16" t="s">
        <v>4</v>
      </c>
      <c r="C4" s="16" t="s">
        <v>120</v>
      </c>
      <c r="D4" s="16" t="s">
        <v>121</v>
      </c>
      <c r="E4" s="16" t="s">
        <v>122</v>
      </c>
      <c r="F4" s="16" t="s">
        <v>123</v>
      </c>
      <c r="G4" s="16" t="s">
        <v>7</v>
      </c>
      <c r="H4" s="16" t="s">
        <v>124</v>
      </c>
    </row>
    <row r="5" spans="1:14">
      <c r="B5" s="17" t="s">
        <v>21</v>
      </c>
      <c r="C5" s="18" t="s">
        <v>2110</v>
      </c>
      <c r="D5" s="21" t="s">
        <v>40</v>
      </c>
      <c r="E5" s="20" t="s">
        <v>447</v>
      </c>
      <c r="F5" s="21"/>
      <c r="G5" s="20"/>
      <c r="H5" s="20"/>
      <c r="I5" s="12" t="str">
        <f>VLOOKUP(C5,导航!F:Q,12,0)</f>
        <v>升级</v>
      </c>
      <c r="N5" s="12"/>
    </row>
    <row r="6" spans="1:14">
      <c r="B6" s="15"/>
      <c r="C6" s="15"/>
      <c r="D6" s="15"/>
      <c r="E6" s="15"/>
      <c r="F6" s="15"/>
      <c r="G6" s="15"/>
      <c r="H6" s="15"/>
    </row>
    <row r="7" spans="1:14">
      <c r="B7" s="262" t="s">
        <v>126</v>
      </c>
      <c r="C7" s="262"/>
      <c r="D7" s="262"/>
      <c r="E7" s="262"/>
      <c r="F7" s="262"/>
      <c r="G7" s="262"/>
      <c r="H7" s="262"/>
    </row>
    <row r="8" spans="1:14">
      <c r="B8" s="22" t="s">
        <v>127</v>
      </c>
      <c r="C8" s="22" t="s">
        <v>128</v>
      </c>
      <c r="D8" s="22" t="s">
        <v>129</v>
      </c>
      <c r="E8" s="22" t="s">
        <v>130</v>
      </c>
      <c r="F8" s="22" t="s">
        <v>131</v>
      </c>
      <c r="G8" s="22" t="s">
        <v>17</v>
      </c>
      <c r="H8" s="22" t="s">
        <v>132</v>
      </c>
    </row>
    <row r="9" spans="1:14">
      <c r="B9" s="20"/>
      <c r="C9" s="18" t="s">
        <v>32</v>
      </c>
      <c r="D9" s="18" t="s">
        <v>33</v>
      </c>
      <c r="E9" s="20" t="s">
        <v>266</v>
      </c>
      <c r="F9" s="20"/>
      <c r="G9" s="3" t="s">
        <v>2166</v>
      </c>
      <c r="H9" s="23"/>
    </row>
    <row r="10" spans="1:14">
      <c r="B10" s="20"/>
      <c r="C10" s="18"/>
      <c r="D10" s="18"/>
      <c r="E10" s="20"/>
      <c r="F10" s="68"/>
      <c r="G10" s="3"/>
      <c r="H10" s="20"/>
    </row>
    <row r="11" spans="1:14">
      <c r="G11" s="24"/>
    </row>
    <row r="12" spans="1:14">
      <c r="B12" s="12" t="s">
        <v>133</v>
      </c>
    </row>
    <row r="13" spans="1:14">
      <c r="B13" s="262" t="s">
        <v>133</v>
      </c>
      <c r="C13" s="262"/>
      <c r="D13" s="262"/>
      <c r="E13" s="262"/>
      <c r="F13" s="262"/>
      <c r="G13" s="262"/>
      <c r="H13" s="262"/>
      <c r="I13" s="262"/>
      <c r="J13" s="262"/>
      <c r="K13" s="262"/>
      <c r="L13" s="262"/>
    </row>
    <row r="14" spans="1:14">
      <c r="B14" s="16" t="s">
        <v>134</v>
      </c>
      <c r="C14" s="16" t="s">
        <v>135</v>
      </c>
      <c r="D14" s="16" t="s">
        <v>136</v>
      </c>
      <c r="E14" s="16" t="s">
        <v>137</v>
      </c>
      <c r="F14" s="16" t="s">
        <v>267</v>
      </c>
      <c r="G14" s="16" t="s">
        <v>268</v>
      </c>
      <c r="H14" s="16" t="s">
        <v>269</v>
      </c>
      <c r="I14" s="16" t="s">
        <v>17</v>
      </c>
      <c r="J14" s="16" t="s">
        <v>270</v>
      </c>
      <c r="K14" s="16" t="s">
        <v>271</v>
      </c>
      <c r="L14" s="16" t="s">
        <v>272</v>
      </c>
    </row>
    <row r="15" spans="1:14" s="5" customFormat="1">
      <c r="B15" s="20" t="s">
        <v>148</v>
      </c>
      <c r="C15" s="20" t="s">
        <v>149</v>
      </c>
      <c r="D15" s="18" t="s">
        <v>448</v>
      </c>
      <c r="E15" s="115"/>
      <c r="F15" s="3" t="s">
        <v>148</v>
      </c>
      <c r="G15" s="3" t="s">
        <v>273</v>
      </c>
      <c r="H15" s="115"/>
      <c r="I15" s="39"/>
      <c r="J15" s="39" t="s">
        <v>24</v>
      </c>
      <c r="K15" s="42" t="s">
        <v>274</v>
      </c>
      <c r="L15" s="42" t="s">
        <v>274</v>
      </c>
    </row>
    <row r="16" spans="1:14" s="5" customFormat="1">
      <c r="A16" s="32"/>
      <c r="B16" s="20" t="s">
        <v>311</v>
      </c>
      <c r="C16" s="20" t="s">
        <v>149</v>
      </c>
      <c r="D16" s="18" t="s">
        <v>449</v>
      </c>
      <c r="E16" s="114"/>
      <c r="F16" s="3" t="s">
        <v>311</v>
      </c>
      <c r="G16" s="3" t="s">
        <v>273</v>
      </c>
      <c r="H16" s="25"/>
      <c r="I16" s="42"/>
      <c r="J16" s="39" t="s">
        <v>24</v>
      </c>
      <c r="K16" s="42" t="s">
        <v>274</v>
      </c>
      <c r="L16" s="42" t="s">
        <v>274</v>
      </c>
    </row>
    <row r="17" spans="1:17" s="5" customFormat="1">
      <c r="A17" s="32"/>
      <c r="B17" s="20" t="s">
        <v>450</v>
      </c>
      <c r="C17" s="20" t="s">
        <v>149</v>
      </c>
      <c r="D17" s="18" t="s">
        <v>451</v>
      </c>
      <c r="E17" s="114"/>
      <c r="F17" s="3" t="s">
        <v>315</v>
      </c>
      <c r="G17" s="3" t="s">
        <v>273</v>
      </c>
      <c r="H17" s="25"/>
      <c r="I17" s="42"/>
      <c r="J17" s="39" t="s">
        <v>24</v>
      </c>
      <c r="K17" s="42" t="s">
        <v>274</v>
      </c>
      <c r="L17" s="42" t="s">
        <v>274</v>
      </c>
    </row>
    <row r="18" spans="1:17" s="5" customFormat="1">
      <c r="A18" s="32"/>
      <c r="B18" s="20" t="s">
        <v>318</v>
      </c>
      <c r="C18" s="20" t="s">
        <v>149</v>
      </c>
      <c r="D18" s="18" t="s">
        <v>452</v>
      </c>
      <c r="E18" s="114"/>
      <c r="F18" s="3" t="s">
        <v>318</v>
      </c>
      <c r="G18" s="3" t="s">
        <v>273</v>
      </c>
      <c r="H18" s="25"/>
      <c r="I18" s="42"/>
      <c r="J18" s="39" t="s">
        <v>24</v>
      </c>
      <c r="K18" s="42" t="s">
        <v>274</v>
      </c>
      <c r="L18" s="42" t="s">
        <v>274</v>
      </c>
    </row>
    <row r="19" spans="1:17" s="5" customFormat="1">
      <c r="A19" s="32"/>
      <c r="B19" s="20" t="s">
        <v>2245</v>
      </c>
      <c r="C19" s="20" t="s">
        <v>154</v>
      </c>
      <c r="D19" s="18" t="s">
        <v>453</v>
      </c>
      <c r="E19" s="114"/>
      <c r="F19" s="3" t="s">
        <v>153</v>
      </c>
      <c r="G19" s="3" t="s">
        <v>273</v>
      </c>
      <c r="H19" s="25"/>
      <c r="I19" s="42"/>
      <c r="J19" s="39" t="s">
        <v>24</v>
      </c>
      <c r="K19" s="42" t="s">
        <v>274</v>
      </c>
      <c r="L19" s="42" t="s">
        <v>274</v>
      </c>
    </row>
    <row r="20" spans="1:17" s="5" customFormat="1">
      <c r="A20" s="32"/>
      <c r="B20" s="20" t="s">
        <v>159</v>
      </c>
      <c r="C20" s="20" t="s">
        <v>154</v>
      </c>
      <c r="D20" s="18" t="s">
        <v>454</v>
      </c>
      <c r="E20" s="114"/>
      <c r="F20" s="3" t="s">
        <v>159</v>
      </c>
      <c r="G20" s="3" t="s">
        <v>273</v>
      </c>
      <c r="H20" s="25"/>
      <c r="I20" s="42"/>
      <c r="J20" s="39" t="s">
        <v>24</v>
      </c>
      <c r="K20" s="42" t="s">
        <v>274</v>
      </c>
      <c r="L20" s="42" t="s">
        <v>274</v>
      </c>
    </row>
    <row r="21" spans="1:17" s="5" customFormat="1">
      <c r="A21" s="32"/>
      <c r="B21" s="20" t="s">
        <v>455</v>
      </c>
      <c r="C21" s="46" t="s">
        <v>154</v>
      </c>
      <c r="D21" s="18" t="s">
        <v>456</v>
      </c>
      <c r="E21" s="114"/>
      <c r="F21" s="3" t="s">
        <v>256</v>
      </c>
      <c r="G21" s="3" t="s">
        <v>273</v>
      </c>
      <c r="H21" s="25"/>
      <c r="I21" s="42"/>
      <c r="J21" s="39" t="s">
        <v>24</v>
      </c>
      <c r="K21" s="42" t="s">
        <v>274</v>
      </c>
      <c r="L21" s="42" t="s">
        <v>274</v>
      </c>
    </row>
    <row r="22" spans="1:17" s="5" customFormat="1">
      <c r="A22" s="32"/>
      <c r="B22" s="20" t="s">
        <v>240</v>
      </c>
      <c r="C22" s="46" t="s">
        <v>281</v>
      </c>
      <c r="D22" s="18" t="s">
        <v>457</v>
      </c>
      <c r="E22" s="114"/>
      <c r="F22" s="3" t="s">
        <v>240</v>
      </c>
      <c r="G22" s="3" t="s">
        <v>273</v>
      </c>
      <c r="H22" s="25"/>
      <c r="I22" s="42"/>
      <c r="J22" s="39" t="s">
        <v>24</v>
      </c>
      <c r="K22" s="42" t="s">
        <v>274</v>
      </c>
      <c r="L22" s="42" t="s">
        <v>274</v>
      </c>
    </row>
    <row r="23" spans="1:17" s="5" customFormat="1">
      <c r="A23" s="32"/>
      <c r="B23" s="20" t="s">
        <v>245</v>
      </c>
      <c r="C23" s="46" t="s">
        <v>281</v>
      </c>
      <c r="D23" s="18" t="s">
        <v>458</v>
      </c>
      <c r="E23" s="114"/>
      <c r="F23" s="3" t="s">
        <v>245</v>
      </c>
      <c r="G23" s="3" t="s">
        <v>273</v>
      </c>
      <c r="H23" s="25"/>
      <c r="I23" s="42"/>
      <c r="J23" s="39" t="s">
        <v>24</v>
      </c>
      <c r="K23" s="42" t="s">
        <v>274</v>
      </c>
      <c r="L23" s="42" t="s">
        <v>274</v>
      </c>
    </row>
    <row r="24" spans="1:17" s="5" customFormat="1">
      <c r="A24" s="32"/>
      <c r="B24" s="20" t="s">
        <v>302</v>
      </c>
      <c r="C24" s="46" t="s">
        <v>154</v>
      </c>
      <c r="D24" s="18" t="s">
        <v>303</v>
      </c>
      <c r="E24" s="114"/>
      <c r="F24" s="3" t="s">
        <v>302</v>
      </c>
      <c r="G24" s="3" t="s">
        <v>273</v>
      </c>
      <c r="H24" s="25"/>
      <c r="I24" s="42"/>
      <c r="J24" s="39" t="s">
        <v>24</v>
      </c>
      <c r="K24" s="42" t="s">
        <v>274</v>
      </c>
      <c r="L24" s="42" t="s">
        <v>274</v>
      </c>
    </row>
    <row r="25" spans="1:17" s="52" customFormat="1">
      <c r="A25" s="64"/>
      <c r="B25" s="58" t="s">
        <v>213</v>
      </c>
      <c r="C25" s="126" t="s">
        <v>154</v>
      </c>
      <c r="D25" s="65" t="s">
        <v>459</v>
      </c>
      <c r="E25" s="125"/>
      <c r="F25" s="55" t="s">
        <v>213</v>
      </c>
      <c r="G25" s="55" t="s">
        <v>273</v>
      </c>
      <c r="H25" s="53"/>
      <c r="I25" s="69" t="s">
        <v>460</v>
      </c>
      <c r="J25" s="57" t="s">
        <v>24</v>
      </c>
      <c r="K25" s="69" t="s">
        <v>274</v>
      </c>
      <c r="L25" s="69" t="s">
        <v>274</v>
      </c>
    </row>
    <row r="26" spans="1:17" s="52" customFormat="1">
      <c r="A26" s="64"/>
      <c r="B26" s="58" t="s">
        <v>188</v>
      </c>
      <c r="C26" s="126" t="s">
        <v>154</v>
      </c>
      <c r="D26" s="65" t="s">
        <v>461</v>
      </c>
      <c r="E26" s="125"/>
      <c r="F26" s="55" t="s">
        <v>188</v>
      </c>
      <c r="G26" s="55" t="s">
        <v>273</v>
      </c>
      <c r="H26" s="53"/>
      <c r="I26" s="69" t="s">
        <v>460</v>
      </c>
      <c r="J26" s="57" t="s">
        <v>24</v>
      </c>
      <c r="K26" s="69" t="s">
        <v>274</v>
      </c>
      <c r="L26" s="69" t="s">
        <v>274</v>
      </c>
    </row>
    <row r="27" spans="1:17" s="11" customFormat="1">
      <c r="B27" s="48" t="s">
        <v>256</v>
      </c>
      <c r="C27" s="49" t="s">
        <v>154</v>
      </c>
      <c r="D27" s="50" t="s">
        <v>257</v>
      </c>
      <c r="E27" s="178"/>
      <c r="F27" s="48"/>
      <c r="G27" s="48"/>
      <c r="H27" s="48"/>
      <c r="I27" s="48"/>
      <c r="J27" s="48"/>
      <c r="K27" s="48"/>
      <c r="L27" s="48"/>
      <c r="M27" s="48"/>
      <c r="N27" s="48"/>
      <c r="O27" s="48"/>
      <c r="P27" s="48"/>
      <c r="Q27" s="48"/>
    </row>
    <row r="28" spans="1:17" s="11" customFormat="1">
      <c r="B28" s="48" t="s">
        <v>258</v>
      </c>
      <c r="C28" s="49" t="s">
        <v>149</v>
      </c>
      <c r="D28" s="50" t="s">
        <v>259</v>
      </c>
      <c r="E28" s="178"/>
      <c r="F28" s="48"/>
      <c r="G28" s="48"/>
      <c r="H28" s="48"/>
      <c r="I28" s="48"/>
      <c r="J28" s="48"/>
      <c r="K28" s="48"/>
      <c r="L28" s="48"/>
      <c r="M28" s="48"/>
      <c r="N28" s="48"/>
      <c r="O28" s="48"/>
      <c r="P28" s="48"/>
      <c r="Q28" s="48"/>
    </row>
    <row r="29" spans="1:17" s="11" customFormat="1">
      <c r="B29" s="48" t="s">
        <v>260</v>
      </c>
      <c r="C29" s="49" t="s">
        <v>154</v>
      </c>
      <c r="D29" s="50" t="s">
        <v>261</v>
      </c>
      <c r="E29" s="178"/>
      <c r="F29" s="48"/>
      <c r="G29" s="48"/>
      <c r="H29" s="48"/>
      <c r="I29" s="48"/>
      <c r="J29" s="48"/>
      <c r="K29" s="48"/>
      <c r="L29" s="48"/>
      <c r="M29" s="48"/>
      <c r="N29" s="48"/>
      <c r="O29" s="48"/>
      <c r="P29" s="48"/>
      <c r="Q29" s="48"/>
    </row>
    <row r="30" spans="1:17" s="11" customFormat="1">
      <c r="B30" s="48" t="s">
        <v>262</v>
      </c>
      <c r="C30" s="49" t="s">
        <v>154</v>
      </c>
      <c r="D30" s="50" t="s">
        <v>263</v>
      </c>
      <c r="E30" s="178"/>
      <c r="F30" s="48" t="s">
        <v>333</v>
      </c>
      <c r="G30" s="48" t="s">
        <v>273</v>
      </c>
      <c r="H30" s="48"/>
      <c r="I30" s="48"/>
      <c r="J30" s="48"/>
      <c r="K30" s="48"/>
      <c r="L30" s="48"/>
      <c r="M30" s="48"/>
      <c r="N30" s="48"/>
      <c r="O30" s="48"/>
      <c r="P30" s="48"/>
      <c r="Q30" s="48"/>
    </row>
    <row r="31" spans="1:17" s="11" customFormat="1">
      <c r="B31" s="48" t="s">
        <v>264</v>
      </c>
      <c r="C31" s="49" t="s">
        <v>154</v>
      </c>
      <c r="D31" s="50" t="s">
        <v>265</v>
      </c>
      <c r="E31" s="178"/>
      <c r="F31" s="48"/>
      <c r="G31" s="48"/>
      <c r="H31" s="48"/>
      <c r="I31" s="48"/>
      <c r="J31" s="48"/>
      <c r="K31" s="48"/>
      <c r="L31" s="48"/>
      <c r="M31" s="48"/>
      <c r="N31" s="48"/>
      <c r="O31" s="48"/>
      <c r="P31" s="48"/>
      <c r="Q31" s="48"/>
    </row>
    <row r="32" spans="1:17" s="5" customFormat="1">
      <c r="A32" s="32"/>
      <c r="B32" s="25"/>
      <c r="C32" s="25"/>
      <c r="D32" s="25"/>
      <c r="E32" s="25"/>
      <c r="F32" s="59"/>
      <c r="G32" s="59"/>
      <c r="H32" s="25"/>
      <c r="I32" s="42"/>
      <c r="J32" s="42"/>
      <c r="K32" s="42"/>
      <c r="L32" s="42"/>
    </row>
    <row r="33" spans="1:12" s="5" customFormat="1">
      <c r="A33" s="32"/>
      <c r="B33" s="25"/>
      <c r="C33" s="25"/>
      <c r="D33" s="25"/>
      <c r="E33" s="25"/>
      <c r="F33" s="59"/>
      <c r="G33" s="59"/>
      <c r="H33" s="25"/>
      <c r="I33" s="42"/>
      <c r="J33" s="42"/>
      <c r="K33" s="42"/>
      <c r="L33" s="42"/>
    </row>
    <row r="34" spans="1:12" s="5" customFormat="1">
      <c r="A34" s="32"/>
      <c r="B34" s="25"/>
      <c r="C34" s="25"/>
      <c r="D34" s="25"/>
      <c r="E34" s="25"/>
      <c r="F34" s="59"/>
      <c r="G34" s="59"/>
      <c r="H34" s="25"/>
      <c r="I34" s="42"/>
      <c r="J34" s="42"/>
      <c r="K34" s="42"/>
      <c r="L34" s="42"/>
    </row>
    <row r="35" spans="1:12" s="5" customFormat="1">
      <c r="A35" s="32"/>
      <c r="B35" s="25"/>
      <c r="C35" s="25"/>
      <c r="D35" s="25"/>
      <c r="E35" s="25"/>
      <c r="F35" s="59"/>
      <c r="G35" s="59"/>
      <c r="H35" s="25"/>
      <c r="I35" s="42"/>
      <c r="J35" s="42"/>
      <c r="K35" s="42"/>
      <c r="L35" s="42"/>
    </row>
    <row r="36" spans="1:12" s="5" customFormat="1">
      <c r="A36" s="32"/>
      <c r="B36" s="25"/>
      <c r="C36" s="25"/>
      <c r="D36" s="25"/>
      <c r="E36" s="25"/>
      <c r="F36" s="59"/>
      <c r="G36" s="59"/>
      <c r="H36" s="25"/>
      <c r="I36" s="42"/>
      <c r="J36" s="42"/>
      <c r="K36" s="42"/>
      <c r="L36" s="42"/>
    </row>
    <row r="37" spans="1:12" s="5" customFormat="1">
      <c r="A37" s="32"/>
      <c r="B37" s="25"/>
      <c r="C37" s="25"/>
      <c r="D37" s="25"/>
      <c r="E37" s="25"/>
      <c r="F37" s="59"/>
      <c r="G37" s="59"/>
      <c r="H37" s="25"/>
      <c r="I37" s="42"/>
      <c r="J37" s="42"/>
      <c r="K37" s="42"/>
      <c r="L37" s="42"/>
    </row>
    <row r="38" spans="1:12" s="5" customFormat="1">
      <c r="A38" s="32"/>
      <c r="B38" s="25"/>
      <c r="C38" s="25"/>
      <c r="D38" s="25"/>
      <c r="E38" s="25"/>
      <c r="F38" s="59"/>
      <c r="G38" s="59"/>
      <c r="H38" s="25"/>
      <c r="I38" s="42"/>
      <c r="J38" s="42"/>
      <c r="K38" s="42"/>
      <c r="L38" s="42"/>
    </row>
    <row r="39" spans="1:12" s="5" customFormat="1">
      <c r="A39" s="32"/>
      <c r="B39" s="25"/>
      <c r="C39" s="25"/>
      <c r="D39" s="25"/>
      <c r="E39" s="25"/>
      <c r="F39" s="59"/>
      <c r="G39" s="59"/>
      <c r="H39" s="25"/>
      <c r="I39" s="42"/>
      <c r="J39" s="42"/>
      <c r="K39" s="42"/>
      <c r="L39" s="42"/>
    </row>
    <row r="40" spans="1:12" s="5" customFormat="1">
      <c r="A40" s="32"/>
      <c r="B40" s="25"/>
      <c r="C40" s="25"/>
      <c r="D40" s="20"/>
      <c r="E40" s="25"/>
      <c r="F40" s="59"/>
      <c r="G40" s="59"/>
      <c r="H40" s="25"/>
      <c r="I40" s="42"/>
      <c r="J40" s="42"/>
      <c r="K40" s="42"/>
      <c r="L40" s="42"/>
    </row>
    <row r="41" spans="1:12" s="5" customFormat="1">
      <c r="A41" s="32"/>
      <c r="B41" s="25"/>
      <c r="C41" s="25"/>
      <c r="D41" s="20"/>
      <c r="E41" s="25"/>
      <c r="F41" s="59"/>
      <c r="G41" s="59"/>
      <c r="H41" s="25"/>
      <c r="I41" s="42"/>
      <c r="J41" s="42"/>
      <c r="K41" s="42"/>
      <c r="L41" s="42"/>
    </row>
    <row r="42" spans="1:12" s="5" customFormat="1">
      <c r="A42" s="32"/>
      <c r="B42" s="25"/>
      <c r="C42" s="25"/>
      <c r="D42" s="20"/>
      <c r="E42" s="25"/>
      <c r="F42" s="59"/>
      <c r="G42" s="59"/>
      <c r="H42" s="25"/>
      <c r="I42" s="42"/>
      <c r="J42" s="42"/>
      <c r="K42" s="42"/>
      <c r="L42" s="42"/>
    </row>
    <row r="43" spans="1:12" s="5" customFormat="1">
      <c r="A43" s="32"/>
      <c r="B43" s="25"/>
      <c r="C43" s="25"/>
      <c r="D43" s="20"/>
      <c r="E43" s="25"/>
      <c r="F43" s="59"/>
      <c r="G43" s="59"/>
      <c r="H43" s="25"/>
      <c r="I43" s="42"/>
      <c r="J43" s="42"/>
      <c r="K43" s="42"/>
      <c r="L43" s="42"/>
    </row>
    <row r="44" spans="1:12" s="5" customFormat="1">
      <c r="A44" s="32"/>
      <c r="B44" s="25"/>
      <c r="C44" s="25"/>
      <c r="D44" s="20"/>
      <c r="E44" s="25"/>
      <c r="F44" s="59"/>
      <c r="G44" s="59"/>
      <c r="H44" s="25"/>
      <c r="I44" s="42"/>
      <c r="J44" s="42"/>
      <c r="K44" s="42"/>
      <c r="L44" s="42"/>
    </row>
    <row r="45" spans="1:12" s="5" customFormat="1">
      <c r="A45" s="32"/>
      <c r="B45" s="25"/>
      <c r="C45" s="25"/>
      <c r="D45" s="25"/>
      <c r="E45" s="25"/>
      <c r="F45" s="59"/>
      <c r="G45" s="59"/>
      <c r="H45" s="25"/>
      <c r="I45" s="42"/>
      <c r="J45" s="42"/>
      <c r="K45" s="42"/>
      <c r="L45" s="42"/>
    </row>
    <row r="46" spans="1:12" s="5" customFormat="1">
      <c r="A46" s="32"/>
      <c r="B46" s="25"/>
      <c r="C46" s="25"/>
      <c r="D46" s="25"/>
      <c r="E46" s="25"/>
      <c r="F46" s="59"/>
      <c r="G46" s="59"/>
      <c r="H46" s="25"/>
      <c r="I46" s="42"/>
      <c r="J46" s="42"/>
      <c r="K46" s="42"/>
      <c r="L46" s="42"/>
    </row>
    <row r="47" spans="1:12" s="5" customFormat="1">
      <c r="A47" s="32"/>
      <c r="B47" s="25"/>
      <c r="C47" s="25"/>
      <c r="D47" s="25"/>
      <c r="E47" s="25"/>
      <c r="F47" s="59"/>
      <c r="G47" s="59"/>
      <c r="H47" s="25"/>
      <c r="I47" s="42"/>
      <c r="J47" s="42"/>
      <c r="K47" s="42"/>
      <c r="L47" s="42"/>
    </row>
    <row r="48" spans="1:12" s="5" customFormat="1">
      <c r="A48" s="32"/>
      <c r="B48" s="25"/>
      <c r="C48" s="25"/>
      <c r="D48" s="25"/>
      <c r="E48" s="25"/>
      <c r="F48" s="59"/>
      <c r="G48" s="59"/>
      <c r="H48" s="25"/>
      <c r="I48" s="42"/>
      <c r="J48" s="42"/>
      <c r="K48" s="42"/>
      <c r="L48" s="42"/>
    </row>
    <row r="49" spans="1:12" s="5" customFormat="1">
      <c r="A49" s="32"/>
      <c r="B49" s="25"/>
      <c r="C49" s="25"/>
      <c r="D49" s="25"/>
      <c r="E49" s="25"/>
      <c r="F49" s="59"/>
      <c r="G49" s="59"/>
      <c r="H49" s="25"/>
      <c r="I49" s="42"/>
      <c r="J49" s="42"/>
      <c r="K49" s="42"/>
      <c r="L49" s="42"/>
    </row>
    <row r="50" spans="1:12" s="5" customFormat="1">
      <c r="A50" s="32"/>
      <c r="B50" s="25"/>
      <c r="C50" s="25"/>
      <c r="D50" s="25"/>
      <c r="E50" s="25"/>
      <c r="F50" s="59"/>
      <c r="G50" s="59"/>
      <c r="H50" s="25"/>
      <c r="I50" s="42"/>
      <c r="J50" s="42"/>
      <c r="K50" s="42"/>
      <c r="L50" s="42"/>
    </row>
    <row r="51" spans="1:12" s="5" customFormat="1">
      <c r="A51" s="32"/>
      <c r="B51" s="25"/>
      <c r="C51" s="25"/>
      <c r="D51" s="25"/>
      <c r="E51" s="25"/>
      <c r="F51" s="59"/>
      <c r="G51" s="59"/>
      <c r="H51" s="25"/>
      <c r="I51" s="42"/>
      <c r="J51" s="42"/>
      <c r="K51" s="42"/>
      <c r="L51" s="42"/>
    </row>
    <row r="52" spans="1:12" s="5" customFormat="1">
      <c r="A52" s="32"/>
      <c r="B52" s="25"/>
      <c r="C52" s="25"/>
      <c r="D52" s="25"/>
      <c r="E52" s="25"/>
      <c r="F52" s="59"/>
      <c r="G52" s="59"/>
      <c r="H52" s="25"/>
      <c r="I52" s="42"/>
      <c r="J52" s="42"/>
      <c r="K52" s="42"/>
      <c r="L52" s="42"/>
    </row>
    <row r="53" spans="1:12" s="5" customFormat="1">
      <c r="A53" s="32"/>
      <c r="B53" s="25"/>
      <c r="C53" s="25"/>
      <c r="D53" s="25"/>
      <c r="E53" s="25"/>
      <c r="F53" s="59"/>
      <c r="G53" s="59"/>
      <c r="H53" s="25"/>
      <c r="I53" s="42"/>
      <c r="J53" s="42"/>
      <c r="K53" s="42"/>
      <c r="L53" s="42"/>
    </row>
    <row r="54" spans="1:12" s="5" customFormat="1">
      <c r="A54" s="32"/>
      <c r="B54" s="25"/>
      <c r="C54" s="25"/>
      <c r="D54" s="25"/>
      <c r="E54" s="25"/>
      <c r="F54" s="59"/>
      <c r="G54" s="59"/>
      <c r="H54" s="25"/>
      <c r="I54" s="42"/>
      <c r="J54" s="42"/>
      <c r="K54" s="42"/>
      <c r="L54" s="42"/>
    </row>
    <row r="55" spans="1:12" s="5" customFormat="1">
      <c r="A55" s="32"/>
      <c r="B55" s="25"/>
      <c r="C55" s="25"/>
      <c r="D55" s="25"/>
      <c r="E55" s="25"/>
      <c r="F55" s="59"/>
      <c r="G55" s="59"/>
      <c r="H55" s="25"/>
      <c r="I55" s="42"/>
      <c r="J55" s="42"/>
      <c r="K55" s="42"/>
      <c r="L55" s="42"/>
    </row>
    <row r="56" spans="1:12" s="5" customFormat="1">
      <c r="A56" s="32"/>
      <c r="B56" s="25"/>
      <c r="C56" s="25"/>
      <c r="D56" s="25"/>
      <c r="E56" s="25"/>
      <c r="F56" s="59"/>
      <c r="G56" s="59"/>
      <c r="H56" s="25"/>
      <c r="I56" s="42"/>
      <c r="J56" s="42"/>
      <c r="K56" s="42"/>
      <c r="L56" s="42"/>
    </row>
  </sheetData>
  <autoFilter ref="A14:N31" xr:uid="{00000000-0009-0000-0000-000006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1"/>
  <sheetViews>
    <sheetView zoomScale="85" zoomScaleNormal="85" workbookViewId="0">
      <pane ySplit="5" topLeftCell="A6" activePane="bottomLeft" state="frozen"/>
      <selection activeCell="C9" sqref="C9"/>
      <selection pane="bottomLeft" activeCell="C5" sqref="C5"/>
    </sheetView>
  </sheetViews>
  <sheetFormatPr defaultColWidth="9" defaultRowHeight="13.2"/>
  <cols>
    <col min="1" max="1" width="1.109375" style="162" customWidth="1"/>
    <col min="2" max="2" width="18.21875" style="162" customWidth="1"/>
    <col min="3" max="3" width="29.88671875" style="162" customWidth="1"/>
    <col min="4" max="4" width="27.109375" style="162" customWidth="1"/>
    <col min="5" max="5" width="33.21875" style="162" customWidth="1"/>
    <col min="6" max="6" width="40.5546875" style="163" customWidth="1"/>
    <col min="7" max="7" width="38.21875" style="163" customWidth="1"/>
    <col min="8" max="8" width="13.6640625" style="162" customWidth="1"/>
    <col min="9" max="16384" width="9" style="162"/>
  </cols>
  <sheetData>
    <row r="1" spans="1:14" s="13" customFormat="1">
      <c r="A1" s="12"/>
      <c r="B1" s="14" t="str">
        <f>HYPERLINK("#导航!a2","返回")</f>
        <v>返回</v>
      </c>
      <c r="C1" s="12"/>
      <c r="D1" s="12"/>
      <c r="E1" s="12"/>
      <c r="F1" s="12"/>
      <c r="G1" s="12"/>
      <c r="H1" s="12"/>
      <c r="I1" s="12"/>
      <c r="J1" s="12"/>
      <c r="K1" s="12"/>
    </row>
    <row r="2" spans="1:14" s="13" customFormat="1">
      <c r="A2" s="12"/>
      <c r="B2" s="261"/>
      <c r="C2" s="261"/>
      <c r="D2" s="261"/>
      <c r="E2" s="261"/>
      <c r="F2" s="261"/>
      <c r="G2" s="261"/>
      <c r="H2" s="261"/>
      <c r="I2" s="12"/>
      <c r="J2" s="12"/>
      <c r="K2" s="12"/>
    </row>
    <row r="3" spans="1:14" s="13" customFormat="1">
      <c r="A3" s="12"/>
      <c r="B3" s="262" t="s">
        <v>119</v>
      </c>
      <c r="C3" s="262"/>
      <c r="D3" s="262"/>
      <c r="E3" s="262"/>
      <c r="F3" s="262"/>
      <c r="G3" s="262"/>
      <c r="H3" s="262"/>
      <c r="I3" s="12"/>
      <c r="J3" s="12"/>
      <c r="K3" s="12"/>
    </row>
    <row r="4" spans="1:14" s="13" customFormat="1">
      <c r="A4" s="12"/>
      <c r="B4" s="16" t="s">
        <v>4</v>
      </c>
      <c r="C4" s="16" t="s">
        <v>120</v>
      </c>
      <c r="D4" s="16" t="s">
        <v>121</v>
      </c>
      <c r="E4" s="16" t="s">
        <v>122</v>
      </c>
      <c r="F4" s="16" t="s">
        <v>123</v>
      </c>
      <c r="G4" s="16" t="s">
        <v>7</v>
      </c>
      <c r="H4" s="16" t="s">
        <v>124</v>
      </c>
      <c r="I4" s="12"/>
      <c r="J4" s="12"/>
      <c r="K4" s="12"/>
    </row>
    <row r="5" spans="1:14" s="13" customFormat="1" ht="26.4">
      <c r="A5" s="12"/>
      <c r="B5" s="17" t="s">
        <v>54</v>
      </c>
      <c r="C5" s="18" t="s">
        <v>45</v>
      </c>
      <c r="D5" s="21" t="s">
        <v>46</v>
      </c>
      <c r="E5" s="20" t="s">
        <v>447</v>
      </c>
      <c r="F5" s="21"/>
      <c r="G5" s="20"/>
      <c r="H5" s="20"/>
      <c r="I5" s="12" t="str">
        <f>VLOOKUP(C5,导航!F:Q,12,0)</f>
        <v>新建</v>
      </c>
      <c r="J5" s="12"/>
      <c r="K5" s="12"/>
      <c r="N5" s="12"/>
    </row>
    <row r="6" spans="1:14" s="13" customFormat="1">
      <c r="A6" s="12"/>
      <c r="B6" s="15"/>
      <c r="C6" s="15"/>
      <c r="D6" s="15"/>
      <c r="E6" s="15"/>
      <c r="F6" s="15"/>
      <c r="G6" s="15"/>
      <c r="H6" s="15"/>
      <c r="I6" s="12"/>
      <c r="J6" s="12"/>
      <c r="K6" s="12"/>
    </row>
    <row r="7" spans="1:14" s="13" customFormat="1">
      <c r="A7" s="12"/>
      <c r="B7" s="262" t="s">
        <v>126</v>
      </c>
      <c r="C7" s="262"/>
      <c r="D7" s="262"/>
      <c r="E7" s="262"/>
      <c r="F7" s="262"/>
      <c r="G7" s="262"/>
      <c r="H7" s="262"/>
      <c r="I7" s="12"/>
      <c r="J7" s="12"/>
      <c r="K7" s="12"/>
    </row>
    <row r="8" spans="1:14" s="13" customFormat="1">
      <c r="A8" s="12"/>
      <c r="B8" s="22" t="s">
        <v>127</v>
      </c>
      <c r="C8" s="22" t="s">
        <v>128</v>
      </c>
      <c r="D8" s="22" t="s">
        <v>129</v>
      </c>
      <c r="E8" s="22" t="s">
        <v>130</v>
      </c>
      <c r="F8" s="22" t="s">
        <v>131</v>
      </c>
      <c r="G8" s="22" t="s">
        <v>17</v>
      </c>
      <c r="H8" s="22" t="s">
        <v>132</v>
      </c>
      <c r="I8" s="12"/>
      <c r="J8" s="12"/>
      <c r="K8" s="12"/>
    </row>
    <row r="9" spans="1:14" s="13" customFormat="1" ht="51.6">
      <c r="A9" s="12"/>
      <c r="B9" s="20"/>
      <c r="C9" s="18" t="s">
        <v>2253</v>
      </c>
      <c r="D9" s="18" t="s">
        <v>462</v>
      </c>
      <c r="E9" s="20" t="s">
        <v>266</v>
      </c>
      <c r="F9" s="137" t="s">
        <v>2278</v>
      </c>
      <c r="G9" s="272" t="s">
        <v>463</v>
      </c>
      <c r="H9" s="23" t="s">
        <v>35</v>
      </c>
      <c r="I9" s="12"/>
      <c r="J9" s="12"/>
      <c r="K9" s="12"/>
    </row>
    <row r="10" spans="1:14" s="13" customFormat="1">
      <c r="A10" s="12"/>
      <c r="B10" s="20"/>
      <c r="C10" s="18" t="s">
        <v>336</v>
      </c>
      <c r="D10" s="18" t="s">
        <v>464</v>
      </c>
      <c r="E10" s="20" t="s">
        <v>465</v>
      </c>
      <c r="F10" s="3"/>
      <c r="G10" s="273"/>
      <c r="H10" s="23"/>
      <c r="I10" s="12"/>
      <c r="J10" s="12"/>
      <c r="K10" s="12"/>
    </row>
    <row r="11" spans="1:14" s="13" customFormat="1">
      <c r="A11" s="12"/>
      <c r="B11" s="20"/>
      <c r="C11" s="18" t="s">
        <v>339</v>
      </c>
      <c r="D11" s="18" t="s">
        <v>466</v>
      </c>
      <c r="E11" s="20" t="s">
        <v>467</v>
      </c>
      <c r="F11" s="3"/>
      <c r="G11" s="274"/>
      <c r="H11" s="20"/>
      <c r="I11" s="12"/>
      <c r="J11" s="12"/>
      <c r="K11" s="12"/>
    </row>
    <row r="12" spans="1:14">
      <c r="B12" s="161"/>
      <c r="F12" s="164"/>
      <c r="G12" s="164"/>
      <c r="H12" s="165"/>
    </row>
    <row r="14" spans="1:14" s="13" customFormat="1">
      <c r="A14" s="12"/>
      <c r="B14" s="262" t="s">
        <v>133</v>
      </c>
      <c r="C14" s="262"/>
      <c r="D14" s="262"/>
      <c r="E14" s="262"/>
      <c r="F14" s="262"/>
      <c r="G14" s="262"/>
      <c r="H14" s="262"/>
      <c r="I14" s="262"/>
      <c r="J14" s="262"/>
      <c r="K14" s="262"/>
      <c r="L14" s="262"/>
    </row>
    <row r="15" spans="1:14">
      <c r="B15" s="16" t="s">
        <v>134</v>
      </c>
      <c r="C15" s="16" t="s">
        <v>135</v>
      </c>
      <c r="D15" s="16" t="s">
        <v>136</v>
      </c>
      <c r="E15" s="16" t="s">
        <v>137</v>
      </c>
      <c r="F15" s="16" t="s">
        <v>267</v>
      </c>
      <c r="G15" s="16" t="s">
        <v>268</v>
      </c>
      <c r="H15" s="16" t="s">
        <v>269</v>
      </c>
      <c r="I15" s="16" t="s">
        <v>17</v>
      </c>
      <c r="J15" s="16" t="s">
        <v>270</v>
      </c>
      <c r="K15" s="16" t="s">
        <v>271</v>
      </c>
      <c r="L15" s="16" t="s">
        <v>272</v>
      </c>
    </row>
    <row r="16" spans="1:14">
      <c r="B16" s="166" t="s">
        <v>468</v>
      </c>
      <c r="C16" s="166" t="s">
        <v>149</v>
      </c>
      <c r="D16" s="166" t="s">
        <v>53</v>
      </c>
      <c r="E16" s="167" t="s">
        <v>266</v>
      </c>
      <c r="F16" s="168" t="s">
        <v>258</v>
      </c>
      <c r="G16" s="168"/>
      <c r="H16" s="167"/>
      <c r="I16" s="177"/>
      <c r="J16" s="177" t="s">
        <v>469</v>
      </c>
      <c r="K16" s="177" t="s">
        <v>274</v>
      </c>
      <c r="L16" s="177" t="s">
        <v>274</v>
      </c>
    </row>
    <row r="17" spans="2:12">
      <c r="B17" s="166" t="s">
        <v>447</v>
      </c>
      <c r="C17" s="166" t="s">
        <v>154</v>
      </c>
      <c r="D17" s="166" t="s">
        <v>261</v>
      </c>
      <c r="E17" s="167" t="s">
        <v>266</v>
      </c>
      <c r="F17" s="168" t="s">
        <v>260</v>
      </c>
      <c r="G17" s="168"/>
      <c r="H17" s="167"/>
      <c r="I17" s="177"/>
      <c r="J17" s="177" t="s">
        <v>469</v>
      </c>
      <c r="K17" s="177" t="s">
        <v>274</v>
      </c>
      <c r="L17" s="177" t="s">
        <v>274</v>
      </c>
    </row>
    <row r="18" spans="2:12">
      <c r="B18" s="169" t="s">
        <v>455</v>
      </c>
      <c r="C18" s="169" t="s">
        <v>154</v>
      </c>
      <c r="D18" s="169" t="s">
        <v>257</v>
      </c>
      <c r="E18" s="170" t="s">
        <v>266</v>
      </c>
      <c r="F18" s="116" t="s">
        <v>256</v>
      </c>
      <c r="G18" s="171" t="s">
        <v>273</v>
      </c>
      <c r="H18" s="172"/>
      <c r="I18" s="177"/>
      <c r="J18" s="177" t="s">
        <v>469</v>
      </c>
      <c r="K18" s="177" t="s">
        <v>274</v>
      </c>
      <c r="L18" s="177" t="s">
        <v>274</v>
      </c>
    </row>
    <row r="19" spans="2:12" ht="26.4">
      <c r="B19" s="173" t="s">
        <v>470</v>
      </c>
      <c r="C19" s="173" t="s">
        <v>154</v>
      </c>
      <c r="D19" s="169" t="s">
        <v>471</v>
      </c>
      <c r="E19" s="169" t="s">
        <v>472</v>
      </c>
      <c r="F19" s="168" t="s">
        <v>473</v>
      </c>
      <c r="G19" s="171" t="s">
        <v>474</v>
      </c>
      <c r="H19" s="174"/>
      <c r="I19" s="174"/>
      <c r="J19" s="177" t="s">
        <v>469</v>
      </c>
      <c r="K19" s="177" t="s">
        <v>274</v>
      </c>
      <c r="L19" s="177" t="s">
        <v>274</v>
      </c>
    </row>
    <row r="20" spans="2:12" ht="26.4">
      <c r="B20" s="173" t="s">
        <v>475</v>
      </c>
      <c r="C20" s="173" t="s">
        <v>154</v>
      </c>
      <c r="D20" s="169" t="s">
        <v>476</v>
      </c>
      <c r="E20" s="169" t="s">
        <v>472</v>
      </c>
      <c r="F20" s="168" t="s">
        <v>477</v>
      </c>
      <c r="G20" s="171" t="s">
        <v>474</v>
      </c>
      <c r="H20" s="174"/>
      <c r="I20" s="174"/>
      <c r="J20" s="177" t="s">
        <v>469</v>
      </c>
      <c r="K20" s="177" t="s">
        <v>274</v>
      </c>
      <c r="L20" s="177" t="s">
        <v>274</v>
      </c>
    </row>
    <row r="21" spans="2:12" ht="26.4">
      <c r="B21" s="173" t="s">
        <v>478</v>
      </c>
      <c r="C21" s="173" t="s">
        <v>149</v>
      </c>
      <c r="D21" s="169" t="s">
        <v>479</v>
      </c>
      <c r="E21" s="169" t="s">
        <v>472</v>
      </c>
      <c r="F21" s="168" t="s">
        <v>480</v>
      </c>
      <c r="G21" s="171" t="s">
        <v>474</v>
      </c>
      <c r="H21" s="174"/>
      <c r="I21" s="174"/>
      <c r="J21" s="177" t="s">
        <v>469</v>
      </c>
      <c r="K21" s="177" t="s">
        <v>274</v>
      </c>
      <c r="L21" s="177" t="s">
        <v>274</v>
      </c>
    </row>
    <row r="22" spans="2:12" ht="26.4">
      <c r="B22" s="173" t="s">
        <v>481</v>
      </c>
      <c r="C22" s="173" t="s">
        <v>149</v>
      </c>
      <c r="D22" s="169" t="s">
        <v>482</v>
      </c>
      <c r="E22" s="169" t="s">
        <v>472</v>
      </c>
      <c r="F22" s="168" t="s">
        <v>483</v>
      </c>
      <c r="G22" s="171" t="s">
        <v>474</v>
      </c>
      <c r="H22" s="174"/>
      <c r="I22" s="174"/>
      <c r="J22" s="177" t="s">
        <v>469</v>
      </c>
      <c r="K22" s="177" t="s">
        <v>274</v>
      </c>
      <c r="L22" s="177" t="s">
        <v>274</v>
      </c>
    </row>
    <row r="23" spans="2:12" ht="26.4">
      <c r="B23" s="173" t="s">
        <v>484</v>
      </c>
      <c r="C23" s="173" t="s">
        <v>149</v>
      </c>
      <c r="D23" s="169" t="s">
        <v>485</v>
      </c>
      <c r="E23" s="169" t="s">
        <v>472</v>
      </c>
      <c r="F23" s="168" t="s">
        <v>486</v>
      </c>
      <c r="G23" s="171" t="s">
        <v>474</v>
      </c>
      <c r="H23" s="174"/>
      <c r="I23" s="174"/>
      <c r="J23" s="177" t="s">
        <v>469</v>
      </c>
      <c r="K23" s="177" t="s">
        <v>274</v>
      </c>
      <c r="L23" s="177" t="s">
        <v>274</v>
      </c>
    </row>
    <row r="24" spans="2:12">
      <c r="B24" s="20" t="s">
        <v>487</v>
      </c>
      <c r="C24" s="169" t="s">
        <v>154</v>
      </c>
      <c r="D24" s="18" t="s">
        <v>488</v>
      </c>
      <c r="E24" s="114" t="s">
        <v>266</v>
      </c>
      <c r="F24" s="3"/>
      <c r="G24" s="4" t="s">
        <v>489</v>
      </c>
      <c r="H24" s="174"/>
      <c r="I24" s="174"/>
      <c r="J24" s="177" t="s">
        <v>469</v>
      </c>
      <c r="K24" s="177" t="s">
        <v>274</v>
      </c>
      <c r="L24" s="177" t="s">
        <v>274</v>
      </c>
    </row>
    <row r="25" spans="2:12" ht="13.95" customHeight="1">
      <c r="B25" s="169" t="s">
        <v>348</v>
      </c>
      <c r="C25" s="169" t="s">
        <v>149</v>
      </c>
      <c r="D25" s="169" t="s">
        <v>349</v>
      </c>
      <c r="E25" s="170" t="s">
        <v>266</v>
      </c>
      <c r="F25" s="168" t="s">
        <v>348</v>
      </c>
      <c r="G25" s="171" t="s">
        <v>273</v>
      </c>
      <c r="H25" s="167"/>
      <c r="I25" s="177"/>
      <c r="J25" s="177" t="s">
        <v>469</v>
      </c>
      <c r="K25" s="177" t="s">
        <v>274</v>
      </c>
      <c r="L25" s="177" t="s">
        <v>274</v>
      </c>
    </row>
    <row r="26" spans="2:12" ht="105.6">
      <c r="B26" s="169" t="s">
        <v>490</v>
      </c>
      <c r="C26" s="169" t="s">
        <v>149</v>
      </c>
      <c r="D26" s="169" t="s">
        <v>491</v>
      </c>
      <c r="E26" s="169" t="s">
        <v>266</v>
      </c>
      <c r="F26" s="168"/>
      <c r="G26" s="171" t="s">
        <v>492</v>
      </c>
      <c r="H26" s="174"/>
      <c r="I26" s="174"/>
      <c r="J26" s="177" t="s">
        <v>469</v>
      </c>
      <c r="K26" s="177" t="s">
        <v>274</v>
      </c>
      <c r="L26" s="177" t="s">
        <v>274</v>
      </c>
    </row>
    <row r="27" spans="2:12" s="161" customFormat="1" ht="26.4">
      <c r="B27" s="169" t="s">
        <v>493</v>
      </c>
      <c r="C27" s="169" t="s">
        <v>149</v>
      </c>
      <c r="D27" s="169" t="s">
        <v>494</v>
      </c>
      <c r="E27" s="169" t="s">
        <v>472</v>
      </c>
      <c r="F27" s="168" t="s">
        <v>495</v>
      </c>
      <c r="G27" s="171" t="s">
        <v>474</v>
      </c>
      <c r="H27" s="174"/>
      <c r="I27" s="174"/>
      <c r="J27" s="177" t="s">
        <v>469</v>
      </c>
      <c r="K27" s="177" t="s">
        <v>274</v>
      </c>
      <c r="L27" s="177" t="s">
        <v>274</v>
      </c>
    </row>
    <row r="28" spans="2:12" s="161" customFormat="1" ht="26.4">
      <c r="B28" s="169" t="s">
        <v>496</v>
      </c>
      <c r="C28" s="169" t="s">
        <v>281</v>
      </c>
      <c r="D28" s="169" t="s">
        <v>497</v>
      </c>
      <c r="E28" s="169" t="s">
        <v>472</v>
      </c>
      <c r="F28" s="168" t="s">
        <v>498</v>
      </c>
      <c r="G28" s="171" t="s">
        <v>474</v>
      </c>
      <c r="H28" s="174"/>
      <c r="I28" s="174"/>
      <c r="J28" s="177" t="s">
        <v>469</v>
      </c>
      <c r="K28" s="177" t="s">
        <v>274</v>
      </c>
      <c r="L28" s="177" t="s">
        <v>274</v>
      </c>
    </row>
    <row r="29" spans="2:12" s="161" customFormat="1" ht="26.4">
      <c r="B29" s="169" t="s">
        <v>499</v>
      </c>
      <c r="C29" s="169" t="s">
        <v>281</v>
      </c>
      <c r="D29" s="169" t="s">
        <v>500</v>
      </c>
      <c r="E29" s="169" t="s">
        <v>472</v>
      </c>
      <c r="F29" s="168" t="s">
        <v>501</v>
      </c>
      <c r="G29" s="171" t="s">
        <v>474</v>
      </c>
      <c r="H29" s="174"/>
      <c r="I29" s="174"/>
      <c r="J29" s="177" t="s">
        <v>469</v>
      </c>
      <c r="K29" s="177" t="s">
        <v>274</v>
      </c>
      <c r="L29" s="177" t="s">
        <v>274</v>
      </c>
    </row>
    <row r="30" spans="2:12" s="161" customFormat="1" ht="26.4">
      <c r="B30" s="169" t="s">
        <v>502</v>
      </c>
      <c r="C30" s="169" t="s">
        <v>154</v>
      </c>
      <c r="D30" s="169" t="s">
        <v>503</v>
      </c>
      <c r="E30" s="169" t="s">
        <v>472</v>
      </c>
      <c r="F30" s="168" t="s">
        <v>504</v>
      </c>
      <c r="G30" s="171" t="s">
        <v>474</v>
      </c>
      <c r="H30" s="174"/>
      <c r="I30" s="174"/>
      <c r="J30" s="177" t="s">
        <v>469</v>
      </c>
      <c r="K30" s="177" t="s">
        <v>274</v>
      </c>
      <c r="L30" s="177" t="s">
        <v>274</v>
      </c>
    </row>
    <row r="31" spans="2:12" s="161" customFormat="1" ht="39.6">
      <c r="B31" s="169" t="s">
        <v>505</v>
      </c>
      <c r="C31" s="169" t="s">
        <v>154</v>
      </c>
      <c r="D31" s="169" t="s">
        <v>506</v>
      </c>
      <c r="E31" s="169" t="s">
        <v>472</v>
      </c>
      <c r="F31" s="171" t="s">
        <v>507</v>
      </c>
      <c r="G31" s="171" t="s">
        <v>474</v>
      </c>
      <c r="H31" s="174"/>
      <c r="I31" s="174"/>
      <c r="J31" s="177" t="s">
        <v>469</v>
      </c>
      <c r="K31" s="177" t="s">
        <v>274</v>
      </c>
      <c r="L31" s="177" t="s">
        <v>274</v>
      </c>
    </row>
    <row r="32" spans="2:12" s="161" customFormat="1" ht="26.4">
      <c r="B32" s="169" t="s">
        <v>333</v>
      </c>
      <c r="C32" s="169" t="s">
        <v>149</v>
      </c>
      <c r="D32" s="169" t="s">
        <v>508</v>
      </c>
      <c r="E32" s="169" t="s">
        <v>472</v>
      </c>
      <c r="F32" s="171" t="s">
        <v>509</v>
      </c>
      <c r="G32" s="171" t="s">
        <v>474</v>
      </c>
      <c r="H32" s="174"/>
      <c r="I32" s="174"/>
      <c r="J32" s="177" t="s">
        <v>469</v>
      </c>
      <c r="K32" s="177" t="s">
        <v>274</v>
      </c>
      <c r="L32" s="177" t="s">
        <v>274</v>
      </c>
    </row>
    <row r="33" spans="2:12" s="161" customFormat="1" ht="26.4">
      <c r="B33" s="169" t="s">
        <v>194</v>
      </c>
      <c r="C33" s="169" t="s">
        <v>154</v>
      </c>
      <c r="D33" s="169" t="s">
        <v>510</v>
      </c>
      <c r="E33" s="169" t="s">
        <v>472</v>
      </c>
      <c r="F33" s="171" t="s">
        <v>511</v>
      </c>
      <c r="G33" s="171" t="s">
        <v>474</v>
      </c>
      <c r="H33" s="174"/>
      <c r="I33" s="174"/>
      <c r="J33" s="177" t="s">
        <v>469</v>
      </c>
      <c r="K33" s="177" t="s">
        <v>274</v>
      </c>
      <c r="L33" s="177" t="s">
        <v>274</v>
      </c>
    </row>
    <row r="34" spans="2:12">
      <c r="B34" s="169" t="s">
        <v>364</v>
      </c>
      <c r="C34" s="169" t="s">
        <v>149</v>
      </c>
      <c r="D34" s="169" t="s">
        <v>365</v>
      </c>
      <c r="E34" s="170" t="s">
        <v>266</v>
      </c>
      <c r="F34" s="168" t="s">
        <v>364</v>
      </c>
      <c r="G34" s="171" t="s">
        <v>273</v>
      </c>
      <c r="H34" s="167"/>
      <c r="I34" s="177"/>
      <c r="J34" s="177" t="s">
        <v>469</v>
      </c>
      <c r="K34" s="177" t="s">
        <v>274</v>
      </c>
      <c r="L34" s="177" t="s">
        <v>274</v>
      </c>
    </row>
    <row r="35" spans="2:12" s="161" customFormat="1" ht="105.6">
      <c r="B35" s="169" t="s">
        <v>512</v>
      </c>
      <c r="C35" s="169" t="s">
        <v>149</v>
      </c>
      <c r="D35" s="169" t="s">
        <v>513</v>
      </c>
      <c r="E35" s="169" t="s">
        <v>266</v>
      </c>
      <c r="F35" s="168"/>
      <c r="G35" s="171" t="s">
        <v>514</v>
      </c>
      <c r="H35" s="174"/>
      <c r="I35" s="174"/>
      <c r="J35" s="177" t="s">
        <v>469</v>
      </c>
      <c r="K35" s="177" t="s">
        <v>274</v>
      </c>
      <c r="L35" s="177" t="s">
        <v>274</v>
      </c>
    </row>
    <row r="36" spans="2:12" s="161" customFormat="1" ht="26.4">
      <c r="B36" s="169" t="s">
        <v>515</v>
      </c>
      <c r="C36" s="169" t="s">
        <v>149</v>
      </c>
      <c r="D36" s="169" t="s">
        <v>516</v>
      </c>
      <c r="E36" s="169" t="s">
        <v>472</v>
      </c>
      <c r="F36" s="168" t="s">
        <v>495</v>
      </c>
      <c r="G36" s="171" t="s">
        <v>517</v>
      </c>
      <c r="H36" s="174"/>
      <c r="I36" s="174"/>
      <c r="J36" s="177" t="s">
        <v>469</v>
      </c>
      <c r="K36" s="177" t="s">
        <v>274</v>
      </c>
      <c r="L36" s="177" t="s">
        <v>274</v>
      </c>
    </row>
    <row r="37" spans="2:12" s="161" customFormat="1" ht="26.4">
      <c r="B37" s="169" t="s">
        <v>518</v>
      </c>
      <c r="C37" s="169" t="s">
        <v>281</v>
      </c>
      <c r="D37" s="169" t="s">
        <v>519</v>
      </c>
      <c r="E37" s="169" t="s">
        <v>472</v>
      </c>
      <c r="F37" s="168" t="s">
        <v>498</v>
      </c>
      <c r="G37" s="171" t="s">
        <v>517</v>
      </c>
      <c r="H37" s="174"/>
      <c r="I37" s="174"/>
      <c r="J37" s="177" t="s">
        <v>469</v>
      </c>
      <c r="K37" s="177" t="s">
        <v>274</v>
      </c>
      <c r="L37" s="177" t="s">
        <v>274</v>
      </c>
    </row>
    <row r="38" spans="2:12" s="161" customFormat="1" ht="26.4">
      <c r="B38" s="169" t="s">
        <v>520</v>
      </c>
      <c r="C38" s="169" t="s">
        <v>281</v>
      </c>
      <c r="D38" s="169" t="s">
        <v>521</v>
      </c>
      <c r="E38" s="169" t="s">
        <v>472</v>
      </c>
      <c r="F38" s="168" t="s">
        <v>501</v>
      </c>
      <c r="G38" s="171" t="s">
        <v>517</v>
      </c>
      <c r="H38" s="174"/>
      <c r="I38" s="174"/>
      <c r="J38" s="177" t="s">
        <v>469</v>
      </c>
      <c r="K38" s="177" t="s">
        <v>274</v>
      </c>
      <c r="L38" s="177" t="s">
        <v>274</v>
      </c>
    </row>
    <row r="39" spans="2:12" s="161" customFormat="1" ht="26.4">
      <c r="B39" s="169" t="s">
        <v>522</v>
      </c>
      <c r="C39" s="169" t="s">
        <v>154</v>
      </c>
      <c r="D39" s="169" t="s">
        <v>523</v>
      </c>
      <c r="E39" s="169" t="s">
        <v>472</v>
      </c>
      <c r="F39" s="168" t="s">
        <v>504</v>
      </c>
      <c r="G39" s="171" t="s">
        <v>517</v>
      </c>
      <c r="H39" s="174"/>
      <c r="I39" s="174"/>
      <c r="J39" s="177" t="s">
        <v>469</v>
      </c>
      <c r="K39" s="177" t="s">
        <v>274</v>
      </c>
      <c r="L39" s="177" t="s">
        <v>274</v>
      </c>
    </row>
    <row r="40" spans="2:12" s="161" customFormat="1" ht="39.6">
      <c r="B40" s="169" t="s">
        <v>524</v>
      </c>
      <c r="C40" s="169" t="s">
        <v>154</v>
      </c>
      <c r="D40" s="169" t="s">
        <v>506</v>
      </c>
      <c r="E40" s="169" t="s">
        <v>472</v>
      </c>
      <c r="F40" s="171" t="s">
        <v>507</v>
      </c>
      <c r="G40" s="171" t="s">
        <v>517</v>
      </c>
      <c r="H40" s="174"/>
      <c r="I40" s="174"/>
      <c r="J40" s="177" t="s">
        <v>469</v>
      </c>
      <c r="K40" s="177" t="s">
        <v>274</v>
      </c>
      <c r="L40" s="177" t="s">
        <v>274</v>
      </c>
    </row>
    <row r="41" spans="2:12" s="161" customFormat="1" ht="26.4">
      <c r="B41" s="169" t="s">
        <v>525</v>
      </c>
      <c r="C41" s="169" t="s">
        <v>149</v>
      </c>
      <c r="D41" s="169" t="s">
        <v>508</v>
      </c>
      <c r="E41" s="169" t="s">
        <v>472</v>
      </c>
      <c r="F41" s="171" t="s">
        <v>509</v>
      </c>
      <c r="G41" s="171" t="s">
        <v>517</v>
      </c>
      <c r="H41" s="174"/>
      <c r="I41" s="174"/>
      <c r="J41" s="177" t="s">
        <v>469</v>
      </c>
      <c r="K41" s="177" t="s">
        <v>274</v>
      </c>
      <c r="L41" s="177" t="s">
        <v>274</v>
      </c>
    </row>
    <row r="42" spans="2:12" s="161" customFormat="1" ht="26.4">
      <c r="B42" s="169" t="s">
        <v>204</v>
      </c>
      <c r="C42" s="169" t="s">
        <v>154</v>
      </c>
      <c r="D42" s="169" t="s">
        <v>510</v>
      </c>
      <c r="E42" s="169" t="s">
        <v>472</v>
      </c>
      <c r="F42" s="171" t="s">
        <v>511</v>
      </c>
      <c r="G42" s="171" t="s">
        <v>517</v>
      </c>
      <c r="H42" s="174"/>
      <c r="I42" s="174"/>
      <c r="J42" s="177" t="s">
        <v>469</v>
      </c>
      <c r="K42" s="177" t="s">
        <v>274</v>
      </c>
      <c r="L42" s="177" t="s">
        <v>274</v>
      </c>
    </row>
    <row r="43" spans="2:12" s="247" customFormat="1" ht="184.8">
      <c r="B43" s="248" t="s">
        <v>526</v>
      </c>
      <c r="C43" s="248" t="s">
        <v>154</v>
      </c>
      <c r="D43" s="249" t="s">
        <v>2279</v>
      </c>
      <c r="E43" s="248" t="s">
        <v>266</v>
      </c>
      <c r="F43" s="250"/>
      <c r="G43" s="132" t="s">
        <v>2280</v>
      </c>
      <c r="H43" s="251"/>
      <c r="I43" s="251" t="s">
        <v>2281</v>
      </c>
      <c r="J43" s="252" t="s">
        <v>469</v>
      </c>
      <c r="K43" s="252" t="s">
        <v>274</v>
      </c>
      <c r="L43" s="252" t="s">
        <v>274</v>
      </c>
    </row>
    <row r="44" spans="2:12">
      <c r="B44" s="169" t="s">
        <v>527</v>
      </c>
      <c r="C44" s="169" t="s">
        <v>281</v>
      </c>
      <c r="D44" s="169" t="s">
        <v>528</v>
      </c>
      <c r="E44" s="170" t="s">
        <v>266</v>
      </c>
      <c r="F44" s="168"/>
      <c r="G44" s="171" t="s">
        <v>529</v>
      </c>
      <c r="H44" s="167"/>
      <c r="I44" s="177"/>
      <c r="J44" s="177" t="s">
        <v>530</v>
      </c>
      <c r="K44" s="177" t="s">
        <v>274</v>
      </c>
      <c r="L44" s="177" t="s">
        <v>531</v>
      </c>
    </row>
    <row r="45" spans="2:12">
      <c r="B45" s="169" t="s">
        <v>532</v>
      </c>
      <c r="C45" s="169" t="s">
        <v>281</v>
      </c>
      <c r="D45" s="169" t="s">
        <v>533</v>
      </c>
      <c r="E45" s="170" t="s">
        <v>266</v>
      </c>
      <c r="F45" s="168"/>
      <c r="G45" s="171" t="s">
        <v>534</v>
      </c>
      <c r="H45" s="167"/>
      <c r="I45" s="177"/>
      <c r="J45" s="177" t="s">
        <v>530</v>
      </c>
      <c r="K45" s="177" t="s">
        <v>274</v>
      </c>
      <c r="L45" s="177" t="s">
        <v>531</v>
      </c>
    </row>
    <row r="46" spans="2:12">
      <c r="B46" s="169" t="s">
        <v>535</v>
      </c>
      <c r="C46" s="169" t="s">
        <v>222</v>
      </c>
      <c r="D46" s="169" t="s">
        <v>536</v>
      </c>
      <c r="E46" s="170" t="s">
        <v>266</v>
      </c>
      <c r="F46" s="168"/>
      <c r="G46" s="171" t="s">
        <v>537</v>
      </c>
      <c r="H46" s="167"/>
      <c r="I46" s="177"/>
      <c r="J46" s="177" t="s">
        <v>530</v>
      </c>
      <c r="K46" s="177" t="s">
        <v>274</v>
      </c>
      <c r="L46" s="177" t="s">
        <v>538</v>
      </c>
    </row>
    <row r="47" spans="2:12" ht="26.4">
      <c r="B47" s="169" t="s">
        <v>330</v>
      </c>
      <c r="C47" s="169" t="s">
        <v>154</v>
      </c>
      <c r="D47" s="31" t="s">
        <v>331</v>
      </c>
      <c r="E47" s="170"/>
      <c r="F47" s="168"/>
      <c r="G47" s="171"/>
      <c r="H47" s="167"/>
      <c r="I47" s="177"/>
      <c r="J47" s="177"/>
      <c r="K47" s="177"/>
      <c r="L47" s="177"/>
    </row>
    <row r="48" spans="2:12" s="255" customFormat="1">
      <c r="B48" s="58" t="s">
        <v>234</v>
      </c>
      <c r="C48" s="58" t="s">
        <v>149</v>
      </c>
      <c r="D48" s="65" t="s">
        <v>236</v>
      </c>
      <c r="E48" s="125" t="s">
        <v>266</v>
      </c>
      <c r="F48" s="55" t="str">
        <f t="shared" ref="F48" si="0">B48</f>
        <v>plmn</v>
      </c>
      <c r="G48" s="127" t="s">
        <v>273</v>
      </c>
      <c r="H48" s="253"/>
      <c r="I48" s="254" t="s">
        <v>2172</v>
      </c>
      <c r="J48" s="252" t="s">
        <v>469</v>
      </c>
      <c r="K48" s="252" t="s">
        <v>274</v>
      </c>
      <c r="L48" s="252" t="s">
        <v>274</v>
      </c>
    </row>
    <row r="49" spans="2:12">
      <c r="B49" s="175" t="s">
        <v>256</v>
      </c>
      <c r="C49" s="175" t="s">
        <v>154</v>
      </c>
      <c r="D49" s="175" t="s">
        <v>257</v>
      </c>
      <c r="E49" s="175"/>
      <c r="F49" s="176"/>
      <c r="G49" s="176"/>
      <c r="H49" s="175"/>
      <c r="I49" s="177"/>
      <c r="J49" s="177"/>
      <c r="K49" s="177"/>
      <c r="L49" s="177"/>
    </row>
    <row r="50" spans="2:12">
      <c r="B50" s="175" t="s">
        <v>258</v>
      </c>
      <c r="C50" s="175" t="s">
        <v>149</v>
      </c>
      <c r="D50" s="175" t="s">
        <v>259</v>
      </c>
      <c r="E50" s="175"/>
      <c r="F50" s="176"/>
      <c r="G50" s="176"/>
      <c r="H50" s="175"/>
      <c r="I50" s="177"/>
      <c r="J50" s="177"/>
      <c r="K50" s="177"/>
      <c r="L50" s="177"/>
    </row>
    <row r="51" spans="2:12">
      <c r="B51" s="175" t="s">
        <v>260</v>
      </c>
      <c r="C51" s="175" t="s">
        <v>154</v>
      </c>
      <c r="D51" s="175" t="s">
        <v>261</v>
      </c>
      <c r="E51" s="175"/>
      <c r="F51" s="176"/>
      <c r="G51" s="176"/>
      <c r="H51" s="175"/>
      <c r="I51" s="177"/>
      <c r="J51" s="177"/>
      <c r="K51" s="177"/>
      <c r="L51" s="177"/>
    </row>
  </sheetData>
  <mergeCells count="5">
    <mergeCell ref="B2:H2"/>
    <mergeCell ref="B3:H3"/>
    <mergeCell ref="B7:H7"/>
    <mergeCell ref="B14:L14"/>
    <mergeCell ref="G9:G11"/>
  </mergeCells>
  <phoneticPr fontId="27" type="noConversion"/>
  <pageMargins left="0.75" right="0.75" top="1" bottom="1" header="0.5" footer="0.5"/>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49"/>
  <sheetViews>
    <sheetView zoomScale="85" zoomScaleNormal="85" workbookViewId="0">
      <pane ySplit="5" topLeftCell="A30" activePane="bottomLeft" state="frozen"/>
      <selection activeCell="C9" sqref="C9"/>
      <selection pane="bottomLeft" activeCell="C5" sqref="C5"/>
    </sheetView>
  </sheetViews>
  <sheetFormatPr defaultColWidth="9" defaultRowHeight="13.2"/>
  <cols>
    <col min="1" max="1" width="1.109375" style="162" customWidth="1"/>
    <col min="2" max="2" width="18.21875" style="162" customWidth="1"/>
    <col min="3" max="3" width="29.88671875" style="162" customWidth="1"/>
    <col min="4" max="4" width="27.109375" style="162" customWidth="1"/>
    <col min="5" max="5" width="33.21875" style="162" customWidth="1"/>
    <col min="6" max="6" width="27.5546875" style="163" customWidth="1"/>
    <col min="7" max="7" width="38.21875" style="163" customWidth="1"/>
    <col min="8" max="8" width="13.6640625" style="162" customWidth="1"/>
    <col min="9" max="16384" width="9" style="162"/>
  </cols>
  <sheetData>
    <row r="1" spans="1:14" s="13" customFormat="1">
      <c r="A1" s="12"/>
      <c r="B1" s="14" t="str">
        <f>HYPERLINK("#导航!a2","返回")</f>
        <v>返回</v>
      </c>
      <c r="C1" s="12"/>
      <c r="D1" s="12"/>
      <c r="E1" s="12"/>
      <c r="F1" s="12"/>
      <c r="G1" s="12"/>
      <c r="H1" s="12"/>
      <c r="I1" s="12"/>
      <c r="J1" s="12"/>
      <c r="K1" s="12"/>
    </row>
    <row r="2" spans="1:14" s="13" customFormat="1">
      <c r="A2" s="12"/>
      <c r="B2" s="261"/>
      <c r="C2" s="261"/>
      <c r="D2" s="261"/>
      <c r="E2" s="261"/>
      <c r="F2" s="261"/>
      <c r="G2" s="261"/>
      <c r="H2" s="261"/>
      <c r="I2" s="12"/>
      <c r="J2" s="12"/>
      <c r="K2" s="12"/>
    </row>
    <row r="3" spans="1:14" s="13" customFormat="1">
      <c r="A3" s="12"/>
      <c r="B3" s="262" t="s">
        <v>119</v>
      </c>
      <c r="C3" s="262"/>
      <c r="D3" s="262"/>
      <c r="E3" s="262"/>
      <c r="F3" s="262"/>
      <c r="G3" s="262"/>
      <c r="H3" s="262"/>
      <c r="I3" s="12"/>
      <c r="J3" s="12"/>
      <c r="K3" s="12"/>
    </row>
    <row r="4" spans="1:14" s="13" customFormat="1">
      <c r="A4" s="12"/>
      <c r="B4" s="16" t="s">
        <v>4</v>
      </c>
      <c r="C4" s="16" t="s">
        <v>120</v>
      </c>
      <c r="D4" s="16" t="s">
        <v>121</v>
      </c>
      <c r="E4" s="16" t="s">
        <v>122</v>
      </c>
      <c r="F4" s="16" t="s">
        <v>123</v>
      </c>
      <c r="G4" s="16" t="s">
        <v>7</v>
      </c>
      <c r="H4" s="16" t="s">
        <v>124</v>
      </c>
      <c r="I4" s="12"/>
      <c r="J4" s="12"/>
      <c r="K4" s="12"/>
    </row>
    <row r="5" spans="1:14" s="13" customFormat="1" ht="26.4">
      <c r="A5" s="12"/>
      <c r="B5" s="17" t="s">
        <v>54</v>
      </c>
      <c r="C5" s="18" t="s">
        <v>50</v>
      </c>
      <c r="D5" s="21" t="s">
        <v>51</v>
      </c>
      <c r="E5" s="20" t="s">
        <v>468</v>
      </c>
      <c r="F5" s="21"/>
      <c r="G5" s="20"/>
      <c r="H5" s="20"/>
      <c r="I5" s="12" t="str">
        <f>VLOOKUP(C5,导航!F:Q,12,0)</f>
        <v>新建</v>
      </c>
      <c r="J5" s="12"/>
      <c r="K5" s="12"/>
      <c r="N5" s="12"/>
    </row>
    <row r="6" spans="1:14" s="13" customFormat="1">
      <c r="A6" s="12"/>
      <c r="B6" s="15"/>
      <c r="C6" s="15"/>
      <c r="D6" s="15"/>
      <c r="E6" s="15"/>
      <c r="F6" s="15"/>
      <c r="G6" s="15"/>
      <c r="H6" s="15"/>
      <c r="I6" s="12"/>
      <c r="J6" s="12"/>
      <c r="K6" s="12"/>
    </row>
    <row r="7" spans="1:14" s="13" customFormat="1">
      <c r="A7" s="12"/>
      <c r="B7" s="262" t="s">
        <v>126</v>
      </c>
      <c r="C7" s="262"/>
      <c r="D7" s="262"/>
      <c r="E7" s="262"/>
      <c r="F7" s="262"/>
      <c r="G7" s="262"/>
      <c r="H7" s="262"/>
      <c r="I7" s="12"/>
      <c r="J7" s="12"/>
      <c r="K7" s="12"/>
    </row>
    <row r="8" spans="1:14" s="13" customFormat="1">
      <c r="A8" s="12"/>
      <c r="B8" s="22" t="s">
        <v>127</v>
      </c>
      <c r="C8" s="22" t="s">
        <v>128</v>
      </c>
      <c r="D8" s="22" t="s">
        <v>129</v>
      </c>
      <c r="E8" s="22" t="s">
        <v>130</v>
      </c>
      <c r="F8" s="22" t="s">
        <v>131</v>
      </c>
      <c r="G8" s="22" t="s">
        <v>17</v>
      </c>
      <c r="H8" s="22" t="s">
        <v>132</v>
      </c>
      <c r="I8" s="12"/>
      <c r="J8" s="12"/>
      <c r="K8" s="12"/>
    </row>
    <row r="9" spans="1:14" s="13" customFormat="1" ht="26.4">
      <c r="A9" s="12"/>
      <c r="B9" s="20"/>
      <c r="C9" s="18" t="s">
        <v>45</v>
      </c>
      <c r="D9" s="21" t="s">
        <v>46</v>
      </c>
      <c r="E9" s="20" t="s">
        <v>266</v>
      </c>
      <c r="F9" s="3"/>
      <c r="G9" s="3"/>
      <c r="H9" s="23" t="s">
        <v>35</v>
      </c>
      <c r="I9" s="12"/>
      <c r="J9" s="12"/>
      <c r="K9" s="12"/>
    </row>
    <row r="10" spans="1:14" s="13" customFormat="1">
      <c r="A10" s="12"/>
      <c r="B10" s="20"/>
      <c r="C10" s="18"/>
      <c r="D10" s="18"/>
      <c r="E10" s="20"/>
      <c r="F10" s="3"/>
      <c r="G10" s="3"/>
      <c r="H10" s="23"/>
      <c r="I10" s="12"/>
      <c r="J10" s="12"/>
      <c r="K10" s="12"/>
    </row>
    <row r="11" spans="1:14" s="13" customFormat="1">
      <c r="A11" s="12"/>
      <c r="B11" s="20"/>
      <c r="C11" s="18"/>
      <c r="D11" s="18"/>
      <c r="E11" s="20"/>
      <c r="F11" s="3"/>
      <c r="G11" s="3"/>
      <c r="H11" s="20"/>
      <c r="I11" s="12"/>
      <c r="J11" s="12"/>
      <c r="K11" s="12"/>
    </row>
    <row r="12" spans="1:14">
      <c r="B12" s="161"/>
      <c r="F12" s="164"/>
      <c r="G12" s="164"/>
      <c r="H12" s="165"/>
    </row>
    <row r="14" spans="1:14" s="13" customFormat="1">
      <c r="A14" s="12"/>
      <c r="B14" s="262" t="s">
        <v>133</v>
      </c>
      <c r="C14" s="262"/>
      <c r="D14" s="262"/>
      <c r="E14" s="262"/>
      <c r="F14" s="262"/>
      <c r="G14" s="262"/>
      <c r="H14" s="262"/>
      <c r="I14" s="262"/>
      <c r="J14" s="262"/>
      <c r="K14" s="262"/>
      <c r="L14" s="262"/>
    </row>
    <row r="15" spans="1:14">
      <c r="B15" s="16" t="s">
        <v>134</v>
      </c>
      <c r="C15" s="16" t="s">
        <v>135</v>
      </c>
      <c r="D15" s="16" t="s">
        <v>136</v>
      </c>
      <c r="E15" s="16" t="s">
        <v>137</v>
      </c>
      <c r="F15" s="16" t="s">
        <v>267</v>
      </c>
      <c r="G15" s="16" t="s">
        <v>268</v>
      </c>
      <c r="H15" s="16" t="s">
        <v>269</v>
      </c>
      <c r="I15" s="16" t="s">
        <v>17</v>
      </c>
      <c r="J15" s="16" t="s">
        <v>270</v>
      </c>
      <c r="K15" s="16" t="s">
        <v>271</v>
      </c>
      <c r="L15" s="16" t="s">
        <v>272</v>
      </c>
    </row>
    <row r="16" spans="1:14">
      <c r="B16" s="166" t="s">
        <v>468</v>
      </c>
      <c r="C16" s="166" t="s">
        <v>149</v>
      </c>
      <c r="D16" s="166" t="s">
        <v>53</v>
      </c>
      <c r="E16" s="167" t="s">
        <v>266</v>
      </c>
      <c r="F16" s="168" t="s">
        <v>258</v>
      </c>
      <c r="G16" s="168"/>
      <c r="H16" s="167"/>
      <c r="I16" s="177"/>
      <c r="J16" s="177" t="s">
        <v>469</v>
      </c>
      <c r="K16" s="177" t="s">
        <v>274</v>
      </c>
      <c r="L16" s="177" t="s">
        <v>274</v>
      </c>
    </row>
    <row r="17" spans="2:12">
      <c r="B17" s="169" t="s">
        <v>455</v>
      </c>
      <c r="C17" s="169" t="s">
        <v>154</v>
      </c>
      <c r="D17" s="169" t="s">
        <v>257</v>
      </c>
      <c r="E17" s="170" t="s">
        <v>266</v>
      </c>
      <c r="F17" s="116" t="s">
        <v>455</v>
      </c>
      <c r="G17" s="171" t="s">
        <v>273</v>
      </c>
      <c r="H17" s="172"/>
      <c r="I17" s="177"/>
      <c r="J17" s="177" t="s">
        <v>469</v>
      </c>
      <c r="K17" s="177" t="s">
        <v>274</v>
      </c>
      <c r="L17" s="177" t="s">
        <v>274</v>
      </c>
    </row>
    <row r="18" spans="2:12">
      <c r="B18" s="173" t="s">
        <v>470</v>
      </c>
      <c r="C18" s="173" t="s">
        <v>154</v>
      </c>
      <c r="D18" s="169" t="s">
        <v>471</v>
      </c>
      <c r="E18" s="170" t="s">
        <v>266</v>
      </c>
      <c r="F18" s="168" t="s">
        <v>470</v>
      </c>
      <c r="G18" s="171" t="s">
        <v>273</v>
      </c>
      <c r="H18" s="174"/>
      <c r="I18" s="174"/>
      <c r="J18" s="177" t="s">
        <v>469</v>
      </c>
      <c r="K18" s="177" t="s">
        <v>274</v>
      </c>
      <c r="L18" s="177" t="s">
        <v>274</v>
      </c>
    </row>
    <row r="19" spans="2:12">
      <c r="B19" s="173" t="s">
        <v>475</v>
      </c>
      <c r="C19" s="173" t="s">
        <v>154</v>
      </c>
      <c r="D19" s="169" t="s">
        <v>476</v>
      </c>
      <c r="E19" s="170" t="s">
        <v>266</v>
      </c>
      <c r="F19" s="168" t="s">
        <v>475</v>
      </c>
      <c r="G19" s="171" t="s">
        <v>273</v>
      </c>
      <c r="H19" s="174"/>
      <c r="I19" s="174"/>
      <c r="J19" s="177" t="s">
        <v>469</v>
      </c>
      <c r="K19" s="177" t="s">
        <v>274</v>
      </c>
      <c r="L19" s="177" t="s">
        <v>274</v>
      </c>
    </row>
    <row r="20" spans="2:12">
      <c r="B20" s="173" t="s">
        <v>478</v>
      </c>
      <c r="C20" s="173" t="s">
        <v>149</v>
      </c>
      <c r="D20" s="169" t="s">
        <v>479</v>
      </c>
      <c r="E20" s="170" t="s">
        <v>266</v>
      </c>
      <c r="F20" s="168" t="s">
        <v>478</v>
      </c>
      <c r="G20" s="171" t="s">
        <v>273</v>
      </c>
      <c r="H20" s="174"/>
      <c r="I20" s="174"/>
      <c r="J20" s="177" t="s">
        <v>469</v>
      </c>
      <c r="K20" s="177" t="s">
        <v>274</v>
      </c>
      <c r="L20" s="177" t="s">
        <v>274</v>
      </c>
    </row>
    <row r="21" spans="2:12">
      <c r="B21" s="173" t="s">
        <v>481</v>
      </c>
      <c r="C21" s="173" t="s">
        <v>149</v>
      </c>
      <c r="D21" s="169" t="s">
        <v>482</v>
      </c>
      <c r="E21" s="170" t="s">
        <v>266</v>
      </c>
      <c r="F21" s="168" t="s">
        <v>481</v>
      </c>
      <c r="G21" s="171" t="s">
        <v>273</v>
      </c>
      <c r="H21" s="174"/>
      <c r="I21" s="174"/>
      <c r="J21" s="177" t="s">
        <v>469</v>
      </c>
      <c r="K21" s="177" t="s">
        <v>274</v>
      </c>
      <c r="L21" s="177" t="s">
        <v>274</v>
      </c>
    </row>
    <row r="22" spans="2:12">
      <c r="B22" s="173" t="s">
        <v>484</v>
      </c>
      <c r="C22" s="173" t="s">
        <v>149</v>
      </c>
      <c r="D22" s="169" t="s">
        <v>485</v>
      </c>
      <c r="E22" s="170" t="s">
        <v>266</v>
      </c>
      <c r="F22" s="168" t="s">
        <v>484</v>
      </c>
      <c r="G22" s="171" t="s">
        <v>273</v>
      </c>
      <c r="H22" s="174"/>
      <c r="I22" s="174"/>
      <c r="J22" s="177" t="s">
        <v>469</v>
      </c>
      <c r="K22" s="177" t="s">
        <v>274</v>
      </c>
      <c r="L22" s="177" t="s">
        <v>274</v>
      </c>
    </row>
    <row r="23" spans="2:12">
      <c r="B23" s="20" t="s">
        <v>539</v>
      </c>
      <c r="C23" s="169" t="s">
        <v>154</v>
      </c>
      <c r="D23" s="18" t="s">
        <v>488</v>
      </c>
      <c r="E23" s="114" t="s">
        <v>266</v>
      </c>
      <c r="F23" s="3" t="s">
        <v>539</v>
      </c>
      <c r="G23" s="171" t="s">
        <v>273</v>
      </c>
      <c r="H23" s="174"/>
      <c r="I23" s="174"/>
      <c r="J23" s="177" t="s">
        <v>469</v>
      </c>
      <c r="K23" s="177" t="s">
        <v>274</v>
      </c>
      <c r="L23" s="177" t="s">
        <v>274</v>
      </c>
    </row>
    <row r="24" spans="2:12" ht="13.95" customHeight="1">
      <c r="B24" s="169" t="s">
        <v>348</v>
      </c>
      <c r="C24" s="169" t="s">
        <v>149</v>
      </c>
      <c r="D24" s="169" t="s">
        <v>349</v>
      </c>
      <c r="E24" s="170" t="s">
        <v>266</v>
      </c>
      <c r="F24" s="168" t="s">
        <v>348</v>
      </c>
      <c r="G24" s="171" t="s">
        <v>273</v>
      </c>
      <c r="H24" s="167"/>
      <c r="I24" s="177"/>
      <c r="J24" s="177" t="s">
        <v>469</v>
      </c>
      <c r="K24" s="177" t="s">
        <v>274</v>
      </c>
      <c r="L24" s="177" t="s">
        <v>274</v>
      </c>
    </row>
    <row r="25" spans="2:12">
      <c r="B25" s="169" t="s">
        <v>490</v>
      </c>
      <c r="C25" s="169" t="s">
        <v>149</v>
      </c>
      <c r="D25" s="169" t="s">
        <v>491</v>
      </c>
      <c r="E25" s="170" t="s">
        <v>266</v>
      </c>
      <c r="F25" s="168" t="s">
        <v>490</v>
      </c>
      <c r="G25" s="171" t="s">
        <v>273</v>
      </c>
      <c r="H25" s="174"/>
      <c r="I25" s="174"/>
      <c r="J25" s="177" t="s">
        <v>469</v>
      </c>
      <c r="K25" s="177" t="s">
        <v>274</v>
      </c>
      <c r="L25" s="177" t="s">
        <v>274</v>
      </c>
    </row>
    <row r="26" spans="2:12" s="161" customFormat="1">
      <c r="B26" s="169" t="s">
        <v>493</v>
      </c>
      <c r="C26" s="169" t="s">
        <v>149</v>
      </c>
      <c r="D26" s="169" t="s">
        <v>494</v>
      </c>
      <c r="E26" s="170" t="s">
        <v>266</v>
      </c>
      <c r="F26" s="168" t="s">
        <v>493</v>
      </c>
      <c r="G26" s="171" t="s">
        <v>273</v>
      </c>
      <c r="H26" s="174"/>
      <c r="I26" s="174"/>
      <c r="J26" s="177" t="s">
        <v>469</v>
      </c>
      <c r="K26" s="177" t="s">
        <v>274</v>
      </c>
      <c r="L26" s="177" t="s">
        <v>274</v>
      </c>
    </row>
    <row r="27" spans="2:12" s="161" customFormat="1">
      <c r="B27" s="169" t="s">
        <v>496</v>
      </c>
      <c r="C27" s="169" t="s">
        <v>281</v>
      </c>
      <c r="D27" s="169" t="s">
        <v>497</v>
      </c>
      <c r="E27" s="170" t="s">
        <v>266</v>
      </c>
      <c r="F27" s="168" t="s">
        <v>496</v>
      </c>
      <c r="G27" s="171" t="s">
        <v>273</v>
      </c>
      <c r="H27" s="174"/>
      <c r="I27" s="174"/>
      <c r="J27" s="177" t="s">
        <v>469</v>
      </c>
      <c r="K27" s="177" t="s">
        <v>274</v>
      </c>
      <c r="L27" s="177" t="s">
        <v>274</v>
      </c>
    </row>
    <row r="28" spans="2:12" s="161" customFormat="1">
      <c r="B28" s="169" t="s">
        <v>499</v>
      </c>
      <c r="C28" s="169" t="s">
        <v>281</v>
      </c>
      <c r="D28" s="169" t="s">
        <v>500</v>
      </c>
      <c r="E28" s="170" t="s">
        <v>266</v>
      </c>
      <c r="F28" s="168" t="s">
        <v>499</v>
      </c>
      <c r="G28" s="171" t="s">
        <v>273</v>
      </c>
      <c r="H28" s="174"/>
      <c r="I28" s="174"/>
      <c r="J28" s="177" t="s">
        <v>469</v>
      </c>
      <c r="K28" s="177" t="s">
        <v>274</v>
      </c>
      <c r="L28" s="177" t="s">
        <v>274</v>
      </c>
    </row>
    <row r="29" spans="2:12" s="161" customFormat="1">
      <c r="B29" s="169" t="s">
        <v>502</v>
      </c>
      <c r="C29" s="169" t="s">
        <v>154</v>
      </c>
      <c r="D29" s="169" t="s">
        <v>503</v>
      </c>
      <c r="E29" s="170" t="s">
        <v>266</v>
      </c>
      <c r="F29" s="168" t="s">
        <v>502</v>
      </c>
      <c r="G29" s="171" t="s">
        <v>273</v>
      </c>
      <c r="H29" s="174"/>
      <c r="I29" s="174"/>
      <c r="J29" s="177" t="s">
        <v>469</v>
      </c>
      <c r="K29" s="177" t="s">
        <v>274</v>
      </c>
      <c r="L29" s="177" t="s">
        <v>274</v>
      </c>
    </row>
    <row r="30" spans="2:12" s="161" customFormat="1">
      <c r="B30" s="169" t="s">
        <v>505</v>
      </c>
      <c r="C30" s="169" t="s">
        <v>154</v>
      </c>
      <c r="D30" s="169" t="s">
        <v>506</v>
      </c>
      <c r="E30" s="170" t="s">
        <v>266</v>
      </c>
      <c r="F30" s="171" t="s">
        <v>505</v>
      </c>
      <c r="G30" s="171" t="s">
        <v>273</v>
      </c>
      <c r="H30" s="174"/>
      <c r="I30" s="174"/>
      <c r="J30" s="177" t="s">
        <v>469</v>
      </c>
      <c r="K30" s="177" t="s">
        <v>274</v>
      </c>
      <c r="L30" s="177" t="s">
        <v>274</v>
      </c>
    </row>
    <row r="31" spans="2:12" s="161" customFormat="1">
      <c r="B31" s="169" t="s">
        <v>333</v>
      </c>
      <c r="C31" s="169" t="s">
        <v>149</v>
      </c>
      <c r="D31" s="169" t="s">
        <v>508</v>
      </c>
      <c r="E31" s="170" t="s">
        <v>266</v>
      </c>
      <c r="F31" s="171" t="s">
        <v>333</v>
      </c>
      <c r="G31" s="171" t="s">
        <v>273</v>
      </c>
      <c r="H31" s="174"/>
      <c r="I31" s="174"/>
      <c r="J31" s="177" t="s">
        <v>469</v>
      </c>
      <c r="K31" s="177" t="s">
        <v>274</v>
      </c>
      <c r="L31" s="177" t="s">
        <v>274</v>
      </c>
    </row>
    <row r="32" spans="2:12" s="161" customFormat="1">
      <c r="B32" s="169" t="s">
        <v>194</v>
      </c>
      <c r="C32" s="169" t="s">
        <v>154</v>
      </c>
      <c r="D32" s="169" t="s">
        <v>510</v>
      </c>
      <c r="E32" s="170" t="s">
        <v>266</v>
      </c>
      <c r="F32" s="171" t="s">
        <v>194</v>
      </c>
      <c r="G32" s="171" t="s">
        <v>273</v>
      </c>
      <c r="H32" s="174"/>
      <c r="I32" s="174"/>
      <c r="J32" s="177" t="s">
        <v>469</v>
      </c>
      <c r="K32" s="177" t="s">
        <v>274</v>
      </c>
      <c r="L32" s="177" t="s">
        <v>274</v>
      </c>
    </row>
    <row r="33" spans="2:12">
      <c r="B33" s="169" t="s">
        <v>364</v>
      </c>
      <c r="C33" s="169" t="s">
        <v>149</v>
      </c>
      <c r="D33" s="169" t="s">
        <v>365</v>
      </c>
      <c r="E33" s="170" t="s">
        <v>266</v>
      </c>
      <c r="F33" s="168" t="s">
        <v>364</v>
      </c>
      <c r="G33" s="171" t="s">
        <v>273</v>
      </c>
      <c r="H33" s="167"/>
      <c r="I33" s="177"/>
      <c r="J33" s="177" t="s">
        <v>469</v>
      </c>
      <c r="K33" s="177" t="s">
        <v>274</v>
      </c>
      <c r="L33" s="177" t="s">
        <v>274</v>
      </c>
    </row>
    <row r="34" spans="2:12" s="161" customFormat="1">
      <c r="B34" s="169" t="s">
        <v>512</v>
      </c>
      <c r="C34" s="169" t="s">
        <v>149</v>
      </c>
      <c r="D34" s="169" t="s">
        <v>513</v>
      </c>
      <c r="E34" s="170" t="s">
        <v>266</v>
      </c>
      <c r="F34" s="168" t="s">
        <v>512</v>
      </c>
      <c r="G34" s="171" t="s">
        <v>273</v>
      </c>
      <c r="H34" s="174"/>
      <c r="I34" s="174"/>
      <c r="J34" s="177" t="s">
        <v>469</v>
      </c>
      <c r="K34" s="177" t="s">
        <v>274</v>
      </c>
      <c r="L34" s="177" t="s">
        <v>274</v>
      </c>
    </row>
    <row r="35" spans="2:12" s="161" customFormat="1">
      <c r="B35" s="169" t="s">
        <v>515</v>
      </c>
      <c r="C35" s="169" t="s">
        <v>149</v>
      </c>
      <c r="D35" s="169" t="s">
        <v>516</v>
      </c>
      <c r="E35" s="170" t="s">
        <v>266</v>
      </c>
      <c r="F35" s="168" t="s">
        <v>515</v>
      </c>
      <c r="G35" s="171" t="s">
        <v>273</v>
      </c>
      <c r="H35" s="174"/>
      <c r="I35" s="174"/>
      <c r="J35" s="177" t="s">
        <v>469</v>
      </c>
      <c r="K35" s="177" t="s">
        <v>274</v>
      </c>
      <c r="L35" s="177" t="s">
        <v>274</v>
      </c>
    </row>
    <row r="36" spans="2:12" s="161" customFormat="1">
      <c r="B36" s="169" t="s">
        <v>518</v>
      </c>
      <c r="C36" s="169" t="s">
        <v>281</v>
      </c>
      <c r="D36" s="169" t="s">
        <v>519</v>
      </c>
      <c r="E36" s="170" t="s">
        <v>266</v>
      </c>
      <c r="F36" s="168" t="s">
        <v>518</v>
      </c>
      <c r="G36" s="171" t="s">
        <v>273</v>
      </c>
      <c r="H36" s="174"/>
      <c r="I36" s="174"/>
      <c r="J36" s="177" t="s">
        <v>469</v>
      </c>
      <c r="K36" s="177" t="s">
        <v>274</v>
      </c>
      <c r="L36" s="177" t="s">
        <v>274</v>
      </c>
    </row>
    <row r="37" spans="2:12" s="161" customFormat="1">
      <c r="B37" s="169" t="s">
        <v>520</v>
      </c>
      <c r="C37" s="169" t="s">
        <v>281</v>
      </c>
      <c r="D37" s="169" t="s">
        <v>521</v>
      </c>
      <c r="E37" s="170" t="s">
        <v>266</v>
      </c>
      <c r="F37" s="168" t="s">
        <v>520</v>
      </c>
      <c r="G37" s="171" t="s">
        <v>273</v>
      </c>
      <c r="H37" s="174"/>
      <c r="I37" s="174"/>
      <c r="J37" s="177" t="s">
        <v>469</v>
      </c>
      <c r="K37" s="177" t="s">
        <v>274</v>
      </c>
      <c r="L37" s="177" t="s">
        <v>274</v>
      </c>
    </row>
    <row r="38" spans="2:12" s="161" customFormat="1">
      <c r="B38" s="169" t="s">
        <v>522</v>
      </c>
      <c r="C38" s="169" t="s">
        <v>154</v>
      </c>
      <c r="D38" s="169" t="s">
        <v>523</v>
      </c>
      <c r="E38" s="170" t="s">
        <v>266</v>
      </c>
      <c r="F38" s="168" t="s">
        <v>522</v>
      </c>
      <c r="G38" s="171" t="s">
        <v>273</v>
      </c>
      <c r="H38" s="174"/>
      <c r="I38" s="174"/>
      <c r="J38" s="177" t="s">
        <v>469</v>
      </c>
      <c r="K38" s="177" t="s">
        <v>274</v>
      </c>
      <c r="L38" s="177" t="s">
        <v>274</v>
      </c>
    </row>
    <row r="39" spans="2:12" s="161" customFormat="1">
      <c r="B39" s="169" t="s">
        <v>524</v>
      </c>
      <c r="C39" s="169" t="s">
        <v>154</v>
      </c>
      <c r="D39" s="169" t="s">
        <v>506</v>
      </c>
      <c r="E39" s="170" t="s">
        <v>266</v>
      </c>
      <c r="F39" s="171" t="s">
        <v>524</v>
      </c>
      <c r="G39" s="171" t="s">
        <v>273</v>
      </c>
      <c r="H39" s="174"/>
      <c r="I39" s="174"/>
      <c r="J39" s="177" t="s">
        <v>469</v>
      </c>
      <c r="K39" s="177" t="s">
        <v>274</v>
      </c>
      <c r="L39" s="177" t="s">
        <v>274</v>
      </c>
    </row>
    <row r="40" spans="2:12" s="161" customFormat="1">
      <c r="B40" s="169" t="s">
        <v>525</v>
      </c>
      <c r="C40" s="169" t="s">
        <v>149</v>
      </c>
      <c r="D40" s="169" t="s">
        <v>508</v>
      </c>
      <c r="E40" s="170" t="s">
        <v>266</v>
      </c>
      <c r="F40" s="171" t="s">
        <v>525</v>
      </c>
      <c r="G40" s="171" t="s">
        <v>273</v>
      </c>
      <c r="H40" s="174"/>
      <c r="I40" s="174"/>
      <c r="J40" s="177" t="s">
        <v>469</v>
      </c>
      <c r="K40" s="177" t="s">
        <v>274</v>
      </c>
      <c r="L40" s="177" t="s">
        <v>274</v>
      </c>
    </row>
    <row r="41" spans="2:12" s="161" customFormat="1">
      <c r="B41" s="169" t="s">
        <v>204</v>
      </c>
      <c r="C41" s="169" t="s">
        <v>154</v>
      </c>
      <c r="D41" s="169" t="s">
        <v>510</v>
      </c>
      <c r="E41" s="170" t="s">
        <v>266</v>
      </c>
      <c r="F41" s="171" t="s">
        <v>204</v>
      </c>
      <c r="G41" s="171" t="s">
        <v>273</v>
      </c>
      <c r="H41" s="174"/>
      <c r="I41" s="174"/>
      <c r="J41" s="177" t="s">
        <v>469</v>
      </c>
      <c r="K41" s="177" t="s">
        <v>274</v>
      </c>
      <c r="L41" s="177" t="s">
        <v>274</v>
      </c>
    </row>
    <row r="42" spans="2:12" ht="118.8">
      <c r="B42" s="169" t="s">
        <v>2282</v>
      </c>
      <c r="C42" s="169" t="s">
        <v>154</v>
      </c>
      <c r="D42" s="249" t="s">
        <v>2279</v>
      </c>
      <c r="E42" s="248" t="s">
        <v>266</v>
      </c>
      <c r="F42" s="250" t="s">
        <v>2282</v>
      </c>
      <c r="G42" s="171" t="s">
        <v>273</v>
      </c>
      <c r="H42" s="167"/>
      <c r="I42" s="177"/>
      <c r="J42" s="177" t="s">
        <v>469</v>
      </c>
      <c r="K42" s="177" t="s">
        <v>274</v>
      </c>
      <c r="L42" s="177" t="s">
        <v>274</v>
      </c>
    </row>
    <row r="43" spans="2:12" ht="26.4">
      <c r="B43" s="169" t="s">
        <v>527</v>
      </c>
      <c r="C43" s="169" t="s">
        <v>281</v>
      </c>
      <c r="D43" s="169" t="s">
        <v>528</v>
      </c>
      <c r="E43" s="170" t="s">
        <v>266</v>
      </c>
      <c r="F43" s="168"/>
      <c r="G43" s="171" t="s">
        <v>540</v>
      </c>
      <c r="H43" s="167"/>
      <c r="I43" s="177"/>
      <c r="J43" s="177" t="s">
        <v>530</v>
      </c>
      <c r="K43" s="177" t="s">
        <v>274</v>
      </c>
      <c r="L43" s="177" t="s">
        <v>531</v>
      </c>
    </row>
    <row r="44" spans="2:12" ht="26.4">
      <c r="B44" s="169" t="s">
        <v>532</v>
      </c>
      <c r="C44" s="169" t="s">
        <v>281</v>
      </c>
      <c r="D44" s="169" t="s">
        <v>533</v>
      </c>
      <c r="E44" s="170" t="s">
        <v>266</v>
      </c>
      <c r="F44" s="168"/>
      <c r="G44" s="171" t="s">
        <v>541</v>
      </c>
      <c r="H44" s="167"/>
      <c r="I44" s="177"/>
      <c r="J44" s="177" t="s">
        <v>530</v>
      </c>
      <c r="K44" s="177" t="s">
        <v>274</v>
      </c>
      <c r="L44" s="177" t="s">
        <v>531</v>
      </c>
    </row>
    <row r="45" spans="2:12">
      <c r="B45" s="169" t="s">
        <v>535</v>
      </c>
      <c r="C45" s="169" t="s">
        <v>222</v>
      </c>
      <c r="D45" s="169" t="s">
        <v>536</v>
      </c>
      <c r="E45" s="170" t="s">
        <v>266</v>
      </c>
      <c r="F45" s="168"/>
      <c r="G45" s="171" t="s">
        <v>542</v>
      </c>
      <c r="H45" s="167"/>
      <c r="I45" s="177"/>
      <c r="J45" s="177" t="s">
        <v>530</v>
      </c>
      <c r="K45" s="177" t="s">
        <v>274</v>
      </c>
      <c r="L45" s="177" t="s">
        <v>538</v>
      </c>
    </row>
    <row r="46" spans="2:12" ht="26.4">
      <c r="B46" s="58" t="s">
        <v>330</v>
      </c>
      <c r="C46" s="58" t="s">
        <v>154</v>
      </c>
      <c r="D46" s="54" t="s">
        <v>2283</v>
      </c>
      <c r="E46" s="125" t="s">
        <v>266</v>
      </c>
      <c r="F46" s="65" t="s">
        <v>330</v>
      </c>
      <c r="G46" s="127" t="s">
        <v>273</v>
      </c>
      <c r="H46" s="253"/>
      <c r="I46" s="254" t="s">
        <v>2172</v>
      </c>
      <c r="J46" s="252" t="s">
        <v>469</v>
      </c>
      <c r="K46" s="252" t="s">
        <v>274</v>
      </c>
      <c r="L46" s="252" t="s">
        <v>274</v>
      </c>
    </row>
    <row r="47" spans="2:12">
      <c r="B47" s="58" t="s">
        <v>234</v>
      </c>
      <c r="C47" s="58" t="s">
        <v>149</v>
      </c>
      <c r="D47" s="65" t="s">
        <v>236</v>
      </c>
      <c r="E47" s="125" t="s">
        <v>266</v>
      </c>
      <c r="F47" s="55" t="str">
        <f t="shared" ref="F47" si="0">B47</f>
        <v>plmn</v>
      </c>
      <c r="G47" s="127" t="s">
        <v>273</v>
      </c>
      <c r="H47" s="253"/>
      <c r="I47" s="254" t="s">
        <v>2172</v>
      </c>
      <c r="J47" s="252" t="s">
        <v>469</v>
      </c>
      <c r="K47" s="252" t="s">
        <v>274</v>
      </c>
      <c r="L47" s="252" t="s">
        <v>274</v>
      </c>
    </row>
    <row r="48" spans="2:12">
      <c r="B48" s="175" t="s">
        <v>256</v>
      </c>
      <c r="C48" s="175" t="s">
        <v>154</v>
      </c>
      <c r="D48" s="175" t="s">
        <v>257</v>
      </c>
      <c r="E48" s="175"/>
      <c r="F48" s="176"/>
      <c r="G48" s="176"/>
      <c r="H48" s="175"/>
      <c r="I48" s="177"/>
      <c r="J48" s="177"/>
      <c r="K48" s="177"/>
      <c r="L48" s="177"/>
    </row>
    <row r="49" spans="2:12">
      <c r="B49" s="175" t="s">
        <v>258</v>
      </c>
      <c r="C49" s="175" t="s">
        <v>149</v>
      </c>
      <c r="D49" s="175" t="s">
        <v>259</v>
      </c>
      <c r="E49" s="175"/>
      <c r="F49" s="176"/>
      <c r="G49" s="176"/>
      <c r="H49" s="175"/>
      <c r="I49" s="177"/>
      <c r="J49" s="177"/>
      <c r="K49" s="177"/>
      <c r="L49" s="177"/>
    </row>
  </sheetData>
  <mergeCells count="4">
    <mergeCell ref="B2:H2"/>
    <mergeCell ref="B3:H3"/>
    <mergeCell ref="B7:H7"/>
    <mergeCell ref="B14:L14"/>
  </mergeCells>
  <phoneticPr fontId="27" type="noConversion"/>
  <pageMargins left="0.75" right="0.75" top="1" bottom="1" header="0.5" footer="0.5"/>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64"/>
  <sheetViews>
    <sheetView zoomScale="85" zoomScaleNormal="85" workbookViewId="0">
      <pane ySplit="5" topLeftCell="A6" activePane="bottomLeft" state="frozen"/>
      <selection activeCell="C9" sqref="C9"/>
      <selection pane="bottomLeft" activeCell="C6" sqref="C6"/>
    </sheetView>
  </sheetViews>
  <sheetFormatPr defaultColWidth="9" defaultRowHeight="13.2"/>
  <cols>
    <col min="1" max="1" width="1.33203125" style="12" customWidth="1"/>
    <col min="2" max="2" width="29.21875" style="12" customWidth="1"/>
    <col min="3" max="3" width="30.21875" style="12" customWidth="1"/>
    <col min="4" max="4" width="30.44140625" style="12" customWidth="1"/>
    <col min="5" max="5" width="16.21875" style="12" customWidth="1"/>
    <col min="6" max="6" width="24.88671875" style="12" customWidth="1"/>
    <col min="7" max="7" width="60.109375" style="12" customWidth="1"/>
    <col min="8" max="8" width="14.44140625" style="12" customWidth="1"/>
    <col min="9" max="9" width="9.21875" style="12" customWidth="1"/>
    <col min="10" max="10" width="10.109375" style="12" customWidth="1"/>
    <col min="11" max="11" width="7.6640625" style="12" customWidth="1"/>
    <col min="12" max="12" width="9" style="13" customWidth="1"/>
    <col min="13" max="16384" width="9" style="13"/>
  </cols>
  <sheetData>
    <row r="1" spans="1:14">
      <c r="B1" s="14" t="str">
        <f>HYPERLINK("#导航!a2","返回")</f>
        <v>返回</v>
      </c>
    </row>
    <row r="2" spans="1:14">
      <c r="B2" s="261"/>
      <c r="C2" s="261"/>
      <c r="D2" s="261"/>
      <c r="E2" s="261"/>
      <c r="F2" s="261"/>
      <c r="G2" s="261"/>
      <c r="H2" s="261"/>
    </row>
    <row r="3" spans="1:14">
      <c r="B3" s="262" t="s">
        <v>119</v>
      </c>
      <c r="C3" s="262"/>
      <c r="D3" s="262"/>
      <c r="E3" s="262"/>
      <c r="F3" s="262"/>
      <c r="G3" s="262"/>
      <c r="H3" s="262"/>
    </row>
    <row r="4" spans="1:14">
      <c r="B4" s="16" t="s">
        <v>4</v>
      </c>
      <c r="C4" s="16" t="s">
        <v>120</v>
      </c>
      <c r="D4" s="16" t="s">
        <v>121</v>
      </c>
      <c r="E4" s="16" t="s">
        <v>122</v>
      </c>
      <c r="F4" s="16" t="s">
        <v>123</v>
      </c>
      <c r="G4" s="16" t="s">
        <v>7</v>
      </c>
      <c r="H4" s="16" t="s">
        <v>124</v>
      </c>
    </row>
    <row r="5" spans="1:14">
      <c r="B5" s="17" t="s">
        <v>54</v>
      </c>
      <c r="C5" s="18" t="s">
        <v>55</v>
      </c>
      <c r="D5" s="19" t="s">
        <v>56</v>
      </c>
      <c r="E5" s="20" t="s">
        <v>125</v>
      </c>
      <c r="F5" s="21"/>
      <c r="G5" s="4"/>
      <c r="H5" s="20"/>
      <c r="I5" s="12" t="str">
        <f>VLOOKUP(C5,导航!F:Q,12,0)</f>
        <v>新建</v>
      </c>
      <c r="N5" s="12"/>
    </row>
    <row r="6" spans="1:14">
      <c r="B6" s="15"/>
      <c r="C6" s="15"/>
      <c r="D6" s="15"/>
      <c r="E6" s="15"/>
      <c r="F6" s="15"/>
      <c r="G6" s="15"/>
      <c r="H6" s="15"/>
    </row>
    <row r="7" spans="1:14">
      <c r="B7" s="262" t="s">
        <v>126</v>
      </c>
      <c r="C7" s="262"/>
      <c r="D7" s="262"/>
      <c r="E7" s="262"/>
      <c r="F7" s="262"/>
      <c r="G7" s="262"/>
      <c r="H7" s="262"/>
    </row>
    <row r="8" spans="1:14">
      <c r="B8" s="22" t="s">
        <v>127</v>
      </c>
      <c r="C8" s="22" t="s">
        <v>128</v>
      </c>
      <c r="D8" s="22" t="s">
        <v>129</v>
      </c>
      <c r="E8" s="22" t="s">
        <v>130</v>
      </c>
      <c r="F8" s="22" t="s">
        <v>131</v>
      </c>
      <c r="G8" s="22" t="s">
        <v>17</v>
      </c>
      <c r="H8" s="22" t="s">
        <v>132</v>
      </c>
    </row>
    <row r="9" spans="1:14" ht="13.8" customHeight="1">
      <c r="B9" s="20"/>
      <c r="C9" s="18" t="s">
        <v>37</v>
      </c>
      <c r="D9" s="18" t="s">
        <v>38</v>
      </c>
      <c r="E9" s="20" t="s">
        <v>266</v>
      </c>
      <c r="F9" s="3"/>
      <c r="G9" s="3"/>
      <c r="H9" s="23" t="s">
        <v>35</v>
      </c>
    </row>
    <row r="10" spans="1:14">
      <c r="G10" s="24"/>
    </row>
    <row r="11" spans="1:14">
      <c r="B11" s="12" t="s">
        <v>133</v>
      </c>
    </row>
    <row r="12" spans="1:14">
      <c r="B12" s="262" t="s">
        <v>133</v>
      </c>
      <c r="C12" s="262"/>
      <c r="D12" s="262"/>
      <c r="E12" s="262"/>
      <c r="F12" s="262"/>
      <c r="G12" s="262"/>
      <c r="H12" s="262"/>
      <c r="I12" s="262"/>
      <c r="J12" s="262"/>
      <c r="K12" s="262"/>
      <c r="L12" s="262"/>
    </row>
    <row r="13" spans="1:14">
      <c r="B13" s="16" t="s">
        <v>134</v>
      </c>
      <c r="C13" s="16" t="s">
        <v>135</v>
      </c>
      <c r="D13" s="16" t="s">
        <v>136</v>
      </c>
      <c r="E13" s="16" t="s">
        <v>137</v>
      </c>
      <c r="F13" s="16" t="s">
        <v>267</v>
      </c>
      <c r="G13" s="16" t="s">
        <v>268</v>
      </c>
      <c r="H13" s="16" t="s">
        <v>269</v>
      </c>
      <c r="I13" s="16" t="s">
        <v>17</v>
      </c>
      <c r="J13" s="16" t="s">
        <v>270</v>
      </c>
      <c r="K13" s="16" t="s">
        <v>271</v>
      </c>
      <c r="L13" s="16" t="s">
        <v>272</v>
      </c>
    </row>
    <row r="14" spans="1:14" s="5" customFormat="1">
      <c r="A14" s="5">
        <f t="shared" ref="A14" si="0">ROW()-1</f>
        <v>13</v>
      </c>
      <c r="B14" s="20" t="s">
        <v>234</v>
      </c>
      <c r="C14" s="20" t="s">
        <v>149</v>
      </c>
      <c r="D14" s="18" t="s">
        <v>236</v>
      </c>
      <c r="E14" s="114" t="s">
        <v>266</v>
      </c>
      <c r="F14" s="3" t="str">
        <f t="shared" ref="F14:F18" si="1">B14</f>
        <v>plmn</v>
      </c>
      <c r="G14" s="4" t="s">
        <v>273</v>
      </c>
      <c r="H14" s="115"/>
      <c r="I14" s="39"/>
      <c r="J14" s="39" t="s">
        <v>469</v>
      </c>
      <c r="K14" s="42" t="s">
        <v>274</v>
      </c>
      <c r="L14" s="42" t="s">
        <v>274</v>
      </c>
    </row>
    <row r="15" spans="1:14" s="5" customFormat="1">
      <c r="A15" s="32"/>
      <c r="B15" s="20" t="s">
        <v>330</v>
      </c>
      <c r="C15" s="20" t="s">
        <v>154</v>
      </c>
      <c r="D15" s="18" t="s">
        <v>342</v>
      </c>
      <c r="E15" s="114" t="s">
        <v>266</v>
      </c>
      <c r="F15" s="3" t="s">
        <v>330</v>
      </c>
      <c r="G15" s="4" t="s">
        <v>273</v>
      </c>
      <c r="H15" s="25"/>
      <c r="I15" s="42"/>
      <c r="J15" s="39" t="s">
        <v>469</v>
      </c>
      <c r="K15" s="42" t="s">
        <v>274</v>
      </c>
      <c r="L15" s="42" t="s">
        <v>274</v>
      </c>
    </row>
    <row r="16" spans="1:14" s="5" customFormat="1">
      <c r="A16" s="32"/>
      <c r="B16" s="20" t="s">
        <v>311</v>
      </c>
      <c r="C16" s="20" t="s">
        <v>149</v>
      </c>
      <c r="D16" s="18" t="s">
        <v>343</v>
      </c>
      <c r="E16" s="114" t="s">
        <v>266</v>
      </c>
      <c r="F16" s="3" t="str">
        <f t="shared" si="1"/>
        <v>imsi</v>
      </c>
      <c r="G16" s="4" t="s">
        <v>273</v>
      </c>
      <c r="H16" s="25"/>
      <c r="I16" s="42"/>
      <c r="J16" s="39" t="s">
        <v>469</v>
      </c>
      <c r="K16" s="42" t="s">
        <v>274</v>
      </c>
      <c r="L16" s="42" t="s">
        <v>274</v>
      </c>
    </row>
    <row r="17" spans="1:12" s="5" customFormat="1">
      <c r="A17" s="32"/>
      <c r="B17" s="20" t="s">
        <v>315</v>
      </c>
      <c r="C17" s="20" t="s">
        <v>149</v>
      </c>
      <c r="D17" s="18" t="s">
        <v>344</v>
      </c>
      <c r="E17" s="114" t="s">
        <v>266</v>
      </c>
      <c r="F17" s="3" t="str">
        <f t="shared" si="1"/>
        <v>msisdn</v>
      </c>
      <c r="G17" s="4" t="s">
        <v>273</v>
      </c>
      <c r="H17" s="25"/>
      <c r="I17" s="42"/>
      <c r="J17" s="39" t="s">
        <v>469</v>
      </c>
      <c r="K17" s="42" t="s">
        <v>274</v>
      </c>
      <c r="L17" s="42" t="s">
        <v>274</v>
      </c>
    </row>
    <row r="18" spans="1:12" s="5" customFormat="1">
      <c r="A18" s="32"/>
      <c r="B18" s="20" t="s">
        <v>318</v>
      </c>
      <c r="C18" s="20" t="s">
        <v>149</v>
      </c>
      <c r="D18" s="18" t="s">
        <v>345</v>
      </c>
      <c r="E18" s="114" t="s">
        <v>266</v>
      </c>
      <c r="F18" s="3" t="str">
        <f t="shared" si="1"/>
        <v>imei</v>
      </c>
      <c r="G18" s="4" t="s">
        <v>273</v>
      </c>
      <c r="H18" s="25"/>
      <c r="I18" s="42"/>
      <c r="J18" s="39" t="s">
        <v>469</v>
      </c>
      <c r="K18" s="42" t="s">
        <v>274</v>
      </c>
      <c r="L18" s="42" t="s">
        <v>274</v>
      </c>
    </row>
    <row r="19" spans="1:12" s="5" customFormat="1">
      <c r="A19" s="32"/>
      <c r="B19" s="20" t="s">
        <v>348</v>
      </c>
      <c r="C19" s="20" t="s">
        <v>149</v>
      </c>
      <c r="D19" s="18" t="s">
        <v>349</v>
      </c>
      <c r="E19" s="114" t="s">
        <v>266</v>
      </c>
      <c r="F19" s="18" t="s">
        <v>348</v>
      </c>
      <c r="G19" s="4" t="s">
        <v>273</v>
      </c>
      <c r="H19" s="25"/>
      <c r="I19" s="42"/>
      <c r="J19" s="39" t="s">
        <v>469</v>
      </c>
      <c r="K19" s="42" t="s">
        <v>274</v>
      </c>
      <c r="L19" s="42" t="s">
        <v>274</v>
      </c>
    </row>
    <row r="20" spans="1:12" s="5" customFormat="1">
      <c r="A20" s="32"/>
      <c r="B20" s="20" t="s">
        <v>487</v>
      </c>
      <c r="C20" s="20" t="s">
        <v>154</v>
      </c>
      <c r="D20" s="18" t="s">
        <v>488</v>
      </c>
      <c r="E20" s="114" t="s">
        <v>266</v>
      </c>
      <c r="F20" s="3"/>
      <c r="G20" s="4" t="s">
        <v>489</v>
      </c>
      <c r="H20" s="115"/>
      <c r="I20" s="42"/>
      <c r="J20" s="39" t="s">
        <v>469</v>
      </c>
      <c r="K20" s="42" t="s">
        <v>274</v>
      </c>
      <c r="L20" s="42" t="s">
        <v>274</v>
      </c>
    </row>
    <row r="21" spans="1:12" s="5" customFormat="1">
      <c r="A21" s="32"/>
      <c r="B21" s="20" t="s">
        <v>290</v>
      </c>
      <c r="C21" s="20" t="s">
        <v>154</v>
      </c>
      <c r="D21" s="18" t="s">
        <v>442</v>
      </c>
      <c r="E21" s="114" t="s">
        <v>266</v>
      </c>
      <c r="F21" s="3" t="s">
        <v>290</v>
      </c>
      <c r="G21" s="4" t="s">
        <v>273</v>
      </c>
      <c r="H21" s="25"/>
      <c r="I21" s="42"/>
      <c r="J21" s="39" t="s">
        <v>469</v>
      </c>
      <c r="K21" s="42" t="s">
        <v>274</v>
      </c>
      <c r="L21" s="42" t="s">
        <v>274</v>
      </c>
    </row>
    <row r="22" spans="1:12" s="5" customFormat="1">
      <c r="A22" s="32"/>
      <c r="B22" s="20" t="s">
        <v>296</v>
      </c>
      <c r="C22" s="20" t="s">
        <v>154</v>
      </c>
      <c r="D22" s="18" t="s">
        <v>443</v>
      </c>
      <c r="E22" s="114" t="s">
        <v>266</v>
      </c>
      <c r="F22" s="3" t="s">
        <v>296</v>
      </c>
      <c r="G22" s="4" t="s">
        <v>273</v>
      </c>
      <c r="H22" s="25"/>
      <c r="I22" s="42"/>
      <c r="J22" s="39" t="s">
        <v>469</v>
      </c>
      <c r="K22" s="42" t="s">
        <v>274</v>
      </c>
      <c r="L22" s="42" t="s">
        <v>274</v>
      </c>
    </row>
    <row r="23" spans="1:12" s="5" customFormat="1">
      <c r="A23" s="32"/>
      <c r="B23" s="20" t="s">
        <v>298</v>
      </c>
      <c r="C23" s="20" t="s">
        <v>154</v>
      </c>
      <c r="D23" s="18" t="s">
        <v>444</v>
      </c>
      <c r="E23" s="114" t="s">
        <v>266</v>
      </c>
      <c r="F23" s="3" t="s">
        <v>298</v>
      </c>
      <c r="G23" s="4" t="s">
        <v>273</v>
      </c>
      <c r="H23" s="25"/>
      <c r="I23" s="42"/>
      <c r="J23" s="39" t="s">
        <v>469</v>
      </c>
      <c r="K23" s="42" t="s">
        <v>274</v>
      </c>
      <c r="L23" s="42" t="s">
        <v>274</v>
      </c>
    </row>
    <row r="24" spans="1:12" s="5" customFormat="1">
      <c r="A24" s="32"/>
      <c r="B24" s="20" t="s">
        <v>194</v>
      </c>
      <c r="C24" s="20" t="s">
        <v>278</v>
      </c>
      <c r="D24" s="18" t="s">
        <v>351</v>
      </c>
      <c r="E24" s="114" t="s">
        <v>266</v>
      </c>
      <c r="F24" s="3" t="str">
        <f>B24</f>
        <v>pci</v>
      </c>
      <c r="G24" s="4" t="s">
        <v>273</v>
      </c>
      <c r="H24" s="25"/>
      <c r="I24" s="42"/>
      <c r="J24" s="39" t="s">
        <v>469</v>
      </c>
      <c r="K24" s="42" t="s">
        <v>274</v>
      </c>
      <c r="L24" s="42" t="s">
        <v>274</v>
      </c>
    </row>
    <row r="25" spans="1:12" s="5" customFormat="1">
      <c r="A25" s="32"/>
      <c r="B25" s="20" t="s">
        <v>191</v>
      </c>
      <c r="C25" s="20" t="s">
        <v>154</v>
      </c>
      <c r="D25" s="18" t="s">
        <v>356</v>
      </c>
      <c r="E25" s="114" t="s">
        <v>266</v>
      </c>
      <c r="F25" s="3" t="s">
        <v>191</v>
      </c>
      <c r="G25" s="4" t="s">
        <v>273</v>
      </c>
      <c r="H25" s="25"/>
      <c r="I25" s="42"/>
      <c r="J25" s="39" t="s">
        <v>469</v>
      </c>
      <c r="K25" s="42" t="s">
        <v>274</v>
      </c>
      <c r="L25" s="42" t="s">
        <v>274</v>
      </c>
    </row>
    <row r="26" spans="1:12" s="5" customFormat="1">
      <c r="A26" s="32"/>
      <c r="B26" s="20" t="s">
        <v>543</v>
      </c>
      <c r="C26" s="20" t="s">
        <v>222</v>
      </c>
      <c r="D26" s="18" t="s">
        <v>544</v>
      </c>
      <c r="E26" s="114" t="s">
        <v>266</v>
      </c>
      <c r="F26" s="3"/>
      <c r="G26" s="4" t="s">
        <v>545</v>
      </c>
      <c r="H26" s="25"/>
      <c r="I26" s="42"/>
      <c r="J26" s="39" t="s">
        <v>530</v>
      </c>
      <c r="K26" s="42" t="s">
        <v>274</v>
      </c>
      <c r="L26" s="42" t="s">
        <v>546</v>
      </c>
    </row>
    <row r="27" spans="1:12" s="5" customFormat="1">
      <c r="A27" s="32"/>
      <c r="B27" s="20" t="s">
        <v>547</v>
      </c>
      <c r="C27" s="46" t="s">
        <v>154</v>
      </c>
      <c r="D27" s="18" t="s">
        <v>548</v>
      </c>
      <c r="E27" s="114" t="s">
        <v>266</v>
      </c>
      <c r="F27" s="3"/>
      <c r="G27" s="4" t="s">
        <v>549</v>
      </c>
      <c r="H27" s="25"/>
      <c r="I27" s="42"/>
      <c r="J27" s="39" t="s">
        <v>530</v>
      </c>
      <c r="K27" s="42" t="s">
        <v>274</v>
      </c>
      <c r="L27" s="42" t="s">
        <v>538</v>
      </c>
    </row>
    <row r="28" spans="1:12" s="5" customFormat="1">
      <c r="A28" s="32"/>
      <c r="B28" s="20" t="s">
        <v>550</v>
      </c>
      <c r="C28" s="46" t="s">
        <v>154</v>
      </c>
      <c r="D28" s="18" t="s">
        <v>551</v>
      </c>
      <c r="E28" s="114" t="s">
        <v>266</v>
      </c>
      <c r="F28" s="3"/>
      <c r="G28" s="4" t="s">
        <v>552</v>
      </c>
      <c r="H28" s="25"/>
      <c r="I28" s="42"/>
      <c r="J28" s="39" t="s">
        <v>530</v>
      </c>
      <c r="K28" s="42" t="s">
        <v>274</v>
      </c>
      <c r="L28" s="42" t="s">
        <v>538</v>
      </c>
    </row>
    <row r="29" spans="1:12" s="5" customFormat="1">
      <c r="A29" s="32"/>
      <c r="B29" s="20" t="s">
        <v>553</v>
      </c>
      <c r="C29" s="46" t="s">
        <v>154</v>
      </c>
      <c r="D29" s="18" t="s">
        <v>554</v>
      </c>
      <c r="E29" s="114" t="s">
        <v>266</v>
      </c>
      <c r="F29" s="3"/>
      <c r="G29" s="4" t="s">
        <v>555</v>
      </c>
      <c r="H29" s="25"/>
      <c r="I29" s="42"/>
      <c r="J29" s="39" t="s">
        <v>530</v>
      </c>
      <c r="K29" s="42" t="s">
        <v>274</v>
      </c>
      <c r="L29" s="42" t="s">
        <v>538</v>
      </c>
    </row>
    <row r="30" spans="1:12" s="5" customFormat="1">
      <c r="A30" s="32"/>
      <c r="B30" s="20" t="s">
        <v>556</v>
      </c>
      <c r="C30" s="46" t="s">
        <v>154</v>
      </c>
      <c r="D30" s="18" t="s">
        <v>557</v>
      </c>
      <c r="E30" s="114" t="s">
        <v>266</v>
      </c>
      <c r="F30" s="3"/>
      <c r="G30" s="4" t="s">
        <v>558</v>
      </c>
      <c r="H30" s="25"/>
      <c r="I30" s="42"/>
      <c r="J30" s="39" t="s">
        <v>530</v>
      </c>
      <c r="K30" s="42" t="s">
        <v>274</v>
      </c>
      <c r="L30" s="42" t="s">
        <v>538</v>
      </c>
    </row>
    <row r="31" spans="1:12" s="5" customFormat="1">
      <c r="A31" s="32"/>
      <c r="B31" s="20" t="s">
        <v>559</v>
      </c>
      <c r="C31" s="46" t="s">
        <v>154</v>
      </c>
      <c r="D31" s="18" t="s">
        <v>560</v>
      </c>
      <c r="E31" s="114" t="s">
        <v>266</v>
      </c>
      <c r="F31" s="3"/>
      <c r="G31" s="4" t="s">
        <v>561</v>
      </c>
      <c r="H31" s="25"/>
      <c r="I31" s="42"/>
      <c r="J31" s="39" t="s">
        <v>530</v>
      </c>
      <c r="K31" s="42" t="s">
        <v>274</v>
      </c>
      <c r="L31" s="42" t="s">
        <v>538</v>
      </c>
    </row>
    <row r="32" spans="1:12" s="5" customFormat="1">
      <c r="A32" s="32"/>
      <c r="B32" s="20" t="s">
        <v>562</v>
      </c>
      <c r="C32" s="46" t="s">
        <v>154</v>
      </c>
      <c r="D32" s="18" t="s">
        <v>563</v>
      </c>
      <c r="E32" s="114" t="s">
        <v>266</v>
      </c>
      <c r="F32" s="3"/>
      <c r="G32" s="4" t="s">
        <v>564</v>
      </c>
      <c r="H32" s="25"/>
      <c r="I32" s="42"/>
      <c r="J32" s="39" t="s">
        <v>530</v>
      </c>
      <c r="K32" s="42" t="s">
        <v>274</v>
      </c>
      <c r="L32" s="42" t="s">
        <v>538</v>
      </c>
    </row>
    <row r="33" spans="1:12" s="5" customFormat="1">
      <c r="A33" s="32"/>
      <c r="B33" s="20" t="s">
        <v>410</v>
      </c>
      <c r="C33" s="20" t="s">
        <v>154</v>
      </c>
      <c r="D33" s="18" t="s">
        <v>411</v>
      </c>
      <c r="E33" s="114" t="s">
        <v>266</v>
      </c>
      <c r="F33" s="3"/>
      <c r="G33" s="4" t="s">
        <v>565</v>
      </c>
      <c r="H33" s="25"/>
      <c r="I33" s="42"/>
      <c r="J33" s="39" t="s">
        <v>530</v>
      </c>
      <c r="K33" s="42" t="s">
        <v>274</v>
      </c>
      <c r="L33" s="42" t="s">
        <v>538</v>
      </c>
    </row>
    <row r="34" spans="1:12" s="5" customFormat="1">
      <c r="A34" s="32"/>
      <c r="B34" s="20" t="s">
        <v>566</v>
      </c>
      <c r="C34" s="20" t="s">
        <v>154</v>
      </c>
      <c r="D34" s="18" t="s">
        <v>567</v>
      </c>
      <c r="E34" s="114" t="s">
        <v>266</v>
      </c>
      <c r="F34" s="3"/>
      <c r="G34" s="4" t="s">
        <v>568</v>
      </c>
      <c r="H34" s="25"/>
      <c r="I34" s="42"/>
      <c r="J34" s="39" t="s">
        <v>530</v>
      </c>
      <c r="K34" s="42" t="s">
        <v>274</v>
      </c>
      <c r="L34" s="42" t="s">
        <v>538</v>
      </c>
    </row>
    <row r="35" spans="1:12" s="5" customFormat="1" ht="26.4">
      <c r="A35" s="32"/>
      <c r="B35" s="20" t="s">
        <v>569</v>
      </c>
      <c r="C35" s="46" t="s">
        <v>154</v>
      </c>
      <c r="D35" s="18" t="s">
        <v>570</v>
      </c>
      <c r="E35" s="114" t="s">
        <v>266</v>
      </c>
      <c r="F35" s="3"/>
      <c r="G35" s="3" t="s">
        <v>571</v>
      </c>
      <c r="H35" s="25"/>
      <c r="I35" s="42"/>
      <c r="J35" s="39" t="s">
        <v>530</v>
      </c>
      <c r="K35" s="42" t="s">
        <v>274</v>
      </c>
      <c r="L35" s="42" t="s">
        <v>546</v>
      </c>
    </row>
    <row r="36" spans="1:12" s="5" customFormat="1" ht="26.4">
      <c r="A36" s="32"/>
      <c r="B36" s="20" t="s">
        <v>572</v>
      </c>
      <c r="C36" s="46" t="s">
        <v>154</v>
      </c>
      <c r="D36" s="18" t="s">
        <v>573</v>
      </c>
      <c r="E36" s="114" t="s">
        <v>266</v>
      </c>
      <c r="F36" s="3"/>
      <c r="G36" s="3" t="s">
        <v>574</v>
      </c>
      <c r="H36" s="25"/>
      <c r="I36" s="42"/>
      <c r="J36" s="39" t="s">
        <v>530</v>
      </c>
      <c r="K36" s="42" t="s">
        <v>274</v>
      </c>
      <c r="L36" s="42" t="s">
        <v>546</v>
      </c>
    </row>
    <row r="37" spans="1:12" s="5" customFormat="1" ht="26.4">
      <c r="A37" s="32"/>
      <c r="B37" s="20" t="s">
        <v>575</v>
      </c>
      <c r="C37" s="46" t="s">
        <v>154</v>
      </c>
      <c r="D37" s="18" t="s">
        <v>576</v>
      </c>
      <c r="E37" s="114" t="s">
        <v>266</v>
      </c>
      <c r="F37" s="3"/>
      <c r="G37" s="3" t="s">
        <v>577</v>
      </c>
      <c r="H37" s="25"/>
      <c r="I37" s="42"/>
      <c r="J37" s="39" t="s">
        <v>530</v>
      </c>
      <c r="K37" s="42" t="s">
        <v>274</v>
      </c>
      <c r="L37" s="42" t="s">
        <v>546</v>
      </c>
    </row>
    <row r="38" spans="1:12" s="5" customFormat="1" ht="26.4">
      <c r="A38" s="32"/>
      <c r="B38" s="20" t="s">
        <v>578</v>
      </c>
      <c r="C38" s="46" t="s">
        <v>154</v>
      </c>
      <c r="D38" s="18" t="s">
        <v>579</v>
      </c>
      <c r="E38" s="114" t="s">
        <v>266</v>
      </c>
      <c r="F38" s="3"/>
      <c r="G38" s="3" t="s">
        <v>580</v>
      </c>
      <c r="H38" s="25"/>
      <c r="I38" s="42"/>
      <c r="J38" s="39" t="s">
        <v>530</v>
      </c>
      <c r="K38" s="42" t="s">
        <v>274</v>
      </c>
      <c r="L38" s="42" t="s">
        <v>546</v>
      </c>
    </row>
    <row r="39" spans="1:12" s="5" customFormat="1" ht="26.4">
      <c r="A39" s="32"/>
      <c r="B39" s="20" t="s">
        <v>581</v>
      </c>
      <c r="C39" s="46" t="s">
        <v>222</v>
      </c>
      <c r="D39" s="31" t="s">
        <v>582</v>
      </c>
      <c r="E39" s="114" t="s">
        <v>266</v>
      </c>
      <c r="F39" s="3"/>
      <c r="G39" s="3" t="s">
        <v>583</v>
      </c>
      <c r="H39" s="25"/>
      <c r="I39" s="42"/>
      <c r="J39" s="39" t="s">
        <v>530</v>
      </c>
      <c r="K39" s="42" t="s">
        <v>274</v>
      </c>
      <c r="L39" s="42" t="s">
        <v>538</v>
      </c>
    </row>
    <row r="40" spans="1:12" s="5" customFormat="1">
      <c r="A40" s="32"/>
      <c r="B40" s="20" t="s">
        <v>584</v>
      </c>
      <c r="C40" s="46" t="s">
        <v>281</v>
      </c>
      <c r="D40" s="31" t="s">
        <v>585</v>
      </c>
      <c r="E40" s="114" t="s">
        <v>266</v>
      </c>
      <c r="F40" s="3"/>
      <c r="G40" s="3" t="s">
        <v>586</v>
      </c>
      <c r="H40" s="25"/>
      <c r="I40" s="42"/>
      <c r="J40" s="39" t="s">
        <v>530</v>
      </c>
      <c r="K40" s="42" t="s">
        <v>274</v>
      </c>
      <c r="L40" s="42" t="s">
        <v>538</v>
      </c>
    </row>
    <row r="41" spans="1:12" s="5" customFormat="1">
      <c r="A41" s="32"/>
      <c r="B41" s="20" t="s">
        <v>587</v>
      </c>
      <c r="C41" s="46" t="s">
        <v>222</v>
      </c>
      <c r="D41" s="31" t="s">
        <v>588</v>
      </c>
      <c r="E41" s="114" t="s">
        <v>266</v>
      </c>
      <c r="F41" s="3"/>
      <c r="G41" s="3" t="s">
        <v>589</v>
      </c>
      <c r="H41" s="25"/>
      <c r="I41" s="42"/>
      <c r="J41" s="39" t="s">
        <v>530</v>
      </c>
      <c r="K41" s="42" t="s">
        <v>274</v>
      </c>
      <c r="L41" s="42" t="s">
        <v>538</v>
      </c>
    </row>
    <row r="42" spans="1:12" s="5" customFormat="1">
      <c r="A42" s="32"/>
      <c r="B42" s="20" t="s">
        <v>590</v>
      </c>
      <c r="C42" s="46" t="s">
        <v>281</v>
      </c>
      <c r="D42" s="31" t="s">
        <v>591</v>
      </c>
      <c r="E42" s="114" t="s">
        <v>266</v>
      </c>
      <c r="F42" s="3"/>
      <c r="G42" s="3" t="s">
        <v>592</v>
      </c>
      <c r="H42" s="25"/>
      <c r="I42" s="42"/>
      <c r="J42" s="39" t="s">
        <v>530</v>
      </c>
      <c r="K42" s="42" t="s">
        <v>274</v>
      </c>
      <c r="L42" s="42" t="s">
        <v>538</v>
      </c>
    </row>
    <row r="43" spans="1:12" s="5" customFormat="1">
      <c r="A43" s="32"/>
      <c r="B43" s="20" t="s">
        <v>593</v>
      </c>
      <c r="C43" s="46" t="s">
        <v>222</v>
      </c>
      <c r="D43" s="18" t="s">
        <v>594</v>
      </c>
      <c r="E43" s="114" t="s">
        <v>266</v>
      </c>
      <c r="F43" s="3"/>
      <c r="G43" s="3" t="s">
        <v>595</v>
      </c>
      <c r="H43" s="25"/>
      <c r="I43" s="42"/>
      <c r="J43" s="39" t="s">
        <v>530</v>
      </c>
      <c r="K43" s="42" t="s">
        <v>274</v>
      </c>
      <c r="L43" s="42" t="s">
        <v>538</v>
      </c>
    </row>
    <row r="44" spans="1:12" s="5" customFormat="1">
      <c r="A44" s="32"/>
      <c r="B44" s="20" t="s">
        <v>596</v>
      </c>
      <c r="C44" s="46" t="s">
        <v>281</v>
      </c>
      <c r="D44" s="18" t="s">
        <v>597</v>
      </c>
      <c r="E44" s="114" t="s">
        <v>266</v>
      </c>
      <c r="F44" s="3"/>
      <c r="G44" s="3" t="s">
        <v>598</v>
      </c>
      <c r="H44" s="25"/>
      <c r="I44" s="42"/>
      <c r="J44" s="39" t="s">
        <v>530</v>
      </c>
      <c r="K44" s="42" t="s">
        <v>274</v>
      </c>
      <c r="L44" s="42" t="s">
        <v>538</v>
      </c>
    </row>
    <row r="45" spans="1:12" s="120" customFormat="1" ht="26.4">
      <c r="A45" s="122"/>
      <c r="B45" s="123" t="s">
        <v>599</v>
      </c>
      <c r="C45" s="123" t="s">
        <v>222</v>
      </c>
      <c r="D45" s="54" t="s">
        <v>600</v>
      </c>
      <c r="E45" s="125" t="s">
        <v>266</v>
      </c>
      <c r="F45" s="55"/>
      <c r="G45" s="55" t="s">
        <v>601</v>
      </c>
      <c r="H45" s="125"/>
      <c r="I45" s="133"/>
      <c r="J45" s="57" t="s">
        <v>530</v>
      </c>
      <c r="K45" s="57" t="s">
        <v>274</v>
      </c>
      <c r="L45" s="57" t="s">
        <v>546</v>
      </c>
    </row>
    <row r="46" spans="1:12" s="120" customFormat="1" ht="26.4">
      <c r="A46" s="122"/>
      <c r="B46" s="123" t="s">
        <v>602</v>
      </c>
      <c r="C46" s="123" t="s">
        <v>222</v>
      </c>
      <c r="D46" s="54" t="s">
        <v>603</v>
      </c>
      <c r="E46" s="125" t="s">
        <v>266</v>
      </c>
      <c r="F46" s="55"/>
      <c r="G46" s="55" t="s">
        <v>604</v>
      </c>
      <c r="H46" s="125"/>
      <c r="I46" s="133"/>
      <c r="J46" s="57" t="s">
        <v>530</v>
      </c>
      <c r="K46" s="57" t="s">
        <v>274</v>
      </c>
      <c r="L46" s="57" t="s">
        <v>546</v>
      </c>
    </row>
    <row r="47" spans="1:12" s="120" customFormat="1" ht="26.4">
      <c r="A47" s="122"/>
      <c r="B47" s="123" t="s">
        <v>605</v>
      </c>
      <c r="C47" s="123" t="s">
        <v>222</v>
      </c>
      <c r="D47" s="54" t="s">
        <v>606</v>
      </c>
      <c r="E47" s="125" t="s">
        <v>266</v>
      </c>
      <c r="F47" s="55"/>
      <c r="G47" s="55" t="s">
        <v>607</v>
      </c>
      <c r="H47" s="125"/>
      <c r="I47" s="133"/>
      <c r="J47" s="57" t="s">
        <v>530</v>
      </c>
      <c r="K47" s="57" t="s">
        <v>274</v>
      </c>
      <c r="L47" s="57" t="s">
        <v>546</v>
      </c>
    </row>
    <row r="48" spans="1:12" s="120" customFormat="1" ht="26.4">
      <c r="A48" s="122"/>
      <c r="B48" s="123" t="s">
        <v>608</v>
      </c>
      <c r="C48" s="123" t="s">
        <v>222</v>
      </c>
      <c r="D48" s="54" t="s">
        <v>609</v>
      </c>
      <c r="E48" s="125" t="s">
        <v>266</v>
      </c>
      <c r="F48" s="55"/>
      <c r="G48" s="55" t="s">
        <v>610</v>
      </c>
      <c r="H48" s="125"/>
      <c r="I48" s="133"/>
      <c r="J48" s="57" t="s">
        <v>530</v>
      </c>
      <c r="K48" s="57" t="s">
        <v>274</v>
      </c>
      <c r="L48" s="57" t="s">
        <v>538</v>
      </c>
    </row>
    <row r="49" spans="1:17" s="120" customFormat="1" ht="26.4">
      <c r="A49" s="122"/>
      <c r="B49" s="123" t="s">
        <v>611</v>
      </c>
      <c r="C49" s="123" t="s">
        <v>222</v>
      </c>
      <c r="D49" s="54" t="s">
        <v>612</v>
      </c>
      <c r="E49" s="125" t="s">
        <v>266</v>
      </c>
      <c r="F49" s="55"/>
      <c r="G49" s="55" t="s">
        <v>613</v>
      </c>
      <c r="H49" s="125"/>
      <c r="I49" s="133"/>
      <c r="J49" s="57" t="s">
        <v>530</v>
      </c>
      <c r="K49" s="57" t="s">
        <v>274</v>
      </c>
      <c r="L49" s="57" t="s">
        <v>538</v>
      </c>
    </row>
    <row r="50" spans="1:17" s="120" customFormat="1" ht="26.4">
      <c r="A50" s="122"/>
      <c r="B50" s="123" t="s">
        <v>614</v>
      </c>
      <c r="C50" s="123" t="s">
        <v>222</v>
      </c>
      <c r="D50" s="54" t="s">
        <v>615</v>
      </c>
      <c r="E50" s="125" t="s">
        <v>266</v>
      </c>
      <c r="F50" s="55"/>
      <c r="G50" s="55" t="s">
        <v>616</v>
      </c>
      <c r="H50" s="125"/>
      <c r="I50" s="133"/>
      <c r="J50" s="57" t="s">
        <v>530</v>
      </c>
      <c r="K50" s="57" t="s">
        <v>274</v>
      </c>
      <c r="L50" s="57" t="s">
        <v>538</v>
      </c>
    </row>
    <row r="51" spans="1:17" s="52" customFormat="1">
      <c r="A51" s="64"/>
      <c r="B51" s="58" t="s">
        <v>2288</v>
      </c>
      <c r="C51" s="126" t="s">
        <v>154</v>
      </c>
      <c r="D51" s="65" t="s">
        <v>2289</v>
      </c>
      <c r="E51" s="125" t="s">
        <v>266</v>
      </c>
      <c r="F51" s="55"/>
      <c r="G51" s="127" t="s">
        <v>2290</v>
      </c>
      <c r="H51" s="53"/>
      <c r="I51" s="69" t="s">
        <v>2172</v>
      </c>
      <c r="J51" s="57" t="s">
        <v>530</v>
      </c>
      <c r="K51" s="69" t="s">
        <v>274</v>
      </c>
      <c r="L51" s="69" t="s">
        <v>538</v>
      </c>
    </row>
    <row r="52" spans="1:17" s="52" customFormat="1" ht="26.4">
      <c r="A52" s="64"/>
      <c r="B52" s="58" t="s">
        <v>2291</v>
      </c>
      <c r="C52" s="126" t="s">
        <v>154</v>
      </c>
      <c r="D52" s="65" t="s">
        <v>2292</v>
      </c>
      <c r="E52" s="125" t="s">
        <v>266</v>
      </c>
      <c r="F52" s="55"/>
      <c r="G52" s="55" t="s">
        <v>2293</v>
      </c>
      <c r="H52" s="53"/>
      <c r="I52" s="69" t="s">
        <v>2172</v>
      </c>
      <c r="J52" s="57" t="s">
        <v>530</v>
      </c>
      <c r="K52" s="69" t="s">
        <v>274</v>
      </c>
      <c r="L52" s="69" t="s">
        <v>546</v>
      </c>
    </row>
    <row r="53" spans="1:17" s="11" customFormat="1">
      <c r="B53" s="48" t="s">
        <v>256</v>
      </c>
      <c r="C53" s="49" t="s">
        <v>154</v>
      </c>
      <c r="D53" s="50" t="s">
        <v>257</v>
      </c>
      <c r="E53" s="51"/>
      <c r="F53" s="48"/>
      <c r="G53" s="48"/>
      <c r="H53" s="48"/>
      <c r="I53" s="48"/>
      <c r="J53" s="48"/>
      <c r="K53" s="48"/>
      <c r="L53" s="48"/>
      <c r="M53" s="48"/>
      <c r="N53" s="48"/>
      <c r="O53" s="48"/>
      <c r="P53" s="48"/>
      <c r="Q53" s="48"/>
    </row>
    <row r="54" spans="1:17" s="11" customFormat="1">
      <c r="B54" s="48" t="s">
        <v>258</v>
      </c>
      <c r="C54" s="49" t="s">
        <v>149</v>
      </c>
      <c r="D54" s="50" t="s">
        <v>259</v>
      </c>
      <c r="E54" s="51"/>
      <c r="F54" s="48"/>
      <c r="G54" s="48"/>
      <c r="H54" s="48"/>
      <c r="I54" s="48"/>
      <c r="J54" s="48"/>
      <c r="K54" s="48"/>
      <c r="L54" s="48"/>
      <c r="M54" s="48"/>
      <c r="N54" s="48"/>
      <c r="O54" s="48"/>
      <c r="P54" s="48"/>
      <c r="Q54" s="48"/>
    </row>
    <row r="55" spans="1:17" s="11" customFormat="1">
      <c r="B55" s="48" t="s">
        <v>260</v>
      </c>
      <c r="C55" s="49" t="s">
        <v>154</v>
      </c>
      <c r="D55" s="50" t="s">
        <v>261</v>
      </c>
      <c r="E55" s="51"/>
      <c r="F55" s="48"/>
      <c r="G55" s="48"/>
      <c r="H55" s="48"/>
      <c r="I55" s="48"/>
      <c r="J55" s="48"/>
      <c r="K55" s="48"/>
      <c r="L55" s="48"/>
      <c r="M55" s="48"/>
      <c r="N55" s="48"/>
      <c r="O55" s="48"/>
      <c r="P55" s="48"/>
      <c r="Q55" s="48"/>
    </row>
    <row r="56" spans="1:17" s="11" customFormat="1">
      <c r="B56" s="48" t="s">
        <v>264</v>
      </c>
      <c r="C56" s="49" t="s">
        <v>154</v>
      </c>
      <c r="D56" s="50" t="s">
        <v>265</v>
      </c>
      <c r="E56" s="51"/>
      <c r="F56" s="48"/>
      <c r="G56" s="48"/>
      <c r="H56" s="48"/>
      <c r="I56" s="48"/>
      <c r="J56" s="48"/>
      <c r="K56" s="48"/>
      <c r="L56" s="48"/>
      <c r="M56" s="48"/>
      <c r="N56" s="48"/>
      <c r="O56" s="48"/>
      <c r="P56" s="48"/>
      <c r="Q56" s="48"/>
    </row>
    <row r="57" spans="1:17" s="5" customFormat="1">
      <c r="A57" s="32"/>
      <c r="B57" s="25"/>
      <c r="C57" s="25"/>
      <c r="D57" s="25"/>
      <c r="E57" s="25"/>
      <c r="F57" s="59"/>
      <c r="G57" s="59"/>
      <c r="H57" s="25"/>
      <c r="I57" s="42"/>
      <c r="J57" s="42"/>
      <c r="K57" s="42"/>
      <c r="L57" s="42"/>
    </row>
    <row r="58" spans="1:17" s="5" customFormat="1">
      <c r="A58" s="32"/>
      <c r="B58" s="25"/>
      <c r="C58" s="25"/>
      <c r="D58" s="25"/>
      <c r="E58" s="25"/>
      <c r="F58" s="59"/>
      <c r="G58" s="59"/>
      <c r="H58" s="25"/>
      <c r="I58" s="42"/>
      <c r="J58" s="42"/>
      <c r="K58" s="42"/>
      <c r="L58" s="42"/>
    </row>
    <row r="59" spans="1:17" s="5" customFormat="1">
      <c r="A59" s="32"/>
      <c r="B59" s="25"/>
      <c r="C59" s="25"/>
      <c r="D59" s="25"/>
      <c r="E59" s="25"/>
      <c r="F59" s="59"/>
      <c r="G59" s="59"/>
      <c r="H59" s="25"/>
      <c r="I59" s="42"/>
      <c r="J59" s="42"/>
      <c r="K59" s="42"/>
      <c r="L59" s="42"/>
    </row>
    <row r="60" spans="1:17" s="5" customFormat="1">
      <c r="A60" s="32"/>
      <c r="B60" s="25"/>
      <c r="C60" s="25"/>
      <c r="D60" s="25"/>
      <c r="E60" s="25"/>
      <c r="F60" s="59"/>
      <c r="G60" s="59"/>
      <c r="H60" s="25"/>
      <c r="I60" s="42"/>
      <c r="J60" s="42"/>
      <c r="K60" s="42"/>
      <c r="L60" s="42"/>
    </row>
    <row r="61" spans="1:17" s="5" customFormat="1">
      <c r="A61" s="32"/>
      <c r="B61" s="25"/>
      <c r="C61" s="25"/>
      <c r="D61" s="25"/>
      <c r="E61" s="25"/>
      <c r="F61" s="59"/>
      <c r="G61" s="59"/>
      <c r="H61" s="25"/>
      <c r="I61" s="42"/>
      <c r="J61" s="42"/>
      <c r="K61" s="42"/>
      <c r="L61" s="42"/>
    </row>
    <row r="62" spans="1:17" s="5" customFormat="1">
      <c r="A62" s="32"/>
      <c r="B62" s="25"/>
      <c r="C62" s="25"/>
      <c r="D62" s="25"/>
      <c r="E62" s="25"/>
      <c r="F62" s="59"/>
      <c r="G62" s="59"/>
      <c r="H62" s="25"/>
      <c r="I62" s="42"/>
      <c r="J62" s="42"/>
      <c r="K62" s="42"/>
      <c r="L62" s="42"/>
    </row>
    <row r="63" spans="1:17" s="5" customFormat="1">
      <c r="A63" s="32"/>
      <c r="B63" s="25"/>
      <c r="C63" s="25"/>
      <c r="D63" s="25"/>
      <c r="E63" s="25"/>
      <c r="F63" s="59"/>
      <c r="G63" s="59"/>
      <c r="H63" s="25"/>
      <c r="I63" s="42"/>
      <c r="J63" s="42"/>
      <c r="K63" s="42"/>
      <c r="L63" s="42"/>
    </row>
    <row r="64" spans="1:17" s="5" customFormat="1">
      <c r="A64" s="32"/>
      <c r="B64" s="25"/>
      <c r="C64" s="25"/>
      <c r="D64" s="25"/>
      <c r="E64" s="25"/>
      <c r="F64" s="59"/>
      <c r="G64" s="59"/>
      <c r="H64" s="25"/>
      <c r="I64" s="42"/>
      <c r="J64" s="42"/>
      <c r="K64" s="42"/>
      <c r="L64" s="42"/>
    </row>
  </sheetData>
  <autoFilter ref="A13:N56" xr:uid="{00000000-0009-0000-0000-00000A000000}"/>
  <mergeCells count="4">
    <mergeCell ref="B2:H2"/>
    <mergeCell ref="B3:H3"/>
    <mergeCell ref="B7:H7"/>
    <mergeCell ref="B12:L12"/>
  </mergeCells>
  <phoneticPr fontId="27"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170"/>
  <sheetViews>
    <sheetView zoomScale="85" zoomScaleNormal="85" workbookViewId="0">
      <pane ySplit="5" topLeftCell="A6" activePane="bottomLeft" state="frozen"/>
      <selection activeCell="C9" sqref="C9"/>
      <selection pane="bottomLeft" activeCell="C11" sqref="C11"/>
    </sheetView>
  </sheetViews>
  <sheetFormatPr defaultColWidth="9" defaultRowHeight="13.2"/>
  <cols>
    <col min="1" max="1" width="1.33203125" style="12" customWidth="1"/>
    <col min="2" max="2" width="23.6640625" style="12" customWidth="1"/>
    <col min="3" max="3" width="30.21875" style="12" customWidth="1"/>
    <col min="4" max="4" width="30.44140625" style="12" customWidth="1"/>
    <col min="5" max="5" width="16.21875" style="12" customWidth="1"/>
    <col min="6" max="6" width="24.88671875" style="12" customWidth="1"/>
    <col min="7" max="7" width="62.33203125" style="12" customWidth="1"/>
    <col min="8" max="8" width="14.44140625" style="12" customWidth="1"/>
    <col min="9" max="9" width="7.44140625" style="12" customWidth="1"/>
    <col min="10" max="10" width="5.6640625" style="12" customWidth="1"/>
    <col min="11" max="11" width="9.6640625" style="12" customWidth="1"/>
    <col min="12" max="12" width="10.777343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18" t="s">
        <v>2167</v>
      </c>
      <c r="D5" s="19" t="s">
        <v>59</v>
      </c>
      <c r="E5" s="20" t="s">
        <v>125</v>
      </c>
      <c r="F5" s="21"/>
      <c r="G5" s="4"/>
      <c r="H5" s="20"/>
      <c r="I5" s="12" t="str">
        <f>VLOOKUP(C5,导航!F:Q,12,0)</f>
        <v>新建</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18" t="s">
        <v>2300</v>
      </c>
      <c r="D9" s="18" t="s">
        <v>33</v>
      </c>
      <c r="E9" s="20" t="s">
        <v>266</v>
      </c>
      <c r="F9" s="20"/>
      <c r="G9" s="4"/>
      <c r="H9" s="23"/>
    </row>
    <row r="10" spans="2:14">
      <c r="B10" s="20"/>
      <c r="C10" s="18" t="s">
        <v>2298</v>
      </c>
      <c r="D10" s="18" t="s">
        <v>617</v>
      </c>
      <c r="E10" s="20" t="s">
        <v>307</v>
      </c>
      <c r="F10" s="20"/>
      <c r="G10" s="4"/>
      <c r="H10" s="23"/>
    </row>
    <row r="11" spans="2:14">
      <c r="B11" s="20"/>
      <c r="C11" s="18" t="s">
        <v>339</v>
      </c>
      <c r="D11" s="18" t="s">
        <v>618</v>
      </c>
      <c r="E11" s="20" t="s">
        <v>341</v>
      </c>
      <c r="F11" s="68"/>
      <c r="G11" s="3"/>
      <c r="H11" s="20"/>
    </row>
    <row r="12" spans="2:14">
      <c r="G12" s="24"/>
    </row>
    <row r="13" spans="2:14">
      <c r="B13" s="12" t="s">
        <v>133</v>
      </c>
    </row>
    <row r="14" spans="2:14">
      <c r="B14" s="262" t="s">
        <v>133</v>
      </c>
      <c r="C14" s="262"/>
      <c r="D14" s="262"/>
      <c r="E14" s="262"/>
      <c r="F14" s="262"/>
      <c r="G14" s="262"/>
      <c r="H14" s="262"/>
      <c r="I14" s="262"/>
      <c r="J14" s="262"/>
      <c r="K14" s="262"/>
      <c r="L14" s="262"/>
    </row>
    <row r="15" spans="2:14" ht="24">
      <c r="B15" s="16" t="s">
        <v>134</v>
      </c>
      <c r="C15" s="16" t="s">
        <v>135</v>
      </c>
      <c r="D15" s="16" t="s">
        <v>136</v>
      </c>
      <c r="E15" s="16" t="s">
        <v>137</v>
      </c>
      <c r="F15" s="16" t="s">
        <v>267</v>
      </c>
      <c r="G15" s="16" t="s">
        <v>268</v>
      </c>
      <c r="H15" s="16" t="s">
        <v>269</v>
      </c>
      <c r="I15" s="16" t="s">
        <v>17</v>
      </c>
      <c r="J15" s="16" t="s">
        <v>270</v>
      </c>
      <c r="K15" s="16" t="s">
        <v>271</v>
      </c>
      <c r="L15" s="16" t="s">
        <v>272</v>
      </c>
    </row>
    <row r="16" spans="2:14" s="5" customFormat="1">
      <c r="B16" s="25" t="s">
        <v>468</v>
      </c>
      <c r="C16" s="25" t="s">
        <v>149</v>
      </c>
      <c r="D16" s="31" t="s">
        <v>619</v>
      </c>
      <c r="E16" s="114" t="s">
        <v>266</v>
      </c>
      <c r="F16" s="3" t="s">
        <v>258</v>
      </c>
      <c r="G16" s="3" t="s">
        <v>273</v>
      </c>
      <c r="H16" s="115"/>
      <c r="I16" s="39"/>
      <c r="J16" s="39" t="s">
        <v>469</v>
      </c>
      <c r="K16" s="39" t="s">
        <v>274</v>
      </c>
      <c r="L16" s="39" t="s">
        <v>274</v>
      </c>
    </row>
    <row r="17" spans="1:12" s="5" customFormat="1">
      <c r="B17" s="25" t="s">
        <v>447</v>
      </c>
      <c r="C17" s="25" t="s">
        <v>154</v>
      </c>
      <c r="D17" s="31" t="s">
        <v>42</v>
      </c>
      <c r="E17" s="114" t="s">
        <v>266</v>
      </c>
      <c r="F17" s="3" t="s">
        <v>260</v>
      </c>
      <c r="G17" s="3" t="s">
        <v>273</v>
      </c>
      <c r="H17" s="115"/>
      <c r="I17" s="39"/>
      <c r="J17" s="39" t="s">
        <v>469</v>
      </c>
      <c r="K17" s="39" t="s">
        <v>274</v>
      </c>
      <c r="L17" s="39" t="s">
        <v>274</v>
      </c>
    </row>
    <row r="18" spans="1:12" s="5" customFormat="1">
      <c r="B18" s="25" t="s">
        <v>125</v>
      </c>
      <c r="C18" s="25" t="s">
        <v>154</v>
      </c>
      <c r="D18" s="31" t="s">
        <v>620</v>
      </c>
      <c r="E18" s="114" t="s">
        <v>266</v>
      </c>
      <c r="F18" s="3" t="s">
        <v>264</v>
      </c>
      <c r="G18" s="3" t="s">
        <v>273</v>
      </c>
      <c r="H18" s="115"/>
      <c r="I18" s="39"/>
      <c r="J18" s="39" t="s">
        <v>469</v>
      </c>
      <c r="K18" s="39" t="s">
        <v>274</v>
      </c>
      <c r="L18" s="39" t="s">
        <v>274</v>
      </c>
    </row>
    <row r="19" spans="1:12" s="5" customFormat="1">
      <c r="A19" s="32"/>
      <c r="B19" s="25" t="s">
        <v>348</v>
      </c>
      <c r="C19" s="25" t="s">
        <v>149</v>
      </c>
      <c r="D19" s="31" t="s">
        <v>621</v>
      </c>
      <c r="E19" s="114" t="s">
        <v>266</v>
      </c>
      <c r="F19" s="3" t="s">
        <v>348</v>
      </c>
      <c r="G19" s="3" t="s">
        <v>273</v>
      </c>
      <c r="H19" s="115"/>
      <c r="I19" s="42"/>
      <c r="J19" s="39" t="s">
        <v>469</v>
      </c>
      <c r="K19" s="39" t="s">
        <v>274</v>
      </c>
      <c r="L19" s="39" t="s">
        <v>274</v>
      </c>
    </row>
    <row r="20" spans="1:12" s="5" customFormat="1">
      <c r="A20" s="32"/>
      <c r="B20" s="25" t="s">
        <v>191</v>
      </c>
      <c r="C20" s="25" t="s">
        <v>154</v>
      </c>
      <c r="D20" s="31" t="s">
        <v>356</v>
      </c>
      <c r="E20" s="114" t="s">
        <v>266</v>
      </c>
      <c r="F20" s="3" t="s">
        <v>191</v>
      </c>
      <c r="G20" s="3" t="s">
        <v>273</v>
      </c>
      <c r="H20" s="115"/>
      <c r="I20" s="42"/>
      <c r="J20" s="39" t="s">
        <v>469</v>
      </c>
      <c r="K20" s="39" t="s">
        <v>274</v>
      </c>
      <c r="L20" s="39" t="s">
        <v>274</v>
      </c>
    </row>
    <row r="21" spans="1:12" s="5" customFormat="1" ht="52.8">
      <c r="A21" s="32"/>
      <c r="B21" s="25" t="s">
        <v>490</v>
      </c>
      <c r="C21" s="25" t="s">
        <v>149</v>
      </c>
      <c r="D21" s="31" t="s">
        <v>622</v>
      </c>
      <c r="E21" s="114" t="s">
        <v>266</v>
      </c>
      <c r="F21" s="3"/>
      <c r="G21" s="3" t="s">
        <v>492</v>
      </c>
      <c r="H21" s="115"/>
      <c r="I21" s="42"/>
      <c r="J21" s="39" t="s">
        <v>469</v>
      </c>
      <c r="K21" s="39" t="s">
        <v>274</v>
      </c>
      <c r="L21" s="39" t="s">
        <v>274</v>
      </c>
    </row>
    <row r="22" spans="1:12" s="5" customFormat="1">
      <c r="A22" s="32"/>
      <c r="B22" s="20" t="s">
        <v>470</v>
      </c>
      <c r="C22" s="20" t="s">
        <v>154</v>
      </c>
      <c r="D22" s="18" t="s">
        <v>623</v>
      </c>
      <c r="E22" s="114" t="s">
        <v>369</v>
      </c>
      <c r="F22" s="18" t="s">
        <v>470</v>
      </c>
      <c r="G22" s="3" t="s">
        <v>273</v>
      </c>
      <c r="H22" s="115"/>
      <c r="I22" s="42"/>
      <c r="J22" s="39" t="s">
        <v>469</v>
      </c>
      <c r="K22" s="39" t="s">
        <v>274</v>
      </c>
      <c r="L22" s="39" t="s">
        <v>274</v>
      </c>
    </row>
    <row r="23" spans="1:12" s="5" customFormat="1">
      <c r="A23" s="32"/>
      <c r="B23" s="20" t="s">
        <v>475</v>
      </c>
      <c r="C23" s="20" t="s">
        <v>154</v>
      </c>
      <c r="D23" s="18" t="s">
        <v>624</v>
      </c>
      <c r="E23" s="114" t="s">
        <v>369</v>
      </c>
      <c r="F23" s="18" t="s">
        <v>475</v>
      </c>
      <c r="G23" s="3" t="s">
        <v>273</v>
      </c>
      <c r="H23" s="115"/>
      <c r="I23" s="42"/>
      <c r="J23" s="39" t="s">
        <v>469</v>
      </c>
      <c r="K23" s="39" t="s">
        <v>274</v>
      </c>
      <c r="L23" s="39" t="s">
        <v>274</v>
      </c>
    </row>
    <row r="24" spans="1:12" s="5" customFormat="1">
      <c r="A24" s="32"/>
      <c r="B24" s="20" t="s">
        <v>478</v>
      </c>
      <c r="C24" s="20" t="s">
        <v>149</v>
      </c>
      <c r="D24" s="18" t="s">
        <v>479</v>
      </c>
      <c r="E24" s="114" t="s">
        <v>369</v>
      </c>
      <c r="F24" s="18" t="s">
        <v>478</v>
      </c>
      <c r="G24" s="3" t="s">
        <v>273</v>
      </c>
      <c r="H24" s="115"/>
      <c r="I24" s="42"/>
      <c r="J24" s="39" t="s">
        <v>469</v>
      </c>
      <c r="K24" s="39" t="s">
        <v>274</v>
      </c>
      <c r="L24" s="39" t="s">
        <v>274</v>
      </c>
    </row>
    <row r="25" spans="1:12" s="5" customFormat="1">
      <c r="A25" s="32"/>
      <c r="B25" s="20" t="s">
        <v>481</v>
      </c>
      <c r="C25" s="20" t="s">
        <v>149</v>
      </c>
      <c r="D25" s="18" t="s">
        <v>625</v>
      </c>
      <c r="E25" s="114" t="s">
        <v>369</v>
      </c>
      <c r="F25" s="18" t="s">
        <v>481</v>
      </c>
      <c r="G25" s="3" t="s">
        <v>273</v>
      </c>
      <c r="H25" s="115"/>
      <c r="I25" s="42"/>
      <c r="J25" s="39" t="s">
        <v>469</v>
      </c>
      <c r="K25" s="39" t="s">
        <v>274</v>
      </c>
      <c r="L25" s="39" t="s">
        <v>274</v>
      </c>
    </row>
    <row r="26" spans="1:12" s="5" customFormat="1">
      <c r="A26" s="32"/>
      <c r="B26" s="20" t="s">
        <v>484</v>
      </c>
      <c r="C26" s="20" t="s">
        <v>149</v>
      </c>
      <c r="D26" s="18" t="s">
        <v>626</v>
      </c>
      <c r="E26" s="114" t="s">
        <v>369</v>
      </c>
      <c r="F26" s="18" t="s">
        <v>484</v>
      </c>
      <c r="G26" s="3" t="s">
        <v>273</v>
      </c>
      <c r="H26" s="115"/>
      <c r="I26" s="42"/>
      <c r="J26" s="39" t="s">
        <v>469</v>
      </c>
      <c r="K26" s="39" t="s">
        <v>274</v>
      </c>
      <c r="L26" s="39" t="s">
        <v>274</v>
      </c>
    </row>
    <row r="27" spans="1:12" s="5" customFormat="1">
      <c r="A27" s="32"/>
      <c r="B27" s="25" t="s">
        <v>627</v>
      </c>
      <c r="C27" s="25" t="s">
        <v>154</v>
      </c>
      <c r="D27" s="18" t="s">
        <v>628</v>
      </c>
      <c r="E27" s="114" t="s">
        <v>266</v>
      </c>
      <c r="F27" s="3" t="s">
        <v>627</v>
      </c>
      <c r="G27" s="3" t="s">
        <v>629</v>
      </c>
      <c r="H27" s="115"/>
      <c r="I27" s="42"/>
      <c r="J27" s="39" t="s">
        <v>469</v>
      </c>
      <c r="K27" s="39" t="s">
        <v>274</v>
      </c>
      <c r="L27" s="39" t="s">
        <v>274</v>
      </c>
    </row>
    <row r="28" spans="1:12" s="5" customFormat="1">
      <c r="A28" s="32"/>
      <c r="B28" s="20" t="s">
        <v>311</v>
      </c>
      <c r="C28" s="20" t="s">
        <v>149</v>
      </c>
      <c r="D28" s="18" t="s">
        <v>630</v>
      </c>
      <c r="E28" s="114" t="s">
        <v>266</v>
      </c>
      <c r="F28" s="3" t="str">
        <f t="shared" ref="F28:F30" si="0">B28</f>
        <v>imsi</v>
      </c>
      <c r="G28" s="4" t="s">
        <v>273</v>
      </c>
      <c r="H28" s="115"/>
      <c r="I28" s="42"/>
      <c r="J28" s="39" t="s">
        <v>469</v>
      </c>
      <c r="K28" s="39" t="s">
        <v>274</v>
      </c>
      <c r="L28" s="39" t="s">
        <v>274</v>
      </c>
    </row>
    <row r="29" spans="1:12" s="5" customFormat="1">
      <c r="A29" s="32"/>
      <c r="B29" s="20" t="s">
        <v>315</v>
      </c>
      <c r="C29" s="20" t="s">
        <v>149</v>
      </c>
      <c r="D29" s="18" t="s">
        <v>344</v>
      </c>
      <c r="E29" s="114" t="s">
        <v>266</v>
      </c>
      <c r="F29" s="3" t="str">
        <f t="shared" si="0"/>
        <v>msisdn</v>
      </c>
      <c r="G29" s="4" t="s">
        <v>273</v>
      </c>
      <c r="H29" s="115"/>
      <c r="I29" s="42"/>
      <c r="J29" s="39" t="s">
        <v>469</v>
      </c>
      <c r="K29" s="39" t="s">
        <v>274</v>
      </c>
      <c r="L29" s="39" t="s">
        <v>274</v>
      </c>
    </row>
    <row r="30" spans="1:12" s="5" customFormat="1">
      <c r="A30" s="32"/>
      <c r="B30" s="20" t="s">
        <v>318</v>
      </c>
      <c r="C30" s="20" t="s">
        <v>149</v>
      </c>
      <c r="D30" s="18" t="s">
        <v>631</v>
      </c>
      <c r="E30" s="114" t="s">
        <v>266</v>
      </c>
      <c r="F30" s="3" t="str">
        <f t="shared" si="0"/>
        <v>imei</v>
      </c>
      <c r="G30" s="4" t="s">
        <v>273</v>
      </c>
      <c r="H30" s="115"/>
      <c r="I30" s="42"/>
      <c r="J30" s="39" t="s">
        <v>469</v>
      </c>
      <c r="K30" s="39" t="s">
        <v>274</v>
      </c>
      <c r="L30" s="39" t="s">
        <v>274</v>
      </c>
    </row>
    <row r="31" spans="1:12" s="5" customFormat="1">
      <c r="A31" s="32"/>
      <c r="B31" s="20" t="s">
        <v>487</v>
      </c>
      <c r="C31" s="20" t="s">
        <v>154</v>
      </c>
      <c r="D31" s="18" t="s">
        <v>488</v>
      </c>
      <c r="E31" s="114" t="s">
        <v>266</v>
      </c>
      <c r="F31" s="3"/>
      <c r="G31" s="4" t="s">
        <v>489</v>
      </c>
      <c r="H31" s="115"/>
      <c r="I31" s="42"/>
      <c r="J31" s="39" t="s">
        <v>469</v>
      </c>
      <c r="K31" s="39" t="s">
        <v>274</v>
      </c>
      <c r="L31" s="39" t="s">
        <v>274</v>
      </c>
    </row>
    <row r="32" spans="1:12" s="5" customFormat="1">
      <c r="A32" s="32"/>
      <c r="B32" s="25" t="s">
        <v>290</v>
      </c>
      <c r="C32" s="25" t="s">
        <v>154</v>
      </c>
      <c r="D32" s="31" t="s">
        <v>632</v>
      </c>
      <c r="E32" s="114" t="s">
        <v>266</v>
      </c>
      <c r="F32" s="3" t="str">
        <f>B32</f>
        <v>regionid</v>
      </c>
      <c r="G32" s="3" t="s">
        <v>273</v>
      </c>
      <c r="H32" s="115"/>
      <c r="I32" s="42"/>
      <c r="J32" s="39" t="s">
        <v>469</v>
      </c>
      <c r="K32" s="39" t="s">
        <v>274</v>
      </c>
      <c r="L32" s="39" t="s">
        <v>274</v>
      </c>
    </row>
    <row r="33" spans="1:12" s="5" customFormat="1">
      <c r="B33" s="25" t="s">
        <v>296</v>
      </c>
      <c r="C33" s="25" t="s">
        <v>154</v>
      </c>
      <c r="D33" s="31" t="s">
        <v>633</v>
      </c>
      <c r="E33" s="114" t="s">
        <v>266</v>
      </c>
      <c r="F33" s="3" t="str">
        <f t="shared" ref="F33:F39" si="1">B33</f>
        <v>x_offset_20</v>
      </c>
      <c r="G33" s="3" t="s">
        <v>273</v>
      </c>
      <c r="H33" s="115"/>
      <c r="I33" s="39"/>
      <c r="J33" s="39" t="s">
        <v>469</v>
      </c>
      <c r="K33" s="39" t="s">
        <v>274</v>
      </c>
      <c r="L33" s="39" t="s">
        <v>274</v>
      </c>
    </row>
    <row r="34" spans="1:12" s="5" customFormat="1">
      <c r="B34" s="25" t="s">
        <v>298</v>
      </c>
      <c r="C34" s="25" t="s">
        <v>154</v>
      </c>
      <c r="D34" s="31" t="s">
        <v>634</v>
      </c>
      <c r="E34" s="114" t="s">
        <v>266</v>
      </c>
      <c r="F34" s="3" t="str">
        <f t="shared" si="1"/>
        <v>y_offset_20</v>
      </c>
      <c r="G34" s="3" t="s">
        <v>273</v>
      </c>
      <c r="H34" s="115"/>
      <c r="I34" s="39"/>
      <c r="J34" s="39" t="s">
        <v>469</v>
      </c>
      <c r="K34" s="39" t="s">
        <v>274</v>
      </c>
      <c r="L34" s="39" t="s">
        <v>274</v>
      </c>
    </row>
    <row r="35" spans="1:12" s="32" customFormat="1">
      <c r="B35" s="25" t="s">
        <v>635</v>
      </c>
      <c r="C35" s="25" t="s">
        <v>281</v>
      </c>
      <c r="D35" s="116" t="s">
        <v>636</v>
      </c>
      <c r="E35" s="114" t="s">
        <v>266</v>
      </c>
      <c r="F35" s="31"/>
      <c r="G35" s="3" t="s">
        <v>637</v>
      </c>
      <c r="H35" s="115"/>
      <c r="I35" s="42"/>
      <c r="J35" s="39" t="s">
        <v>469</v>
      </c>
      <c r="K35" s="39" t="s">
        <v>274</v>
      </c>
      <c r="L35" s="39" t="s">
        <v>274</v>
      </c>
    </row>
    <row r="36" spans="1:12" s="32" customFormat="1">
      <c r="B36" s="25" t="s">
        <v>638</v>
      </c>
      <c r="C36" s="25" t="s">
        <v>281</v>
      </c>
      <c r="D36" s="31" t="s">
        <v>639</v>
      </c>
      <c r="E36" s="114" t="s">
        <v>266</v>
      </c>
      <c r="F36" s="31"/>
      <c r="G36" s="3" t="s">
        <v>637</v>
      </c>
      <c r="H36" s="115"/>
      <c r="I36" s="42"/>
      <c r="J36" s="39" t="s">
        <v>469</v>
      </c>
      <c r="K36" s="39" t="s">
        <v>274</v>
      </c>
      <c r="L36" s="39" t="s">
        <v>274</v>
      </c>
    </row>
    <row r="37" spans="1:12" s="6" customFormat="1">
      <c r="A37" s="28"/>
      <c r="B37" s="29" t="s">
        <v>234</v>
      </c>
      <c r="C37" s="29" t="s">
        <v>149</v>
      </c>
      <c r="D37" s="31" t="s">
        <v>236</v>
      </c>
      <c r="E37" s="114" t="s">
        <v>266</v>
      </c>
      <c r="F37" s="3" t="str">
        <f t="shared" si="1"/>
        <v>plmn</v>
      </c>
      <c r="G37" s="3" t="s">
        <v>273</v>
      </c>
      <c r="H37" s="115"/>
      <c r="I37" s="40"/>
      <c r="J37" s="39" t="s">
        <v>469</v>
      </c>
      <c r="K37" s="39" t="s">
        <v>274</v>
      </c>
      <c r="L37" s="39" t="s">
        <v>274</v>
      </c>
    </row>
    <row r="38" spans="1:12" s="5" customFormat="1">
      <c r="A38" s="32"/>
      <c r="B38" s="20" t="s">
        <v>330</v>
      </c>
      <c r="C38" s="20" t="s">
        <v>154</v>
      </c>
      <c r="D38" s="18" t="s">
        <v>342</v>
      </c>
      <c r="E38" s="114" t="s">
        <v>266</v>
      </c>
      <c r="F38" s="3" t="s">
        <v>330</v>
      </c>
      <c r="G38" s="4" t="s">
        <v>273</v>
      </c>
      <c r="H38" s="115"/>
      <c r="I38" s="42"/>
      <c r="J38" s="39" t="s">
        <v>469</v>
      </c>
      <c r="K38" s="39" t="s">
        <v>274</v>
      </c>
      <c r="L38" s="39" t="s">
        <v>274</v>
      </c>
    </row>
    <row r="39" spans="1:12" s="32" customFormat="1">
      <c r="B39" s="25" t="s">
        <v>300</v>
      </c>
      <c r="C39" s="25" t="s">
        <v>154</v>
      </c>
      <c r="D39" s="116" t="s">
        <v>640</v>
      </c>
      <c r="E39" s="114" t="s">
        <v>266</v>
      </c>
      <c r="F39" s="3" t="str">
        <f t="shared" si="1"/>
        <v>positionmark</v>
      </c>
      <c r="G39" s="3" t="s">
        <v>273</v>
      </c>
      <c r="H39" s="115"/>
      <c r="I39" s="42"/>
      <c r="J39" s="39" t="s">
        <v>469</v>
      </c>
      <c r="K39" s="39" t="s">
        <v>274</v>
      </c>
      <c r="L39" s="39" t="s">
        <v>274</v>
      </c>
    </row>
    <row r="40" spans="1:12" s="32" customFormat="1" ht="26.4">
      <c r="B40" s="25" t="s">
        <v>641</v>
      </c>
      <c r="C40" s="25" t="s">
        <v>281</v>
      </c>
      <c r="D40" s="31" t="s">
        <v>642</v>
      </c>
      <c r="E40" s="114" t="s">
        <v>266</v>
      </c>
      <c r="F40" s="3"/>
      <c r="G40" s="3" t="s">
        <v>643</v>
      </c>
      <c r="H40" s="115"/>
      <c r="I40" s="42"/>
      <c r="J40" s="39" t="s">
        <v>530</v>
      </c>
      <c r="K40" s="39" t="s">
        <v>274</v>
      </c>
      <c r="L40" s="39" t="s">
        <v>538</v>
      </c>
    </row>
    <row r="41" spans="1:12" s="32" customFormat="1" ht="26.4">
      <c r="B41" s="25" t="s">
        <v>644</v>
      </c>
      <c r="C41" s="25" t="s">
        <v>281</v>
      </c>
      <c r="D41" s="31" t="s">
        <v>645</v>
      </c>
      <c r="E41" s="114" t="s">
        <v>266</v>
      </c>
      <c r="F41" s="3"/>
      <c r="G41" s="3" t="s">
        <v>646</v>
      </c>
      <c r="H41" s="115"/>
      <c r="I41" s="42"/>
      <c r="J41" s="39" t="s">
        <v>530</v>
      </c>
      <c r="K41" s="39" t="s">
        <v>274</v>
      </c>
      <c r="L41" s="39" t="s">
        <v>538</v>
      </c>
    </row>
    <row r="42" spans="1:12" s="32" customFormat="1" ht="26.4">
      <c r="B42" s="25" t="s">
        <v>647</v>
      </c>
      <c r="C42" s="113" t="s">
        <v>222</v>
      </c>
      <c r="D42" s="31" t="s">
        <v>648</v>
      </c>
      <c r="E42" s="114" t="s">
        <v>266</v>
      </c>
      <c r="F42" s="3"/>
      <c r="G42" s="3" t="s">
        <v>649</v>
      </c>
      <c r="H42" s="115"/>
      <c r="I42" s="42"/>
      <c r="J42" s="39" t="s">
        <v>530</v>
      </c>
      <c r="K42" s="39" t="s">
        <v>274</v>
      </c>
      <c r="L42" s="39" t="s">
        <v>538</v>
      </c>
    </row>
    <row r="43" spans="1:12" s="12" customFormat="1" ht="39.6">
      <c r="B43" s="25" t="s">
        <v>650</v>
      </c>
      <c r="C43" s="113" t="s">
        <v>281</v>
      </c>
      <c r="D43" s="31" t="s">
        <v>651</v>
      </c>
      <c r="E43" s="114" t="s">
        <v>266</v>
      </c>
      <c r="F43" s="3"/>
      <c r="G43" s="3" t="s">
        <v>652</v>
      </c>
      <c r="H43" s="115"/>
      <c r="I43" s="42"/>
      <c r="J43" s="39" t="s">
        <v>530</v>
      </c>
      <c r="K43" s="39" t="s">
        <v>274</v>
      </c>
      <c r="L43" s="39" t="s">
        <v>653</v>
      </c>
    </row>
    <row r="44" spans="1:12" s="12" customFormat="1" ht="39.6">
      <c r="B44" s="25" t="s">
        <v>654</v>
      </c>
      <c r="C44" s="113" t="s">
        <v>281</v>
      </c>
      <c r="D44" s="31" t="s">
        <v>655</v>
      </c>
      <c r="E44" s="114" t="s">
        <v>266</v>
      </c>
      <c r="F44" s="3"/>
      <c r="G44" s="3" t="s">
        <v>656</v>
      </c>
      <c r="H44" s="115"/>
      <c r="I44" s="42"/>
      <c r="J44" s="39" t="s">
        <v>530</v>
      </c>
      <c r="K44" s="39" t="s">
        <v>274</v>
      </c>
      <c r="L44" s="39" t="s">
        <v>657</v>
      </c>
    </row>
    <row r="45" spans="1:12" s="5" customFormat="1">
      <c r="A45" s="32"/>
      <c r="B45" s="25" t="s">
        <v>658</v>
      </c>
      <c r="C45" s="25" t="s">
        <v>222</v>
      </c>
      <c r="D45" s="18" t="s">
        <v>659</v>
      </c>
      <c r="E45" s="114" t="s">
        <v>266</v>
      </c>
      <c r="F45" s="3"/>
      <c r="G45" s="3" t="s">
        <v>660</v>
      </c>
      <c r="H45" s="25"/>
      <c r="I45" s="42"/>
      <c r="J45" s="39" t="s">
        <v>530</v>
      </c>
      <c r="K45" s="39" t="s">
        <v>274</v>
      </c>
      <c r="L45" s="39" t="s">
        <v>538</v>
      </c>
    </row>
    <row r="46" spans="1:12" s="12" customFormat="1">
      <c r="B46" s="25" t="s">
        <v>543</v>
      </c>
      <c r="C46" s="113" t="s">
        <v>222</v>
      </c>
      <c r="D46" s="31" t="s">
        <v>661</v>
      </c>
      <c r="E46" s="114" t="s">
        <v>266</v>
      </c>
      <c r="F46" s="3"/>
      <c r="G46" s="3" t="s">
        <v>662</v>
      </c>
      <c r="H46" s="115"/>
      <c r="I46" s="42"/>
      <c r="J46" s="39" t="s">
        <v>530</v>
      </c>
      <c r="K46" s="39" t="s">
        <v>274</v>
      </c>
      <c r="L46" s="39" t="s">
        <v>663</v>
      </c>
    </row>
    <row r="47" spans="1:12" s="12" customFormat="1">
      <c r="B47" s="25" t="s">
        <v>547</v>
      </c>
      <c r="C47" s="113" t="s">
        <v>222</v>
      </c>
      <c r="D47" s="31" t="s">
        <v>664</v>
      </c>
      <c r="E47" s="114" t="s">
        <v>266</v>
      </c>
      <c r="F47" s="3"/>
      <c r="G47" s="3" t="s">
        <v>665</v>
      </c>
      <c r="H47" s="115"/>
      <c r="I47" s="42"/>
      <c r="J47" s="39" t="s">
        <v>530</v>
      </c>
      <c r="K47" s="39" t="s">
        <v>274</v>
      </c>
      <c r="L47" s="39" t="s">
        <v>538</v>
      </c>
    </row>
    <row r="48" spans="1:12" s="12" customFormat="1" ht="26.4">
      <c r="B48" s="25" t="s">
        <v>666</v>
      </c>
      <c r="C48" s="113" t="s">
        <v>281</v>
      </c>
      <c r="D48" s="31" t="s">
        <v>667</v>
      </c>
      <c r="E48" s="114" t="s">
        <v>266</v>
      </c>
      <c r="F48" s="3"/>
      <c r="G48" s="3" t="s">
        <v>668</v>
      </c>
      <c r="H48" s="115"/>
      <c r="I48" s="42"/>
      <c r="J48" s="39" t="s">
        <v>530</v>
      </c>
      <c r="K48" s="39" t="s">
        <v>274</v>
      </c>
      <c r="L48" s="39" t="s">
        <v>531</v>
      </c>
    </row>
    <row r="49" spans="1:12" s="12" customFormat="1">
      <c r="B49" s="29" t="s">
        <v>669</v>
      </c>
      <c r="C49" s="29" t="s">
        <v>222</v>
      </c>
      <c r="D49" s="31" t="s">
        <v>670</v>
      </c>
      <c r="E49" s="114" t="s">
        <v>266</v>
      </c>
      <c r="F49" s="3"/>
      <c r="G49" s="3" t="s">
        <v>671</v>
      </c>
      <c r="H49" s="115"/>
      <c r="I49" s="40"/>
      <c r="J49" s="39" t="s">
        <v>530</v>
      </c>
      <c r="K49" s="39" t="s">
        <v>274</v>
      </c>
      <c r="L49" s="39" t="s">
        <v>538</v>
      </c>
    </row>
    <row r="50" spans="1:12" s="6" customFormat="1">
      <c r="A50" s="28"/>
      <c r="B50" s="29" t="s">
        <v>672</v>
      </c>
      <c r="C50" s="29" t="s">
        <v>222</v>
      </c>
      <c r="D50" s="31" t="s">
        <v>673</v>
      </c>
      <c r="E50" s="114" t="s">
        <v>266</v>
      </c>
      <c r="F50" s="3"/>
      <c r="G50" s="3" t="s">
        <v>674</v>
      </c>
      <c r="H50" s="115"/>
      <c r="I50" s="40"/>
      <c r="J50" s="39" t="s">
        <v>530</v>
      </c>
      <c r="K50" s="39" t="s">
        <v>274</v>
      </c>
      <c r="L50" s="39" t="s">
        <v>538</v>
      </c>
    </row>
    <row r="51" spans="1:12" s="6" customFormat="1">
      <c r="A51" s="28"/>
      <c r="B51" s="29" t="s">
        <v>675</v>
      </c>
      <c r="C51" s="29" t="s">
        <v>222</v>
      </c>
      <c r="D51" s="31" t="s">
        <v>676</v>
      </c>
      <c r="E51" s="114" t="s">
        <v>266</v>
      </c>
      <c r="F51" s="3"/>
      <c r="G51" s="3" t="s">
        <v>677</v>
      </c>
      <c r="H51" s="115"/>
      <c r="I51" s="40"/>
      <c r="J51" s="39" t="s">
        <v>530</v>
      </c>
      <c r="K51" s="39" t="s">
        <v>274</v>
      </c>
      <c r="L51" s="39" t="s">
        <v>538</v>
      </c>
    </row>
    <row r="52" spans="1:12" s="6" customFormat="1">
      <c r="A52" s="28"/>
      <c r="B52" s="29" t="s">
        <v>678</v>
      </c>
      <c r="C52" s="29" t="s">
        <v>222</v>
      </c>
      <c r="D52" s="31" t="s">
        <v>679</v>
      </c>
      <c r="E52" s="114" t="s">
        <v>266</v>
      </c>
      <c r="F52" s="3"/>
      <c r="G52" s="3" t="s">
        <v>680</v>
      </c>
      <c r="H52" s="115"/>
      <c r="I52" s="40"/>
      <c r="J52" s="39" t="s">
        <v>530</v>
      </c>
      <c r="K52" s="39" t="s">
        <v>274</v>
      </c>
      <c r="L52" s="39" t="s">
        <v>538</v>
      </c>
    </row>
    <row r="53" spans="1:12" s="6" customFormat="1">
      <c r="A53" s="28"/>
      <c r="B53" s="29" t="s">
        <v>681</v>
      </c>
      <c r="C53" s="29" t="s">
        <v>222</v>
      </c>
      <c r="D53" s="31" t="s">
        <v>682</v>
      </c>
      <c r="E53" s="114" t="s">
        <v>266</v>
      </c>
      <c r="F53" s="3"/>
      <c r="G53" s="3" t="s">
        <v>683</v>
      </c>
      <c r="H53" s="115"/>
      <c r="I53" s="40"/>
      <c r="J53" s="39" t="s">
        <v>530</v>
      </c>
      <c r="K53" s="39" t="s">
        <v>274</v>
      </c>
      <c r="L53" s="39" t="s">
        <v>538</v>
      </c>
    </row>
    <row r="54" spans="1:12" s="6" customFormat="1">
      <c r="A54" s="28"/>
      <c r="B54" s="29" t="s">
        <v>684</v>
      </c>
      <c r="C54" s="29" t="s">
        <v>222</v>
      </c>
      <c r="D54" s="31" t="s">
        <v>685</v>
      </c>
      <c r="E54" s="114" t="s">
        <v>266</v>
      </c>
      <c r="F54" s="3"/>
      <c r="G54" s="3" t="s">
        <v>686</v>
      </c>
      <c r="H54" s="115"/>
      <c r="I54" s="40"/>
      <c r="J54" s="39" t="s">
        <v>530</v>
      </c>
      <c r="K54" s="39" t="s">
        <v>274</v>
      </c>
      <c r="L54" s="39" t="s">
        <v>538</v>
      </c>
    </row>
    <row r="55" spans="1:12" s="6" customFormat="1">
      <c r="A55" s="28"/>
      <c r="B55" s="29" t="s">
        <v>687</v>
      </c>
      <c r="C55" s="29" t="s">
        <v>222</v>
      </c>
      <c r="D55" s="31" t="s">
        <v>688</v>
      </c>
      <c r="E55" s="114" t="s">
        <v>266</v>
      </c>
      <c r="F55" s="3"/>
      <c r="G55" s="3" t="s">
        <v>689</v>
      </c>
      <c r="H55" s="115"/>
      <c r="I55" s="40"/>
      <c r="J55" s="39" t="s">
        <v>530</v>
      </c>
      <c r="K55" s="39" t="s">
        <v>274</v>
      </c>
      <c r="L55" s="39" t="s">
        <v>538</v>
      </c>
    </row>
    <row r="56" spans="1:12" s="6" customFormat="1">
      <c r="A56" s="28"/>
      <c r="B56" s="29" t="s">
        <v>690</v>
      </c>
      <c r="C56" s="29" t="s">
        <v>222</v>
      </c>
      <c r="D56" s="31" t="s">
        <v>691</v>
      </c>
      <c r="E56" s="114" t="s">
        <v>266</v>
      </c>
      <c r="F56" s="3"/>
      <c r="G56" s="3" t="s">
        <v>692</v>
      </c>
      <c r="H56" s="115"/>
      <c r="I56" s="40"/>
      <c r="J56" s="39" t="s">
        <v>530</v>
      </c>
      <c r="K56" s="39" t="s">
        <v>274</v>
      </c>
      <c r="L56" s="39" t="s">
        <v>538</v>
      </c>
    </row>
    <row r="57" spans="1:12" s="6" customFormat="1">
      <c r="A57" s="28"/>
      <c r="B57" s="29" t="s">
        <v>693</v>
      </c>
      <c r="C57" s="29" t="s">
        <v>222</v>
      </c>
      <c r="D57" s="31" t="s">
        <v>694</v>
      </c>
      <c r="E57" s="114" t="s">
        <v>266</v>
      </c>
      <c r="F57" s="3"/>
      <c r="G57" s="3" t="s">
        <v>695</v>
      </c>
      <c r="H57" s="115"/>
      <c r="I57" s="40"/>
      <c r="J57" s="39" t="s">
        <v>530</v>
      </c>
      <c r="K57" s="39" t="s">
        <v>274</v>
      </c>
      <c r="L57" s="39" t="s">
        <v>538</v>
      </c>
    </row>
    <row r="58" spans="1:12" s="6" customFormat="1">
      <c r="A58" s="28"/>
      <c r="B58" s="29" t="s">
        <v>696</v>
      </c>
      <c r="C58" s="29" t="s">
        <v>222</v>
      </c>
      <c r="D58" s="31" t="s">
        <v>697</v>
      </c>
      <c r="E58" s="114" t="s">
        <v>266</v>
      </c>
      <c r="F58" s="3"/>
      <c r="G58" s="3" t="s">
        <v>698</v>
      </c>
      <c r="H58" s="115"/>
      <c r="I58" s="40"/>
      <c r="J58" s="39" t="s">
        <v>530</v>
      </c>
      <c r="K58" s="39" t="s">
        <v>274</v>
      </c>
      <c r="L58" s="39" t="s">
        <v>538</v>
      </c>
    </row>
    <row r="59" spans="1:12" s="6" customFormat="1">
      <c r="A59" s="28"/>
      <c r="B59" s="29" t="s">
        <v>699</v>
      </c>
      <c r="C59" s="29" t="s">
        <v>222</v>
      </c>
      <c r="D59" s="31" t="s">
        <v>700</v>
      </c>
      <c r="E59" s="114" t="s">
        <v>266</v>
      </c>
      <c r="F59" s="3"/>
      <c r="G59" s="3" t="s">
        <v>701</v>
      </c>
      <c r="H59" s="115"/>
      <c r="I59" s="40"/>
      <c r="J59" s="39" t="s">
        <v>530</v>
      </c>
      <c r="K59" s="39" t="s">
        <v>274</v>
      </c>
      <c r="L59" s="39" t="s">
        <v>538</v>
      </c>
    </row>
    <row r="60" spans="1:12" s="6" customFormat="1">
      <c r="A60" s="28"/>
      <c r="B60" s="29" t="s">
        <v>702</v>
      </c>
      <c r="C60" s="29" t="s">
        <v>222</v>
      </c>
      <c r="D60" s="31" t="s">
        <v>703</v>
      </c>
      <c r="E60" s="114" t="s">
        <v>266</v>
      </c>
      <c r="F60" s="3"/>
      <c r="G60" s="3" t="s">
        <v>704</v>
      </c>
      <c r="H60" s="115"/>
      <c r="I60" s="40"/>
      <c r="J60" s="39" t="s">
        <v>530</v>
      </c>
      <c r="K60" s="39" t="s">
        <v>274</v>
      </c>
      <c r="L60" s="39" t="s">
        <v>538</v>
      </c>
    </row>
    <row r="61" spans="1:12" s="12" customFormat="1">
      <c r="B61" s="25" t="s">
        <v>705</v>
      </c>
      <c r="C61" s="113" t="s">
        <v>222</v>
      </c>
      <c r="D61" s="31" t="s">
        <v>706</v>
      </c>
      <c r="E61" s="114" t="s">
        <v>266</v>
      </c>
      <c r="F61" s="3"/>
      <c r="G61" s="3" t="s">
        <v>707</v>
      </c>
      <c r="H61" s="115"/>
      <c r="I61" s="42"/>
      <c r="J61" s="39" t="s">
        <v>530</v>
      </c>
      <c r="K61" s="39" t="s">
        <v>274</v>
      </c>
      <c r="L61" s="39" t="s">
        <v>538</v>
      </c>
    </row>
    <row r="62" spans="1:12" ht="26.4">
      <c r="A62" s="13"/>
      <c r="B62" s="25" t="s">
        <v>708</v>
      </c>
      <c r="C62" s="113" t="s">
        <v>281</v>
      </c>
      <c r="D62" s="31" t="s">
        <v>709</v>
      </c>
      <c r="E62" s="114" t="s">
        <v>266</v>
      </c>
      <c r="F62" s="3"/>
      <c r="G62" s="3" t="s">
        <v>710</v>
      </c>
      <c r="H62" s="115"/>
      <c r="I62" s="39"/>
      <c r="J62" s="39" t="s">
        <v>530</v>
      </c>
      <c r="K62" s="39" t="s">
        <v>274</v>
      </c>
      <c r="L62" s="39" t="s">
        <v>711</v>
      </c>
    </row>
    <row r="63" spans="1:12">
      <c r="A63" s="13"/>
      <c r="B63" s="25" t="s">
        <v>712</v>
      </c>
      <c r="C63" s="113" t="s">
        <v>222</v>
      </c>
      <c r="D63" s="31" t="s">
        <v>713</v>
      </c>
      <c r="E63" s="114" t="s">
        <v>266</v>
      </c>
      <c r="F63" s="3"/>
      <c r="G63" s="3" t="s">
        <v>714</v>
      </c>
      <c r="H63" s="115"/>
      <c r="I63" s="39"/>
      <c r="J63" s="39" t="s">
        <v>530</v>
      </c>
      <c r="K63" s="39" t="s">
        <v>274</v>
      </c>
      <c r="L63" s="39" t="s">
        <v>538</v>
      </c>
    </row>
    <row r="64" spans="1:12">
      <c r="A64" s="13"/>
      <c r="B64" s="25" t="s">
        <v>715</v>
      </c>
      <c r="C64" s="113" t="s">
        <v>222</v>
      </c>
      <c r="D64" s="31" t="s">
        <v>716</v>
      </c>
      <c r="E64" s="114" t="s">
        <v>266</v>
      </c>
      <c r="F64" s="3"/>
      <c r="G64" s="3" t="s">
        <v>717</v>
      </c>
      <c r="H64" s="115"/>
      <c r="I64" s="39"/>
      <c r="J64" s="39" t="s">
        <v>530</v>
      </c>
      <c r="K64" s="39" t="s">
        <v>274</v>
      </c>
      <c r="L64" s="39" t="s">
        <v>546</v>
      </c>
    </row>
    <row r="65" spans="1:12">
      <c r="A65" s="13"/>
      <c r="B65" s="25" t="s">
        <v>718</v>
      </c>
      <c r="C65" s="113" t="s">
        <v>281</v>
      </c>
      <c r="D65" s="31" t="s">
        <v>719</v>
      </c>
      <c r="E65" s="114" t="s">
        <v>266</v>
      </c>
      <c r="F65" s="3"/>
      <c r="G65" s="3" t="s">
        <v>720</v>
      </c>
      <c r="H65" s="115"/>
      <c r="I65" s="39"/>
      <c r="J65" s="39" t="s">
        <v>530</v>
      </c>
      <c r="K65" s="39" t="s">
        <v>274</v>
      </c>
      <c r="L65" s="39" t="s">
        <v>546</v>
      </c>
    </row>
    <row r="66" spans="1:12" s="5" customFormat="1">
      <c r="A66" s="32"/>
      <c r="B66" s="25" t="s">
        <v>721</v>
      </c>
      <c r="C66" s="113" t="s">
        <v>222</v>
      </c>
      <c r="D66" s="18" t="s">
        <v>722</v>
      </c>
      <c r="E66" s="114" t="s">
        <v>266</v>
      </c>
      <c r="F66" s="3"/>
      <c r="G66" s="3" t="s">
        <v>723</v>
      </c>
      <c r="H66" s="115"/>
      <c r="I66" s="42"/>
      <c r="J66" s="39" t="s">
        <v>530</v>
      </c>
      <c r="K66" s="39" t="s">
        <v>274</v>
      </c>
      <c r="L66" s="39" t="s">
        <v>538</v>
      </c>
    </row>
    <row r="67" spans="1:12" ht="26.4">
      <c r="A67" s="13"/>
      <c r="B67" s="25" t="s">
        <v>724</v>
      </c>
      <c r="C67" s="113" t="s">
        <v>281</v>
      </c>
      <c r="D67" s="31" t="s">
        <v>725</v>
      </c>
      <c r="E67" s="114" t="s">
        <v>266</v>
      </c>
      <c r="F67" s="3"/>
      <c r="G67" s="3" t="s">
        <v>726</v>
      </c>
      <c r="H67" s="115"/>
      <c r="I67" s="39"/>
      <c r="J67" s="39" t="s">
        <v>530</v>
      </c>
      <c r="K67" s="39" t="s">
        <v>274</v>
      </c>
      <c r="L67" s="39" t="s">
        <v>727</v>
      </c>
    </row>
    <row r="68" spans="1:12" s="5" customFormat="1">
      <c r="A68" s="32"/>
      <c r="B68" s="25" t="s">
        <v>728</v>
      </c>
      <c r="C68" s="113" t="s">
        <v>222</v>
      </c>
      <c r="D68" s="31" t="s">
        <v>729</v>
      </c>
      <c r="E68" s="114" t="s">
        <v>266</v>
      </c>
      <c r="F68" s="3"/>
      <c r="G68" s="3" t="s">
        <v>730</v>
      </c>
      <c r="H68" s="115"/>
      <c r="I68" s="42"/>
      <c r="J68" s="39" t="s">
        <v>530</v>
      </c>
      <c r="K68" s="39" t="s">
        <v>274</v>
      </c>
      <c r="L68" s="39" t="s">
        <v>538</v>
      </c>
    </row>
    <row r="69" spans="1:12" s="5" customFormat="1">
      <c r="A69" s="32"/>
      <c r="B69" s="25" t="s">
        <v>731</v>
      </c>
      <c r="C69" s="113" t="s">
        <v>222</v>
      </c>
      <c r="D69" s="31" t="s">
        <v>732</v>
      </c>
      <c r="E69" s="114" t="s">
        <v>266</v>
      </c>
      <c r="F69" s="3"/>
      <c r="G69" s="3" t="s">
        <v>733</v>
      </c>
      <c r="H69" s="115"/>
      <c r="I69" s="42"/>
      <c r="J69" s="39" t="s">
        <v>530</v>
      </c>
      <c r="K69" s="39" t="s">
        <v>274</v>
      </c>
      <c r="L69" s="39" t="s">
        <v>538</v>
      </c>
    </row>
    <row r="70" spans="1:12" s="5" customFormat="1">
      <c r="A70" s="32"/>
      <c r="B70" s="25" t="s">
        <v>734</v>
      </c>
      <c r="C70" s="113" t="s">
        <v>222</v>
      </c>
      <c r="D70" s="31" t="s">
        <v>735</v>
      </c>
      <c r="E70" s="114" t="s">
        <v>266</v>
      </c>
      <c r="F70" s="3"/>
      <c r="G70" s="3" t="s">
        <v>736</v>
      </c>
      <c r="H70" s="115"/>
      <c r="I70" s="42"/>
      <c r="J70" s="39" t="s">
        <v>530</v>
      </c>
      <c r="K70" s="39" t="s">
        <v>274</v>
      </c>
      <c r="L70" s="39" t="s">
        <v>538</v>
      </c>
    </row>
    <row r="71" spans="1:12" s="5" customFormat="1">
      <c r="A71" s="32"/>
      <c r="B71" s="25" t="s">
        <v>737</v>
      </c>
      <c r="C71" s="113" t="s">
        <v>222</v>
      </c>
      <c r="D71" s="31" t="s">
        <v>738</v>
      </c>
      <c r="E71" s="114" t="s">
        <v>266</v>
      </c>
      <c r="F71" s="3"/>
      <c r="G71" s="3" t="s">
        <v>739</v>
      </c>
      <c r="H71" s="115"/>
      <c r="I71" s="42"/>
      <c r="J71" s="39" t="s">
        <v>530</v>
      </c>
      <c r="K71" s="39" t="s">
        <v>274</v>
      </c>
      <c r="L71" s="39" t="s">
        <v>538</v>
      </c>
    </row>
    <row r="72" spans="1:12" s="5" customFormat="1">
      <c r="A72" s="32"/>
      <c r="B72" s="25" t="s">
        <v>740</v>
      </c>
      <c r="C72" s="113" t="s">
        <v>222</v>
      </c>
      <c r="D72" s="31" t="s">
        <v>741</v>
      </c>
      <c r="E72" s="114" t="s">
        <v>266</v>
      </c>
      <c r="F72" s="3"/>
      <c r="G72" s="3" t="s">
        <v>742</v>
      </c>
      <c r="H72" s="115"/>
      <c r="I72" s="42"/>
      <c r="J72" s="39" t="s">
        <v>530</v>
      </c>
      <c r="K72" s="39" t="s">
        <v>274</v>
      </c>
      <c r="L72" s="39" t="s">
        <v>538</v>
      </c>
    </row>
    <row r="73" spans="1:12" s="5" customFormat="1">
      <c r="A73" s="32"/>
      <c r="B73" s="25" t="s">
        <v>743</v>
      </c>
      <c r="C73" s="113" t="s">
        <v>222</v>
      </c>
      <c r="D73" s="31" t="s">
        <v>744</v>
      </c>
      <c r="E73" s="114" t="s">
        <v>266</v>
      </c>
      <c r="F73" s="3"/>
      <c r="G73" s="3" t="s">
        <v>745</v>
      </c>
      <c r="H73" s="115"/>
      <c r="I73" s="42"/>
      <c r="J73" s="39" t="s">
        <v>530</v>
      </c>
      <c r="K73" s="39" t="s">
        <v>274</v>
      </c>
      <c r="L73" s="39" t="s">
        <v>538</v>
      </c>
    </row>
    <row r="74" spans="1:12" s="6" customFormat="1">
      <c r="A74" s="28"/>
      <c r="B74" s="25" t="s">
        <v>746</v>
      </c>
      <c r="C74" s="29" t="s">
        <v>222</v>
      </c>
      <c r="D74" s="31" t="s">
        <v>747</v>
      </c>
      <c r="E74" s="114" t="s">
        <v>266</v>
      </c>
      <c r="F74" s="3"/>
      <c r="G74" s="3" t="s">
        <v>748</v>
      </c>
      <c r="H74" s="115"/>
      <c r="I74" s="40"/>
      <c r="J74" s="39" t="s">
        <v>530</v>
      </c>
      <c r="K74" s="39" t="s">
        <v>274</v>
      </c>
      <c r="L74" s="39" t="s">
        <v>538</v>
      </c>
    </row>
    <row r="75" spans="1:12" s="6" customFormat="1">
      <c r="A75" s="28"/>
      <c r="B75" s="29" t="s">
        <v>749</v>
      </c>
      <c r="C75" s="29" t="s">
        <v>222</v>
      </c>
      <c r="D75" s="31" t="s">
        <v>750</v>
      </c>
      <c r="E75" s="114" t="s">
        <v>266</v>
      </c>
      <c r="F75" s="3"/>
      <c r="G75" s="3" t="s">
        <v>751</v>
      </c>
      <c r="H75" s="115"/>
      <c r="I75" s="40"/>
      <c r="J75" s="39" t="s">
        <v>530</v>
      </c>
      <c r="K75" s="39" t="s">
        <v>274</v>
      </c>
      <c r="L75" s="39" t="s">
        <v>538</v>
      </c>
    </row>
    <row r="76" spans="1:12" s="6" customFormat="1" ht="26.4">
      <c r="A76" s="28"/>
      <c r="B76" s="29" t="s">
        <v>752</v>
      </c>
      <c r="C76" s="29" t="s">
        <v>281</v>
      </c>
      <c r="D76" s="31" t="s">
        <v>753</v>
      </c>
      <c r="E76" s="114" t="s">
        <v>266</v>
      </c>
      <c r="F76" s="3"/>
      <c r="G76" s="3" t="s">
        <v>2162</v>
      </c>
      <c r="H76" s="115"/>
      <c r="I76" s="40"/>
      <c r="J76" s="39" t="s">
        <v>530</v>
      </c>
      <c r="K76" s="39" t="s">
        <v>274</v>
      </c>
      <c r="L76" s="39" t="s">
        <v>711</v>
      </c>
    </row>
    <row r="77" spans="1:12" s="6" customFormat="1">
      <c r="A77" s="28"/>
      <c r="B77" s="29" t="s">
        <v>754</v>
      </c>
      <c r="C77" s="29" t="s">
        <v>222</v>
      </c>
      <c r="D77" s="31" t="s">
        <v>755</v>
      </c>
      <c r="E77" s="114" t="s">
        <v>266</v>
      </c>
      <c r="F77" s="3"/>
      <c r="G77" s="3" t="s">
        <v>756</v>
      </c>
      <c r="H77" s="115"/>
      <c r="I77" s="40"/>
      <c r="J77" s="39" t="s">
        <v>530</v>
      </c>
      <c r="K77" s="39" t="s">
        <v>274</v>
      </c>
      <c r="L77" s="39" t="s">
        <v>757</v>
      </c>
    </row>
    <row r="78" spans="1:12" s="6" customFormat="1">
      <c r="A78" s="28"/>
      <c r="B78" s="29" t="s">
        <v>758</v>
      </c>
      <c r="C78" s="29" t="s">
        <v>222</v>
      </c>
      <c r="D78" s="31" t="s">
        <v>759</v>
      </c>
      <c r="E78" s="114" t="s">
        <v>266</v>
      </c>
      <c r="F78" s="3"/>
      <c r="G78" s="3" t="s">
        <v>760</v>
      </c>
      <c r="H78" s="115"/>
      <c r="I78" s="40"/>
      <c r="J78" s="39" t="s">
        <v>530</v>
      </c>
      <c r="K78" s="39" t="s">
        <v>274</v>
      </c>
      <c r="L78" s="39" t="s">
        <v>538</v>
      </c>
    </row>
    <row r="79" spans="1:12" s="6" customFormat="1" ht="26.4">
      <c r="A79" s="28"/>
      <c r="B79" s="29" t="s">
        <v>761</v>
      </c>
      <c r="C79" s="29" t="s">
        <v>281</v>
      </c>
      <c r="D79" s="31" t="s">
        <v>762</v>
      </c>
      <c r="E79" s="114" t="s">
        <v>266</v>
      </c>
      <c r="F79" s="3"/>
      <c r="G79" s="3" t="s">
        <v>763</v>
      </c>
      <c r="H79" s="115"/>
      <c r="I79" s="40"/>
      <c r="J79" s="39" t="s">
        <v>530</v>
      </c>
      <c r="K79" s="39" t="s">
        <v>274</v>
      </c>
      <c r="L79" s="39" t="s">
        <v>764</v>
      </c>
    </row>
    <row r="80" spans="1:12" s="6" customFormat="1">
      <c r="A80" s="28"/>
      <c r="B80" s="29" t="s">
        <v>765</v>
      </c>
      <c r="C80" s="29" t="s">
        <v>222</v>
      </c>
      <c r="D80" s="31" t="s">
        <v>766</v>
      </c>
      <c r="E80" s="114" t="s">
        <v>266</v>
      </c>
      <c r="F80" s="3"/>
      <c r="G80" s="3" t="s">
        <v>767</v>
      </c>
      <c r="H80" s="115"/>
      <c r="I80" s="40"/>
      <c r="J80" s="39" t="s">
        <v>530</v>
      </c>
      <c r="K80" s="39" t="s">
        <v>274</v>
      </c>
      <c r="L80" s="39" t="s">
        <v>538</v>
      </c>
    </row>
    <row r="81" spans="1:12" s="6" customFormat="1">
      <c r="A81" s="28"/>
      <c r="B81" s="29" t="s">
        <v>768</v>
      </c>
      <c r="C81" s="29" t="s">
        <v>222</v>
      </c>
      <c r="D81" s="31" t="s">
        <v>769</v>
      </c>
      <c r="E81" s="114" t="s">
        <v>266</v>
      </c>
      <c r="F81" s="3"/>
      <c r="G81" s="3" t="s">
        <v>770</v>
      </c>
      <c r="H81" s="115"/>
      <c r="I81" s="40"/>
      <c r="J81" s="39" t="s">
        <v>530</v>
      </c>
      <c r="K81" s="39" t="s">
        <v>274</v>
      </c>
      <c r="L81" s="39" t="s">
        <v>538</v>
      </c>
    </row>
    <row r="82" spans="1:12" s="6" customFormat="1">
      <c r="A82" s="28"/>
      <c r="B82" s="29" t="s">
        <v>771</v>
      </c>
      <c r="C82" s="29" t="s">
        <v>222</v>
      </c>
      <c r="D82" s="31" t="s">
        <v>772</v>
      </c>
      <c r="E82" s="114" t="s">
        <v>266</v>
      </c>
      <c r="F82" s="3"/>
      <c r="G82" s="3" t="s">
        <v>773</v>
      </c>
      <c r="H82" s="115"/>
      <c r="I82" s="40"/>
      <c r="J82" s="39" t="s">
        <v>530</v>
      </c>
      <c r="K82" s="39" t="s">
        <v>274</v>
      </c>
      <c r="L82" s="39" t="s">
        <v>538</v>
      </c>
    </row>
    <row r="83" spans="1:12" s="6" customFormat="1">
      <c r="A83" s="28"/>
      <c r="B83" s="29" t="s">
        <v>774</v>
      </c>
      <c r="C83" s="29" t="s">
        <v>222</v>
      </c>
      <c r="D83" s="31" t="s">
        <v>775</v>
      </c>
      <c r="E83" s="114" t="s">
        <v>266</v>
      </c>
      <c r="F83" s="3"/>
      <c r="G83" s="3" t="s">
        <v>776</v>
      </c>
      <c r="H83" s="115"/>
      <c r="I83" s="40"/>
      <c r="J83" s="39" t="s">
        <v>530</v>
      </c>
      <c r="K83" s="39" t="s">
        <v>274</v>
      </c>
      <c r="L83" s="39" t="s">
        <v>538</v>
      </c>
    </row>
    <row r="84" spans="1:12" s="6" customFormat="1">
      <c r="A84" s="28"/>
      <c r="B84" s="29" t="s">
        <v>777</v>
      </c>
      <c r="C84" s="29" t="s">
        <v>222</v>
      </c>
      <c r="D84" s="31" t="s">
        <v>778</v>
      </c>
      <c r="E84" s="114" t="s">
        <v>266</v>
      </c>
      <c r="F84" s="3"/>
      <c r="G84" s="3" t="s">
        <v>779</v>
      </c>
      <c r="H84" s="115"/>
      <c r="I84" s="40"/>
      <c r="J84" s="39" t="s">
        <v>530</v>
      </c>
      <c r="K84" s="39" t="s">
        <v>274</v>
      </c>
      <c r="L84" s="39" t="s">
        <v>538</v>
      </c>
    </row>
    <row r="85" spans="1:12" s="6" customFormat="1">
      <c r="A85" s="28"/>
      <c r="B85" s="29" t="s">
        <v>780</v>
      </c>
      <c r="C85" s="29" t="s">
        <v>222</v>
      </c>
      <c r="D85" s="31" t="s">
        <v>781</v>
      </c>
      <c r="E85" s="114" t="s">
        <v>266</v>
      </c>
      <c r="F85" s="3"/>
      <c r="G85" s="3" t="s">
        <v>782</v>
      </c>
      <c r="H85" s="115"/>
      <c r="I85" s="40"/>
      <c r="J85" s="39" t="s">
        <v>530</v>
      </c>
      <c r="K85" s="39" t="s">
        <v>274</v>
      </c>
      <c r="L85" s="39" t="s">
        <v>538</v>
      </c>
    </row>
    <row r="86" spans="1:12" s="6" customFormat="1">
      <c r="A86" s="28"/>
      <c r="B86" s="29" t="s">
        <v>783</v>
      </c>
      <c r="C86" s="29" t="s">
        <v>222</v>
      </c>
      <c r="D86" s="31" t="s">
        <v>784</v>
      </c>
      <c r="E86" s="114" t="s">
        <v>266</v>
      </c>
      <c r="F86" s="3"/>
      <c r="G86" s="3" t="s">
        <v>785</v>
      </c>
      <c r="H86" s="115"/>
      <c r="I86" s="40"/>
      <c r="J86" s="39" t="s">
        <v>530</v>
      </c>
      <c r="K86" s="39" t="s">
        <v>274</v>
      </c>
      <c r="L86" s="39" t="s">
        <v>538</v>
      </c>
    </row>
    <row r="87" spans="1:12" s="6" customFormat="1">
      <c r="A87" s="28"/>
      <c r="B87" s="29" t="s">
        <v>786</v>
      </c>
      <c r="C87" s="29" t="s">
        <v>222</v>
      </c>
      <c r="D87" s="31" t="s">
        <v>787</v>
      </c>
      <c r="E87" s="114" t="s">
        <v>266</v>
      </c>
      <c r="F87" s="3"/>
      <c r="G87" s="3" t="s">
        <v>788</v>
      </c>
      <c r="H87" s="115"/>
      <c r="I87" s="40"/>
      <c r="J87" s="39" t="s">
        <v>530</v>
      </c>
      <c r="K87" s="39" t="s">
        <v>274</v>
      </c>
      <c r="L87" s="39" t="s">
        <v>538</v>
      </c>
    </row>
    <row r="88" spans="1:12" s="6" customFormat="1" ht="26.4">
      <c r="A88" s="28"/>
      <c r="B88" s="29" t="s">
        <v>789</v>
      </c>
      <c r="C88" s="29" t="s">
        <v>281</v>
      </c>
      <c r="D88" s="31" t="s">
        <v>790</v>
      </c>
      <c r="E88" s="114" t="s">
        <v>266</v>
      </c>
      <c r="F88" s="3"/>
      <c r="G88" s="3" t="s">
        <v>791</v>
      </c>
      <c r="H88" s="115"/>
      <c r="I88" s="40"/>
      <c r="J88" s="39" t="s">
        <v>530</v>
      </c>
      <c r="K88" s="39" t="s">
        <v>274</v>
      </c>
      <c r="L88" s="39" t="s">
        <v>711</v>
      </c>
    </row>
    <row r="89" spans="1:12" s="6" customFormat="1">
      <c r="A89" s="28"/>
      <c r="B89" s="29" t="s">
        <v>792</v>
      </c>
      <c r="C89" s="29" t="s">
        <v>222</v>
      </c>
      <c r="D89" s="31" t="s">
        <v>793</v>
      </c>
      <c r="E89" s="114" t="s">
        <v>266</v>
      </c>
      <c r="F89" s="3"/>
      <c r="G89" s="3" t="s">
        <v>794</v>
      </c>
      <c r="H89" s="115"/>
      <c r="I89" s="40"/>
      <c r="J89" s="39" t="s">
        <v>530</v>
      </c>
      <c r="K89" s="39" t="s">
        <v>274</v>
      </c>
      <c r="L89" s="39" t="s">
        <v>538</v>
      </c>
    </row>
    <row r="90" spans="1:12" s="6" customFormat="1">
      <c r="A90" s="28"/>
      <c r="B90" s="29" t="s">
        <v>795</v>
      </c>
      <c r="C90" s="29" t="s">
        <v>222</v>
      </c>
      <c r="D90" s="31" t="s">
        <v>796</v>
      </c>
      <c r="E90" s="114" t="s">
        <v>266</v>
      </c>
      <c r="F90" s="3"/>
      <c r="G90" s="3" t="s">
        <v>797</v>
      </c>
      <c r="H90" s="115"/>
      <c r="I90" s="40"/>
      <c r="J90" s="39" t="s">
        <v>530</v>
      </c>
      <c r="K90" s="39" t="s">
        <v>274</v>
      </c>
      <c r="L90" s="39" t="s">
        <v>538</v>
      </c>
    </row>
    <row r="91" spans="1:12" s="6" customFormat="1" ht="26.4">
      <c r="A91" s="28"/>
      <c r="B91" s="29" t="s">
        <v>798</v>
      </c>
      <c r="C91" s="29" t="s">
        <v>281</v>
      </c>
      <c r="D91" s="31" t="s">
        <v>799</v>
      </c>
      <c r="E91" s="114" t="s">
        <v>266</v>
      </c>
      <c r="F91" s="3"/>
      <c r="G91" s="3" t="s">
        <v>800</v>
      </c>
      <c r="H91" s="115"/>
      <c r="I91" s="40"/>
      <c r="J91" s="39" t="s">
        <v>530</v>
      </c>
      <c r="K91" s="39" t="s">
        <v>274</v>
      </c>
      <c r="L91" s="39" t="s">
        <v>538</v>
      </c>
    </row>
    <row r="92" spans="1:12" s="6" customFormat="1">
      <c r="A92" s="28"/>
      <c r="B92" s="29" t="s">
        <v>801</v>
      </c>
      <c r="C92" s="29" t="s">
        <v>222</v>
      </c>
      <c r="D92" s="31" t="s">
        <v>802</v>
      </c>
      <c r="E92" s="114" t="s">
        <v>266</v>
      </c>
      <c r="F92" s="3"/>
      <c r="G92" s="3" t="s">
        <v>803</v>
      </c>
      <c r="H92" s="115"/>
      <c r="I92" s="40"/>
      <c r="J92" s="39" t="s">
        <v>530</v>
      </c>
      <c r="K92" s="39" t="s">
        <v>274</v>
      </c>
      <c r="L92" s="39" t="s">
        <v>538</v>
      </c>
    </row>
    <row r="93" spans="1:12" s="6" customFormat="1">
      <c r="A93" s="28"/>
      <c r="B93" s="29" t="s">
        <v>804</v>
      </c>
      <c r="C93" s="29" t="s">
        <v>222</v>
      </c>
      <c r="D93" s="31" t="s">
        <v>805</v>
      </c>
      <c r="E93" s="114" t="s">
        <v>266</v>
      </c>
      <c r="F93" s="3"/>
      <c r="G93" s="3" t="s">
        <v>806</v>
      </c>
      <c r="H93" s="115"/>
      <c r="I93" s="40"/>
      <c r="J93" s="39" t="s">
        <v>530</v>
      </c>
      <c r="K93" s="39" t="s">
        <v>274</v>
      </c>
      <c r="L93" s="39" t="s">
        <v>538</v>
      </c>
    </row>
    <row r="94" spans="1:12" s="6" customFormat="1">
      <c r="A94" s="28"/>
      <c r="B94" s="29" t="s">
        <v>807</v>
      </c>
      <c r="C94" s="29" t="s">
        <v>222</v>
      </c>
      <c r="D94" s="31" t="s">
        <v>808</v>
      </c>
      <c r="E94" s="114" t="s">
        <v>266</v>
      </c>
      <c r="F94" s="3"/>
      <c r="G94" s="3" t="s">
        <v>809</v>
      </c>
      <c r="H94" s="115"/>
      <c r="I94" s="40"/>
      <c r="J94" s="39" t="s">
        <v>530</v>
      </c>
      <c r="K94" s="39" t="s">
        <v>274</v>
      </c>
      <c r="L94" s="39" t="s">
        <v>538</v>
      </c>
    </row>
    <row r="95" spans="1:12" s="6" customFormat="1">
      <c r="A95" s="28"/>
      <c r="B95" s="29" t="s">
        <v>810</v>
      </c>
      <c r="C95" s="29" t="s">
        <v>222</v>
      </c>
      <c r="D95" s="18" t="s">
        <v>811</v>
      </c>
      <c r="E95" s="114" t="s">
        <v>266</v>
      </c>
      <c r="F95" s="3"/>
      <c r="G95" s="3" t="s">
        <v>812</v>
      </c>
      <c r="H95" s="114"/>
      <c r="I95" s="40"/>
      <c r="J95" s="39" t="s">
        <v>530</v>
      </c>
      <c r="K95" s="39" t="s">
        <v>274</v>
      </c>
      <c r="L95" s="39" t="s">
        <v>538</v>
      </c>
    </row>
    <row r="96" spans="1:12" s="6" customFormat="1">
      <c r="A96" s="28"/>
      <c r="B96" s="29" t="s">
        <v>813</v>
      </c>
      <c r="C96" s="29" t="s">
        <v>222</v>
      </c>
      <c r="D96" s="18" t="s">
        <v>814</v>
      </c>
      <c r="E96" s="114" t="s">
        <v>266</v>
      </c>
      <c r="F96" s="3"/>
      <c r="G96" s="3" t="s">
        <v>815</v>
      </c>
      <c r="H96" s="114"/>
      <c r="I96" s="40"/>
      <c r="J96" s="39" t="s">
        <v>530</v>
      </c>
      <c r="K96" s="39" t="s">
        <v>274</v>
      </c>
      <c r="L96" s="39" t="s">
        <v>538</v>
      </c>
    </row>
    <row r="97" spans="1:21" s="6" customFormat="1">
      <c r="A97" s="28"/>
      <c r="B97" s="29" t="s">
        <v>816</v>
      </c>
      <c r="C97" s="29" t="s">
        <v>222</v>
      </c>
      <c r="D97" s="18" t="s">
        <v>817</v>
      </c>
      <c r="E97" s="114" t="s">
        <v>266</v>
      </c>
      <c r="F97" s="3"/>
      <c r="G97" s="3" t="s">
        <v>818</v>
      </c>
      <c r="H97" s="114"/>
      <c r="I97" s="40"/>
      <c r="J97" s="39" t="s">
        <v>530</v>
      </c>
      <c r="K97" s="39" t="s">
        <v>274</v>
      </c>
      <c r="L97" s="39" t="s">
        <v>538</v>
      </c>
    </row>
    <row r="98" spans="1:21" s="6" customFormat="1">
      <c r="A98" s="28"/>
      <c r="B98" s="29" t="s">
        <v>819</v>
      </c>
      <c r="C98" s="29" t="s">
        <v>222</v>
      </c>
      <c r="D98" s="18" t="s">
        <v>820</v>
      </c>
      <c r="E98" s="114" t="s">
        <v>266</v>
      </c>
      <c r="F98" s="3"/>
      <c r="G98" s="3" t="s">
        <v>821</v>
      </c>
      <c r="H98" s="114"/>
      <c r="I98" s="40"/>
      <c r="J98" s="39" t="s">
        <v>530</v>
      </c>
      <c r="K98" s="39" t="s">
        <v>274</v>
      </c>
      <c r="L98" s="39" t="s">
        <v>538</v>
      </c>
    </row>
    <row r="99" spans="1:21" s="6" customFormat="1">
      <c r="A99" s="28"/>
      <c r="B99" s="29" t="s">
        <v>822</v>
      </c>
      <c r="C99" s="29" t="s">
        <v>222</v>
      </c>
      <c r="D99" s="18" t="s">
        <v>823</v>
      </c>
      <c r="E99" s="114" t="s">
        <v>266</v>
      </c>
      <c r="F99" s="3"/>
      <c r="G99" s="3" t="s">
        <v>824</v>
      </c>
      <c r="H99" s="114"/>
      <c r="I99" s="40"/>
      <c r="J99" s="39" t="s">
        <v>530</v>
      </c>
      <c r="K99" s="39" t="s">
        <v>274</v>
      </c>
      <c r="L99" s="39" t="s">
        <v>538</v>
      </c>
    </row>
    <row r="100" spans="1:21" s="6" customFormat="1">
      <c r="A100" s="28"/>
      <c r="B100" s="29" t="s">
        <v>825</v>
      </c>
      <c r="C100" s="29" t="s">
        <v>222</v>
      </c>
      <c r="D100" s="18" t="s">
        <v>826</v>
      </c>
      <c r="E100" s="114" t="s">
        <v>266</v>
      </c>
      <c r="F100" s="3"/>
      <c r="G100" s="3" t="s">
        <v>827</v>
      </c>
      <c r="H100" s="114"/>
      <c r="I100" s="40"/>
      <c r="J100" s="39" t="s">
        <v>530</v>
      </c>
      <c r="K100" s="39" t="s">
        <v>274</v>
      </c>
      <c r="L100" s="39" t="s">
        <v>538</v>
      </c>
    </row>
    <row r="101" spans="1:21" s="6" customFormat="1">
      <c r="A101" s="28"/>
      <c r="B101" s="29" t="s">
        <v>828</v>
      </c>
      <c r="C101" s="29" t="s">
        <v>222</v>
      </c>
      <c r="D101" s="31" t="s">
        <v>829</v>
      </c>
      <c r="E101" s="114" t="s">
        <v>266</v>
      </c>
      <c r="F101" s="3"/>
      <c r="G101" s="3" t="s">
        <v>830</v>
      </c>
      <c r="H101" s="115"/>
      <c r="I101" s="40"/>
      <c r="J101" s="39" t="s">
        <v>530</v>
      </c>
      <c r="K101" s="39" t="s">
        <v>274</v>
      </c>
      <c r="L101" s="39" t="s">
        <v>538</v>
      </c>
    </row>
    <row r="102" spans="1:21" s="6" customFormat="1" ht="26.4">
      <c r="A102" s="28"/>
      <c r="B102" s="29" t="s">
        <v>831</v>
      </c>
      <c r="C102" s="29" t="s">
        <v>281</v>
      </c>
      <c r="D102" s="31" t="s">
        <v>832</v>
      </c>
      <c r="E102" s="114" t="s">
        <v>266</v>
      </c>
      <c r="F102" s="3"/>
      <c r="G102" s="3" t="s">
        <v>833</v>
      </c>
      <c r="H102" s="115"/>
      <c r="I102" s="40"/>
      <c r="J102" s="39" t="s">
        <v>530</v>
      </c>
      <c r="K102" s="39" t="s">
        <v>274</v>
      </c>
      <c r="L102" s="39" t="s">
        <v>711</v>
      </c>
    </row>
    <row r="103" spans="1:21" s="6" customFormat="1">
      <c r="A103" s="28">
        <v>96</v>
      </c>
      <c r="B103" s="29" t="s">
        <v>834</v>
      </c>
      <c r="C103" s="29" t="s">
        <v>222</v>
      </c>
      <c r="D103" s="31" t="s">
        <v>835</v>
      </c>
      <c r="E103" s="114" t="s">
        <v>266</v>
      </c>
      <c r="F103" s="3"/>
      <c r="G103" s="3" t="s">
        <v>836</v>
      </c>
      <c r="H103" s="115"/>
      <c r="I103" s="40"/>
      <c r="J103" s="39" t="s">
        <v>530</v>
      </c>
      <c r="K103" s="39" t="s">
        <v>274</v>
      </c>
      <c r="L103" s="39" t="s">
        <v>538</v>
      </c>
      <c r="P103" s="6" t="s">
        <v>837</v>
      </c>
      <c r="S103" s="6" t="s">
        <v>460</v>
      </c>
      <c r="T103" s="6" t="s">
        <v>838</v>
      </c>
      <c r="U103" s="6" t="s">
        <v>213</v>
      </c>
    </row>
    <row r="104" spans="1:21" s="6" customFormat="1">
      <c r="A104" s="28">
        <v>98</v>
      </c>
      <c r="B104" s="29" t="s">
        <v>839</v>
      </c>
      <c r="C104" s="29" t="s">
        <v>222</v>
      </c>
      <c r="D104" s="31" t="s">
        <v>840</v>
      </c>
      <c r="E104" s="114" t="s">
        <v>266</v>
      </c>
      <c r="F104" s="3"/>
      <c r="G104" s="3" t="s">
        <v>841</v>
      </c>
      <c r="H104" s="115"/>
      <c r="I104" s="40"/>
      <c r="J104" s="39" t="s">
        <v>530</v>
      </c>
      <c r="K104" s="39" t="s">
        <v>274</v>
      </c>
      <c r="L104" s="39" t="s">
        <v>538</v>
      </c>
      <c r="P104" s="6" t="s">
        <v>842</v>
      </c>
      <c r="S104" s="6" t="s">
        <v>460</v>
      </c>
      <c r="T104" s="6" t="s">
        <v>838</v>
      </c>
      <c r="U104" s="6" t="s">
        <v>213</v>
      </c>
    </row>
    <row r="105" spans="1:21" s="6" customFormat="1" ht="26.4">
      <c r="A105" s="28">
        <v>97</v>
      </c>
      <c r="B105" s="29" t="s">
        <v>843</v>
      </c>
      <c r="C105" s="29" t="s">
        <v>281</v>
      </c>
      <c r="D105" s="31" t="s">
        <v>844</v>
      </c>
      <c r="E105" s="114" t="s">
        <v>266</v>
      </c>
      <c r="F105" s="3"/>
      <c r="G105" s="3" t="s">
        <v>845</v>
      </c>
      <c r="H105" s="115"/>
      <c r="I105" s="40"/>
      <c r="J105" s="39" t="s">
        <v>530</v>
      </c>
      <c r="K105" s="39" t="s">
        <v>274</v>
      </c>
      <c r="L105" s="39" t="s">
        <v>538</v>
      </c>
      <c r="P105" s="6" t="s">
        <v>846</v>
      </c>
      <c r="S105" s="6" t="s">
        <v>460</v>
      </c>
      <c r="T105" s="6" t="s">
        <v>838</v>
      </c>
      <c r="U105" s="6" t="s">
        <v>213</v>
      </c>
    </row>
    <row r="106" spans="1:21" s="6" customFormat="1">
      <c r="A106" s="28"/>
      <c r="B106" s="29" t="s">
        <v>847</v>
      </c>
      <c r="C106" s="29" t="s">
        <v>222</v>
      </c>
      <c r="D106" s="31" t="s">
        <v>848</v>
      </c>
      <c r="E106" s="114" t="s">
        <v>266</v>
      </c>
      <c r="F106" s="3"/>
      <c r="G106" s="3" t="s">
        <v>849</v>
      </c>
      <c r="H106" s="115"/>
      <c r="I106" s="40"/>
      <c r="J106" s="39" t="s">
        <v>530</v>
      </c>
      <c r="K106" s="39" t="s">
        <v>274</v>
      </c>
      <c r="L106" s="39" t="s">
        <v>538</v>
      </c>
    </row>
    <row r="107" spans="1:21" s="6" customFormat="1">
      <c r="A107" s="28"/>
      <c r="B107" s="29" t="s">
        <v>850</v>
      </c>
      <c r="C107" s="29" t="s">
        <v>222</v>
      </c>
      <c r="D107" s="31" t="s">
        <v>851</v>
      </c>
      <c r="E107" s="114" t="s">
        <v>266</v>
      </c>
      <c r="F107" s="3"/>
      <c r="G107" s="3" t="s">
        <v>852</v>
      </c>
      <c r="H107" s="115"/>
      <c r="I107" s="40"/>
      <c r="J107" s="39" t="s">
        <v>530</v>
      </c>
      <c r="K107" s="39" t="s">
        <v>274</v>
      </c>
      <c r="L107" s="39" t="s">
        <v>538</v>
      </c>
    </row>
    <row r="108" spans="1:21" s="6" customFormat="1">
      <c r="A108" s="28"/>
      <c r="B108" s="29" t="s">
        <v>853</v>
      </c>
      <c r="C108" s="29" t="s">
        <v>222</v>
      </c>
      <c r="D108" s="31" t="s">
        <v>854</v>
      </c>
      <c r="E108" s="114" t="s">
        <v>266</v>
      </c>
      <c r="F108" s="3"/>
      <c r="G108" s="3" t="s">
        <v>855</v>
      </c>
      <c r="H108" s="115"/>
      <c r="I108" s="40"/>
      <c r="J108" s="39" t="s">
        <v>530</v>
      </c>
      <c r="K108" s="39" t="s">
        <v>274</v>
      </c>
      <c r="L108" s="39" t="s">
        <v>538</v>
      </c>
    </row>
    <row r="109" spans="1:21" s="6" customFormat="1">
      <c r="A109" s="28"/>
      <c r="B109" s="29" t="s">
        <v>856</v>
      </c>
      <c r="C109" s="29" t="s">
        <v>222</v>
      </c>
      <c r="D109" s="31" t="s">
        <v>857</v>
      </c>
      <c r="E109" s="114" t="s">
        <v>266</v>
      </c>
      <c r="F109" s="3"/>
      <c r="G109" s="3" t="s">
        <v>858</v>
      </c>
      <c r="H109" s="115"/>
      <c r="I109" s="40"/>
      <c r="J109" s="39" t="s">
        <v>530</v>
      </c>
      <c r="K109" s="39" t="s">
        <v>274</v>
      </c>
      <c r="L109" s="39" t="s">
        <v>538</v>
      </c>
    </row>
    <row r="110" spans="1:21" s="6" customFormat="1">
      <c r="A110" s="28"/>
      <c r="B110" s="29" t="s">
        <v>859</v>
      </c>
      <c r="C110" s="29" t="s">
        <v>222</v>
      </c>
      <c r="D110" s="31" t="s">
        <v>860</v>
      </c>
      <c r="E110" s="114" t="s">
        <v>266</v>
      </c>
      <c r="F110" s="3"/>
      <c r="G110" s="3" t="s">
        <v>861</v>
      </c>
      <c r="H110" s="115"/>
      <c r="I110" s="40"/>
      <c r="J110" s="39" t="s">
        <v>530</v>
      </c>
      <c r="K110" s="39" t="s">
        <v>274</v>
      </c>
      <c r="L110" s="39" t="s">
        <v>538</v>
      </c>
    </row>
    <row r="111" spans="1:21" s="6" customFormat="1">
      <c r="A111" s="28"/>
      <c r="B111" s="29" t="s">
        <v>862</v>
      </c>
      <c r="C111" s="29" t="s">
        <v>222</v>
      </c>
      <c r="D111" s="31" t="s">
        <v>863</v>
      </c>
      <c r="E111" s="114" t="s">
        <v>266</v>
      </c>
      <c r="F111" s="3"/>
      <c r="G111" s="3" t="s">
        <v>864</v>
      </c>
      <c r="H111" s="115"/>
      <c r="I111" s="40"/>
      <c r="J111" s="39" t="s">
        <v>530</v>
      </c>
      <c r="K111" s="39" t="s">
        <v>274</v>
      </c>
      <c r="L111" s="39" t="s">
        <v>538</v>
      </c>
    </row>
    <row r="112" spans="1:21" s="6" customFormat="1">
      <c r="A112" s="28"/>
      <c r="B112" s="29" t="s">
        <v>865</v>
      </c>
      <c r="C112" s="29" t="s">
        <v>222</v>
      </c>
      <c r="D112" s="31" t="s">
        <v>866</v>
      </c>
      <c r="E112" s="114" t="s">
        <v>266</v>
      </c>
      <c r="F112" s="3"/>
      <c r="G112" s="3" t="s">
        <v>867</v>
      </c>
      <c r="H112" s="115"/>
      <c r="I112" s="40"/>
      <c r="J112" s="39" t="s">
        <v>530</v>
      </c>
      <c r="K112" s="39" t="s">
        <v>274</v>
      </c>
      <c r="L112" s="39" t="s">
        <v>538</v>
      </c>
    </row>
    <row r="113" spans="1:21" s="6" customFormat="1">
      <c r="A113" s="28">
        <v>101</v>
      </c>
      <c r="B113" s="29" t="s">
        <v>868</v>
      </c>
      <c r="C113" s="29" t="s">
        <v>222</v>
      </c>
      <c r="D113" s="31" t="s">
        <v>869</v>
      </c>
      <c r="E113" s="114" t="s">
        <v>266</v>
      </c>
      <c r="F113" s="3"/>
      <c r="G113" s="3" t="s">
        <v>870</v>
      </c>
      <c r="H113" s="115"/>
      <c r="I113" s="40"/>
      <c r="J113" s="39" t="s">
        <v>530</v>
      </c>
      <c r="K113" s="39" t="s">
        <v>274</v>
      </c>
      <c r="L113" s="39" t="s">
        <v>538</v>
      </c>
      <c r="P113" s="6" t="s">
        <v>871</v>
      </c>
      <c r="S113" s="6" t="s">
        <v>460</v>
      </c>
      <c r="T113" s="6" t="s">
        <v>838</v>
      </c>
      <c r="U113" s="6" t="s">
        <v>213</v>
      </c>
    </row>
    <row r="114" spans="1:21" s="6" customFormat="1">
      <c r="A114" s="28">
        <v>103</v>
      </c>
      <c r="B114" s="29" t="s">
        <v>872</v>
      </c>
      <c r="C114" s="29" t="s">
        <v>222</v>
      </c>
      <c r="D114" s="31" t="s">
        <v>873</v>
      </c>
      <c r="E114" s="114" t="s">
        <v>266</v>
      </c>
      <c r="F114" s="3"/>
      <c r="G114" s="3" t="s">
        <v>874</v>
      </c>
      <c r="H114" s="115"/>
      <c r="I114" s="40"/>
      <c r="J114" s="39" t="s">
        <v>530</v>
      </c>
      <c r="K114" s="39" t="s">
        <v>274</v>
      </c>
      <c r="L114" s="39" t="s">
        <v>538</v>
      </c>
      <c r="P114" s="6" t="s">
        <v>875</v>
      </c>
      <c r="S114" s="6" t="s">
        <v>460</v>
      </c>
      <c r="T114" s="6" t="s">
        <v>838</v>
      </c>
      <c r="U114" s="6" t="s">
        <v>213</v>
      </c>
    </row>
    <row r="115" spans="1:21" s="6" customFormat="1">
      <c r="A115" s="28">
        <v>104</v>
      </c>
      <c r="B115" s="29" t="s">
        <v>876</v>
      </c>
      <c r="C115" s="29" t="s">
        <v>222</v>
      </c>
      <c r="D115" s="31" t="s">
        <v>877</v>
      </c>
      <c r="E115" s="114" t="s">
        <v>266</v>
      </c>
      <c r="F115" s="3"/>
      <c r="G115" s="3" t="s">
        <v>875</v>
      </c>
      <c r="H115" s="115"/>
      <c r="I115" s="40"/>
      <c r="J115" s="39" t="s">
        <v>530</v>
      </c>
      <c r="K115" s="39" t="s">
        <v>274</v>
      </c>
      <c r="L115" s="39" t="s">
        <v>538</v>
      </c>
      <c r="P115" s="6" t="s">
        <v>878</v>
      </c>
      <c r="S115" s="6" t="s">
        <v>460</v>
      </c>
      <c r="T115" s="6" t="s">
        <v>838</v>
      </c>
      <c r="U115" s="6" t="s">
        <v>213</v>
      </c>
    </row>
    <row r="116" spans="1:21" s="6" customFormat="1">
      <c r="A116" s="28"/>
      <c r="B116" s="29" t="s">
        <v>879</v>
      </c>
      <c r="C116" s="29" t="s">
        <v>222</v>
      </c>
      <c r="D116" s="31" t="s">
        <v>880</v>
      </c>
      <c r="E116" s="114" t="s">
        <v>266</v>
      </c>
      <c r="F116" s="3"/>
      <c r="G116" s="3" t="s">
        <v>881</v>
      </c>
      <c r="H116" s="115"/>
      <c r="I116" s="40"/>
      <c r="J116" s="39" t="s">
        <v>530</v>
      </c>
      <c r="K116" s="39" t="s">
        <v>274</v>
      </c>
      <c r="L116" s="39" t="s">
        <v>538</v>
      </c>
    </row>
    <row r="117" spans="1:21" s="6" customFormat="1">
      <c r="A117" s="28">
        <v>105</v>
      </c>
      <c r="B117" s="29" t="s">
        <v>882</v>
      </c>
      <c r="C117" s="29" t="s">
        <v>222</v>
      </c>
      <c r="D117" s="31" t="s">
        <v>883</v>
      </c>
      <c r="E117" s="114" t="s">
        <v>266</v>
      </c>
      <c r="F117" s="3"/>
      <c r="G117" s="3" t="s">
        <v>884</v>
      </c>
      <c r="H117" s="115"/>
      <c r="I117" s="40"/>
      <c r="J117" s="39" t="s">
        <v>530</v>
      </c>
      <c r="K117" s="39" t="s">
        <v>274</v>
      </c>
      <c r="L117" s="39" t="s">
        <v>538</v>
      </c>
      <c r="P117" s="6" t="s">
        <v>885</v>
      </c>
      <c r="S117" s="6" t="s">
        <v>460</v>
      </c>
      <c r="T117" s="6" t="s">
        <v>838</v>
      </c>
      <c r="U117" s="6" t="s">
        <v>213</v>
      </c>
    </row>
    <row r="118" spans="1:21" s="6" customFormat="1">
      <c r="A118" s="28"/>
      <c r="B118" s="29" t="s">
        <v>886</v>
      </c>
      <c r="C118" s="29" t="s">
        <v>222</v>
      </c>
      <c r="D118" s="31" t="s">
        <v>887</v>
      </c>
      <c r="E118" s="114" t="s">
        <v>266</v>
      </c>
      <c r="F118" s="3"/>
      <c r="G118" s="3" t="s">
        <v>888</v>
      </c>
      <c r="H118" s="115"/>
      <c r="I118" s="40"/>
      <c r="J118" s="39" t="s">
        <v>530</v>
      </c>
      <c r="K118" s="39" t="s">
        <v>274</v>
      </c>
      <c r="L118" s="39" t="s">
        <v>757</v>
      </c>
    </row>
    <row r="119" spans="1:21" s="6" customFormat="1">
      <c r="A119" s="28"/>
      <c r="B119" s="29" t="s">
        <v>889</v>
      </c>
      <c r="C119" s="29" t="s">
        <v>222</v>
      </c>
      <c r="D119" s="31" t="s">
        <v>890</v>
      </c>
      <c r="E119" s="114" t="s">
        <v>266</v>
      </c>
      <c r="F119" s="3"/>
      <c r="G119" s="3" t="s">
        <v>891</v>
      </c>
      <c r="H119" s="115"/>
      <c r="I119" s="40"/>
      <c r="J119" s="39" t="s">
        <v>530</v>
      </c>
      <c r="K119" s="39" t="s">
        <v>274</v>
      </c>
      <c r="L119" s="39" t="s">
        <v>538</v>
      </c>
    </row>
    <row r="120" spans="1:21" s="6" customFormat="1" ht="26.4">
      <c r="A120" s="28"/>
      <c r="B120" s="29" t="s">
        <v>892</v>
      </c>
      <c r="C120" s="29" t="s">
        <v>281</v>
      </c>
      <c r="D120" s="31" t="s">
        <v>893</v>
      </c>
      <c r="E120" s="114" t="s">
        <v>266</v>
      </c>
      <c r="F120" s="3"/>
      <c r="G120" s="3" t="s">
        <v>894</v>
      </c>
      <c r="H120" s="115"/>
      <c r="I120" s="40"/>
      <c r="J120" s="39" t="s">
        <v>530</v>
      </c>
      <c r="K120" s="39" t="s">
        <v>274</v>
      </c>
      <c r="L120" s="39" t="s">
        <v>895</v>
      </c>
    </row>
    <row r="121" spans="1:21" s="6" customFormat="1">
      <c r="A121" s="28"/>
      <c r="B121" s="29" t="s">
        <v>896</v>
      </c>
      <c r="C121" s="29" t="s">
        <v>222</v>
      </c>
      <c r="D121" s="31" t="s">
        <v>897</v>
      </c>
      <c r="E121" s="114" t="s">
        <v>266</v>
      </c>
      <c r="F121" s="3"/>
      <c r="G121" s="3" t="s">
        <v>898</v>
      </c>
      <c r="H121" s="115"/>
      <c r="I121" s="40"/>
      <c r="J121" s="39" t="s">
        <v>530</v>
      </c>
      <c r="K121" s="39" t="s">
        <v>274</v>
      </c>
      <c r="L121" s="39" t="s">
        <v>538</v>
      </c>
    </row>
    <row r="122" spans="1:21" s="6" customFormat="1">
      <c r="A122" s="28"/>
      <c r="B122" s="29" t="s">
        <v>899</v>
      </c>
      <c r="C122" s="29" t="s">
        <v>222</v>
      </c>
      <c r="D122" s="31" t="s">
        <v>900</v>
      </c>
      <c r="E122" s="114" t="s">
        <v>266</v>
      </c>
      <c r="F122" s="3"/>
      <c r="G122" s="3" t="s">
        <v>901</v>
      </c>
      <c r="H122" s="115"/>
      <c r="I122" s="40"/>
      <c r="J122" s="39" t="s">
        <v>530</v>
      </c>
      <c r="K122" s="39" t="s">
        <v>274</v>
      </c>
      <c r="L122" s="39" t="s">
        <v>538</v>
      </c>
    </row>
    <row r="123" spans="1:21" s="6" customFormat="1">
      <c r="A123" s="28"/>
      <c r="B123" s="29" t="s">
        <v>902</v>
      </c>
      <c r="C123" s="29" t="s">
        <v>222</v>
      </c>
      <c r="D123" s="31" t="s">
        <v>903</v>
      </c>
      <c r="E123" s="114" t="s">
        <v>266</v>
      </c>
      <c r="F123" s="3"/>
      <c r="G123" s="3" t="s">
        <v>904</v>
      </c>
      <c r="H123" s="115"/>
      <c r="I123" s="40"/>
      <c r="J123" s="39" t="s">
        <v>530</v>
      </c>
      <c r="K123" s="39" t="s">
        <v>274</v>
      </c>
      <c r="L123" s="39" t="s">
        <v>538</v>
      </c>
    </row>
    <row r="124" spans="1:21" s="6" customFormat="1">
      <c r="A124" s="28"/>
      <c r="B124" s="29" t="s">
        <v>905</v>
      </c>
      <c r="C124" s="29" t="s">
        <v>222</v>
      </c>
      <c r="D124" s="31" t="s">
        <v>906</v>
      </c>
      <c r="E124" s="114" t="s">
        <v>266</v>
      </c>
      <c r="F124" s="3"/>
      <c r="G124" s="3" t="s">
        <v>907</v>
      </c>
      <c r="H124" s="115"/>
      <c r="I124" s="40"/>
      <c r="J124" s="39" t="s">
        <v>530</v>
      </c>
      <c r="K124" s="39" t="s">
        <v>274</v>
      </c>
      <c r="L124" s="39" t="s">
        <v>538</v>
      </c>
    </row>
    <row r="125" spans="1:21" s="6" customFormat="1">
      <c r="A125" s="28"/>
      <c r="B125" s="29" t="s">
        <v>908</v>
      </c>
      <c r="C125" s="29" t="s">
        <v>222</v>
      </c>
      <c r="D125" s="31" t="s">
        <v>909</v>
      </c>
      <c r="E125" s="114" t="s">
        <v>266</v>
      </c>
      <c r="F125" s="3"/>
      <c r="G125" s="3" t="s">
        <v>910</v>
      </c>
      <c r="H125" s="115"/>
      <c r="I125" s="40"/>
      <c r="J125" s="39" t="s">
        <v>530</v>
      </c>
      <c r="K125" s="39" t="s">
        <v>274</v>
      </c>
      <c r="L125" s="39" t="s">
        <v>538</v>
      </c>
    </row>
    <row r="126" spans="1:21" s="6" customFormat="1">
      <c r="A126" s="28"/>
      <c r="B126" s="29" t="s">
        <v>911</v>
      </c>
      <c r="C126" s="29" t="s">
        <v>222</v>
      </c>
      <c r="D126" s="31" t="s">
        <v>912</v>
      </c>
      <c r="E126" s="114" t="s">
        <v>266</v>
      </c>
      <c r="F126" s="3"/>
      <c r="G126" s="3" t="s">
        <v>913</v>
      </c>
      <c r="H126" s="115"/>
      <c r="I126" s="40"/>
      <c r="J126" s="39" t="s">
        <v>530</v>
      </c>
      <c r="K126" s="39" t="s">
        <v>274</v>
      </c>
      <c r="L126" s="39" t="s">
        <v>538</v>
      </c>
    </row>
    <row r="127" spans="1:21" s="6" customFormat="1">
      <c r="A127" s="28"/>
      <c r="B127" s="29" t="s">
        <v>914</v>
      </c>
      <c r="C127" s="29" t="s">
        <v>222</v>
      </c>
      <c r="D127" s="31" t="s">
        <v>915</v>
      </c>
      <c r="E127" s="114" t="s">
        <v>266</v>
      </c>
      <c r="F127" s="3"/>
      <c r="G127" s="3" t="s">
        <v>916</v>
      </c>
      <c r="H127" s="115"/>
      <c r="I127" s="40"/>
      <c r="J127" s="39" t="s">
        <v>530</v>
      </c>
      <c r="K127" s="39" t="s">
        <v>274</v>
      </c>
      <c r="L127" s="39" t="s">
        <v>538</v>
      </c>
    </row>
    <row r="128" spans="1:21" s="6" customFormat="1">
      <c r="A128" s="28"/>
      <c r="B128" s="29" t="s">
        <v>917</v>
      </c>
      <c r="C128" s="29" t="s">
        <v>222</v>
      </c>
      <c r="D128" s="31" t="s">
        <v>918</v>
      </c>
      <c r="E128" s="114" t="s">
        <v>266</v>
      </c>
      <c r="F128" s="3"/>
      <c r="G128" s="3" t="s">
        <v>919</v>
      </c>
      <c r="H128" s="115"/>
      <c r="I128" s="40"/>
      <c r="J128" s="39" t="s">
        <v>530</v>
      </c>
      <c r="K128" s="39" t="s">
        <v>274</v>
      </c>
      <c r="L128" s="39" t="s">
        <v>538</v>
      </c>
    </row>
    <row r="129" spans="1:12" s="6" customFormat="1" ht="26.4">
      <c r="A129" s="28"/>
      <c r="B129" s="29" t="s">
        <v>920</v>
      </c>
      <c r="C129" s="29" t="s">
        <v>281</v>
      </c>
      <c r="D129" s="31" t="s">
        <v>921</v>
      </c>
      <c r="E129" s="114" t="s">
        <v>266</v>
      </c>
      <c r="F129" s="3"/>
      <c r="G129" s="3" t="s">
        <v>922</v>
      </c>
      <c r="H129" s="115"/>
      <c r="I129" s="40"/>
      <c r="J129" s="39" t="s">
        <v>530</v>
      </c>
      <c r="K129" s="39" t="s">
        <v>274</v>
      </c>
      <c r="L129" s="39" t="s">
        <v>711</v>
      </c>
    </row>
    <row r="130" spans="1:12" s="6" customFormat="1">
      <c r="A130" s="28"/>
      <c r="B130" s="29" t="s">
        <v>923</v>
      </c>
      <c r="C130" s="29" t="s">
        <v>222</v>
      </c>
      <c r="D130" s="31" t="s">
        <v>924</v>
      </c>
      <c r="E130" s="114" t="s">
        <v>266</v>
      </c>
      <c r="F130" s="3"/>
      <c r="G130" s="3" t="s">
        <v>925</v>
      </c>
      <c r="H130" s="115"/>
      <c r="I130" s="40"/>
      <c r="J130" s="39" t="s">
        <v>530</v>
      </c>
      <c r="K130" s="39" t="s">
        <v>274</v>
      </c>
      <c r="L130" s="39" t="s">
        <v>757</v>
      </c>
    </row>
    <row r="131" spans="1:12" s="6" customFormat="1">
      <c r="A131" s="28"/>
      <c r="B131" s="29" t="s">
        <v>926</v>
      </c>
      <c r="C131" s="29" t="s">
        <v>222</v>
      </c>
      <c r="D131" s="31" t="s">
        <v>927</v>
      </c>
      <c r="E131" s="114" t="s">
        <v>266</v>
      </c>
      <c r="F131" s="3"/>
      <c r="G131" s="3" t="s">
        <v>928</v>
      </c>
      <c r="H131" s="115"/>
      <c r="I131" s="40"/>
      <c r="J131" s="39" t="s">
        <v>530</v>
      </c>
      <c r="K131" s="39" t="s">
        <v>274</v>
      </c>
      <c r="L131" s="39" t="s">
        <v>538</v>
      </c>
    </row>
    <row r="132" spans="1:12" s="6" customFormat="1" ht="26.4">
      <c r="A132" s="28"/>
      <c r="B132" s="29" t="s">
        <v>929</v>
      </c>
      <c r="C132" s="29" t="s">
        <v>281</v>
      </c>
      <c r="D132" s="31" t="s">
        <v>930</v>
      </c>
      <c r="E132" s="114" t="s">
        <v>266</v>
      </c>
      <c r="F132" s="3"/>
      <c r="G132" s="3" t="s">
        <v>931</v>
      </c>
      <c r="H132" s="115"/>
      <c r="I132" s="40"/>
      <c r="J132" s="39" t="s">
        <v>530</v>
      </c>
      <c r="K132" s="39" t="s">
        <v>274</v>
      </c>
      <c r="L132" s="39" t="s">
        <v>932</v>
      </c>
    </row>
    <row r="133" spans="1:12" s="6" customFormat="1">
      <c r="A133" s="28"/>
      <c r="B133" s="29" t="s">
        <v>933</v>
      </c>
      <c r="C133" s="29" t="s">
        <v>222</v>
      </c>
      <c r="D133" s="31" t="s">
        <v>934</v>
      </c>
      <c r="E133" s="114" t="s">
        <v>266</v>
      </c>
      <c r="F133" s="3"/>
      <c r="G133" s="3" t="s">
        <v>935</v>
      </c>
      <c r="H133" s="115"/>
      <c r="I133" s="40"/>
      <c r="J133" s="39" t="s">
        <v>530</v>
      </c>
      <c r="K133" s="39" t="s">
        <v>274</v>
      </c>
      <c r="L133" s="39" t="s">
        <v>538</v>
      </c>
    </row>
    <row r="134" spans="1:12" s="6" customFormat="1">
      <c r="A134" s="28"/>
      <c r="B134" s="29" t="s">
        <v>936</v>
      </c>
      <c r="C134" s="29" t="s">
        <v>222</v>
      </c>
      <c r="D134" s="31" t="s">
        <v>937</v>
      </c>
      <c r="E134" s="114" t="s">
        <v>266</v>
      </c>
      <c r="F134" s="3"/>
      <c r="G134" s="3" t="s">
        <v>938</v>
      </c>
      <c r="H134" s="115"/>
      <c r="I134" s="40"/>
      <c r="J134" s="39" t="s">
        <v>530</v>
      </c>
      <c r="K134" s="39" t="s">
        <v>274</v>
      </c>
      <c r="L134" s="39" t="s">
        <v>538</v>
      </c>
    </row>
    <row r="135" spans="1:12" s="6" customFormat="1">
      <c r="A135" s="28"/>
      <c r="B135" s="29" t="s">
        <v>939</v>
      </c>
      <c r="C135" s="29" t="s">
        <v>222</v>
      </c>
      <c r="D135" s="31" t="s">
        <v>940</v>
      </c>
      <c r="E135" s="114" t="s">
        <v>266</v>
      </c>
      <c r="F135" s="3"/>
      <c r="G135" s="3" t="s">
        <v>941</v>
      </c>
      <c r="H135" s="115"/>
      <c r="I135" s="40"/>
      <c r="J135" s="39" t="s">
        <v>530</v>
      </c>
      <c r="K135" s="39" t="s">
        <v>274</v>
      </c>
      <c r="L135" s="39" t="s">
        <v>538</v>
      </c>
    </row>
    <row r="136" spans="1:12" s="6" customFormat="1">
      <c r="A136" s="28"/>
      <c r="B136" s="29" t="s">
        <v>942</v>
      </c>
      <c r="C136" s="29" t="s">
        <v>222</v>
      </c>
      <c r="D136" s="31" t="s">
        <v>943</v>
      </c>
      <c r="E136" s="114" t="s">
        <v>266</v>
      </c>
      <c r="F136" s="3"/>
      <c r="G136" s="3" t="s">
        <v>944</v>
      </c>
      <c r="H136" s="115"/>
      <c r="I136" s="40"/>
      <c r="J136" s="39" t="s">
        <v>530</v>
      </c>
      <c r="K136" s="39" t="s">
        <v>274</v>
      </c>
      <c r="L136" s="39" t="s">
        <v>538</v>
      </c>
    </row>
    <row r="137" spans="1:12" s="6" customFormat="1">
      <c r="A137" s="28"/>
      <c r="B137" s="29" t="s">
        <v>945</v>
      </c>
      <c r="C137" s="29" t="s">
        <v>222</v>
      </c>
      <c r="D137" s="31" t="s">
        <v>946</v>
      </c>
      <c r="E137" s="114" t="s">
        <v>266</v>
      </c>
      <c r="F137" s="3"/>
      <c r="G137" s="3" t="s">
        <v>947</v>
      </c>
      <c r="H137" s="115"/>
      <c r="I137" s="40"/>
      <c r="J137" s="39" t="s">
        <v>530</v>
      </c>
      <c r="K137" s="39" t="s">
        <v>274</v>
      </c>
      <c r="L137" s="39" t="s">
        <v>538</v>
      </c>
    </row>
    <row r="138" spans="1:12" s="6" customFormat="1">
      <c r="A138" s="28"/>
      <c r="B138" s="29" t="s">
        <v>948</v>
      </c>
      <c r="C138" s="29" t="s">
        <v>222</v>
      </c>
      <c r="D138" s="31" t="s">
        <v>949</v>
      </c>
      <c r="E138" s="114" t="s">
        <v>266</v>
      </c>
      <c r="F138" s="3"/>
      <c r="G138" s="3" t="s">
        <v>950</v>
      </c>
      <c r="H138" s="115"/>
      <c r="I138" s="40"/>
      <c r="J138" s="39" t="s">
        <v>530</v>
      </c>
      <c r="K138" s="39" t="s">
        <v>274</v>
      </c>
      <c r="L138" s="39" t="s">
        <v>538</v>
      </c>
    </row>
    <row r="139" spans="1:12" s="6" customFormat="1">
      <c r="A139" s="28"/>
      <c r="B139" s="29" t="s">
        <v>951</v>
      </c>
      <c r="C139" s="29" t="s">
        <v>222</v>
      </c>
      <c r="D139" s="31" t="s">
        <v>952</v>
      </c>
      <c r="E139" s="114" t="s">
        <v>266</v>
      </c>
      <c r="F139" s="3"/>
      <c r="G139" s="3" t="s">
        <v>953</v>
      </c>
      <c r="H139" s="115"/>
      <c r="I139" s="40"/>
      <c r="J139" s="39" t="s">
        <v>530</v>
      </c>
      <c r="K139" s="39" t="s">
        <v>274</v>
      </c>
      <c r="L139" s="39" t="s">
        <v>538</v>
      </c>
    </row>
    <row r="140" spans="1:12" s="6" customFormat="1">
      <c r="A140" s="28"/>
      <c r="B140" s="29" t="s">
        <v>954</v>
      </c>
      <c r="C140" s="29" t="s">
        <v>222</v>
      </c>
      <c r="D140" s="31" t="s">
        <v>955</v>
      </c>
      <c r="E140" s="114" t="s">
        <v>266</v>
      </c>
      <c r="F140" s="3"/>
      <c r="G140" s="3" t="s">
        <v>956</v>
      </c>
      <c r="H140" s="115"/>
      <c r="I140" s="40"/>
      <c r="J140" s="39" t="s">
        <v>530</v>
      </c>
      <c r="K140" s="39" t="s">
        <v>274</v>
      </c>
      <c r="L140" s="39" t="s">
        <v>538</v>
      </c>
    </row>
    <row r="141" spans="1:12" s="6" customFormat="1" ht="26.4">
      <c r="A141" s="28"/>
      <c r="B141" s="29" t="s">
        <v>957</v>
      </c>
      <c r="C141" s="29" t="s">
        <v>281</v>
      </c>
      <c r="D141" s="31" t="s">
        <v>958</v>
      </c>
      <c r="E141" s="114" t="s">
        <v>266</v>
      </c>
      <c r="F141" s="3"/>
      <c r="G141" s="3" t="s">
        <v>959</v>
      </c>
      <c r="H141" s="115"/>
      <c r="I141" s="40"/>
      <c r="J141" s="39" t="s">
        <v>530</v>
      </c>
      <c r="K141" s="39" t="s">
        <v>274</v>
      </c>
      <c r="L141" s="39" t="s">
        <v>711</v>
      </c>
    </row>
    <row r="142" spans="1:12" s="6" customFormat="1" ht="26.4">
      <c r="A142" s="28"/>
      <c r="B142" s="29" t="s">
        <v>960</v>
      </c>
      <c r="C142" s="29" t="s">
        <v>222</v>
      </c>
      <c r="D142" s="31" t="s">
        <v>961</v>
      </c>
      <c r="E142" s="114" t="s">
        <v>266</v>
      </c>
      <c r="F142" s="3"/>
      <c r="G142" s="3" t="s">
        <v>962</v>
      </c>
      <c r="H142" s="115"/>
      <c r="I142" s="40"/>
      <c r="J142" s="39" t="s">
        <v>530</v>
      </c>
      <c r="K142" s="39" t="s">
        <v>274</v>
      </c>
      <c r="L142" s="39" t="s">
        <v>538</v>
      </c>
    </row>
    <row r="143" spans="1:12" s="6" customFormat="1" ht="26.4">
      <c r="A143" s="28"/>
      <c r="B143" s="29" t="s">
        <v>963</v>
      </c>
      <c r="C143" s="29" t="s">
        <v>222</v>
      </c>
      <c r="D143" s="31" t="s">
        <v>964</v>
      </c>
      <c r="E143" s="114" t="s">
        <v>266</v>
      </c>
      <c r="F143" s="3"/>
      <c r="G143" s="3" t="s">
        <v>965</v>
      </c>
      <c r="H143" s="115"/>
      <c r="I143" s="40"/>
      <c r="J143" s="39" t="s">
        <v>530</v>
      </c>
      <c r="K143" s="39" t="s">
        <v>274</v>
      </c>
      <c r="L143" s="39" t="s">
        <v>538</v>
      </c>
    </row>
    <row r="144" spans="1:12" s="6" customFormat="1" ht="26.4">
      <c r="A144" s="28"/>
      <c r="B144" s="29" t="s">
        <v>966</v>
      </c>
      <c r="C144" s="29" t="s">
        <v>222</v>
      </c>
      <c r="D144" s="31" t="s">
        <v>967</v>
      </c>
      <c r="E144" s="114" t="s">
        <v>266</v>
      </c>
      <c r="F144" s="3"/>
      <c r="G144" s="3" t="s">
        <v>968</v>
      </c>
      <c r="H144" s="115"/>
      <c r="I144" s="40"/>
      <c r="J144" s="39" t="s">
        <v>530</v>
      </c>
      <c r="K144" s="39" t="s">
        <v>274</v>
      </c>
      <c r="L144" s="39" t="s">
        <v>538</v>
      </c>
    </row>
    <row r="145" spans="1:17" s="6" customFormat="1" ht="26.4">
      <c r="A145" s="28"/>
      <c r="B145" s="29" t="s">
        <v>969</v>
      </c>
      <c r="C145" s="29" t="s">
        <v>222</v>
      </c>
      <c r="D145" s="31" t="s">
        <v>970</v>
      </c>
      <c r="E145" s="114" t="s">
        <v>266</v>
      </c>
      <c r="F145" s="3"/>
      <c r="G145" s="3" t="s">
        <v>971</v>
      </c>
      <c r="H145" s="115"/>
      <c r="I145" s="40"/>
      <c r="J145" s="39" t="s">
        <v>530</v>
      </c>
      <c r="K145" s="39" t="s">
        <v>274</v>
      </c>
      <c r="L145" s="39" t="s">
        <v>538</v>
      </c>
    </row>
    <row r="146" spans="1:17" s="6" customFormat="1" ht="26.4">
      <c r="A146" s="28"/>
      <c r="B146" s="29" t="s">
        <v>972</v>
      </c>
      <c r="C146" s="29" t="s">
        <v>222</v>
      </c>
      <c r="D146" s="31" t="s">
        <v>973</v>
      </c>
      <c r="E146" s="114" t="s">
        <v>266</v>
      </c>
      <c r="F146" s="3"/>
      <c r="G146" s="3" t="s">
        <v>974</v>
      </c>
      <c r="H146" s="115"/>
      <c r="I146" s="40"/>
      <c r="J146" s="39" t="s">
        <v>530</v>
      </c>
      <c r="K146" s="39" t="s">
        <v>274</v>
      </c>
      <c r="L146" s="39" t="s">
        <v>538</v>
      </c>
    </row>
    <row r="147" spans="1:17" s="6" customFormat="1" ht="26.4">
      <c r="A147" s="28"/>
      <c r="B147" s="29" t="s">
        <v>975</v>
      </c>
      <c r="C147" s="29" t="s">
        <v>222</v>
      </c>
      <c r="D147" s="31" t="s">
        <v>976</v>
      </c>
      <c r="E147" s="114" t="s">
        <v>266</v>
      </c>
      <c r="F147" s="3"/>
      <c r="G147" s="3" t="s">
        <v>977</v>
      </c>
      <c r="H147" s="115"/>
      <c r="I147" s="40"/>
      <c r="J147" s="39" t="s">
        <v>530</v>
      </c>
      <c r="K147" s="39" t="s">
        <v>274</v>
      </c>
      <c r="L147" s="39" t="s">
        <v>538</v>
      </c>
    </row>
    <row r="148" spans="1:17" s="6" customFormat="1" ht="26.4">
      <c r="A148" s="28"/>
      <c r="B148" s="29" t="s">
        <v>978</v>
      </c>
      <c r="C148" s="29" t="s">
        <v>222</v>
      </c>
      <c r="D148" s="31" t="s">
        <v>979</v>
      </c>
      <c r="E148" s="114" t="s">
        <v>266</v>
      </c>
      <c r="F148" s="3"/>
      <c r="G148" s="3" t="s">
        <v>980</v>
      </c>
      <c r="H148" s="115"/>
      <c r="I148" s="40"/>
      <c r="J148" s="39" t="s">
        <v>530</v>
      </c>
      <c r="K148" s="39" t="s">
        <v>274</v>
      </c>
      <c r="L148" s="39" t="s">
        <v>538</v>
      </c>
    </row>
    <row r="149" spans="1:17" s="6" customFormat="1" ht="26.4">
      <c r="A149" s="28"/>
      <c r="B149" s="29" t="s">
        <v>981</v>
      </c>
      <c r="C149" s="29" t="s">
        <v>222</v>
      </c>
      <c r="D149" s="31" t="s">
        <v>982</v>
      </c>
      <c r="E149" s="114" t="s">
        <v>266</v>
      </c>
      <c r="F149" s="3"/>
      <c r="G149" s="3" t="s">
        <v>974</v>
      </c>
      <c r="H149" s="115"/>
      <c r="I149" s="40"/>
      <c r="J149" s="39" t="s">
        <v>530</v>
      </c>
      <c r="K149" s="39" t="s">
        <v>274</v>
      </c>
      <c r="L149" s="39" t="s">
        <v>538</v>
      </c>
    </row>
    <row r="150" spans="1:17" s="6" customFormat="1">
      <c r="A150" s="28"/>
      <c r="B150" s="29" t="s">
        <v>983</v>
      </c>
      <c r="C150" s="29" t="s">
        <v>222</v>
      </c>
      <c r="D150" s="31" t="s">
        <v>984</v>
      </c>
      <c r="E150" s="114" t="s">
        <v>266</v>
      </c>
      <c r="F150" s="3"/>
      <c r="G150" s="3" t="s">
        <v>985</v>
      </c>
      <c r="H150" s="115"/>
      <c r="I150" s="40"/>
      <c r="J150" s="39" t="s">
        <v>530</v>
      </c>
      <c r="K150" s="39" t="s">
        <v>274</v>
      </c>
      <c r="L150" s="39" t="s">
        <v>538</v>
      </c>
    </row>
    <row r="151" spans="1:17" s="6" customFormat="1">
      <c r="A151" s="28"/>
      <c r="B151" s="29" t="s">
        <v>986</v>
      </c>
      <c r="C151" s="29" t="s">
        <v>222</v>
      </c>
      <c r="D151" s="31" t="s">
        <v>987</v>
      </c>
      <c r="E151" s="114" t="s">
        <v>266</v>
      </c>
      <c r="F151" s="3"/>
      <c r="G151" s="3" t="s">
        <v>988</v>
      </c>
      <c r="H151" s="115"/>
      <c r="I151" s="40"/>
      <c r="J151" s="39" t="s">
        <v>530</v>
      </c>
      <c r="K151" s="39" t="s">
        <v>274</v>
      </c>
      <c r="L151" s="39" t="s">
        <v>538</v>
      </c>
    </row>
    <row r="152" spans="1:17" s="6" customFormat="1">
      <c r="A152" s="28"/>
      <c r="B152" s="29" t="s">
        <v>989</v>
      </c>
      <c r="C152" s="29" t="s">
        <v>222</v>
      </c>
      <c r="D152" s="31" t="s">
        <v>990</v>
      </c>
      <c r="E152" s="114" t="s">
        <v>266</v>
      </c>
      <c r="F152" s="3"/>
      <c r="G152" s="3" t="s">
        <v>991</v>
      </c>
      <c r="H152" s="115"/>
      <c r="I152" s="40"/>
      <c r="J152" s="39" t="s">
        <v>530</v>
      </c>
      <c r="K152" s="39" t="s">
        <v>274</v>
      </c>
      <c r="L152" s="39" t="s">
        <v>538</v>
      </c>
    </row>
    <row r="153" spans="1:17" s="6" customFormat="1">
      <c r="A153" s="28"/>
      <c r="B153" s="29" t="s">
        <v>992</v>
      </c>
      <c r="C153" s="29" t="s">
        <v>222</v>
      </c>
      <c r="D153" s="31" t="s">
        <v>993</v>
      </c>
      <c r="E153" s="114" t="s">
        <v>266</v>
      </c>
      <c r="F153" s="3"/>
      <c r="G153" s="3" t="s">
        <v>994</v>
      </c>
      <c r="H153" s="115"/>
      <c r="I153" s="40"/>
      <c r="J153" s="39" t="s">
        <v>530</v>
      </c>
      <c r="K153" s="39" t="s">
        <v>274</v>
      </c>
      <c r="L153" s="39" t="s">
        <v>538</v>
      </c>
    </row>
    <row r="154" spans="1:17" s="6" customFormat="1">
      <c r="A154" s="28"/>
      <c r="B154" s="29" t="s">
        <v>995</v>
      </c>
      <c r="C154" s="30" t="s">
        <v>278</v>
      </c>
      <c r="D154" s="31" t="s">
        <v>996</v>
      </c>
      <c r="E154" s="114" t="s">
        <v>266</v>
      </c>
      <c r="F154" s="3"/>
      <c r="G154" s="3" t="s">
        <v>997</v>
      </c>
      <c r="H154" s="115"/>
      <c r="I154" s="40"/>
      <c r="J154" s="39" t="s">
        <v>530</v>
      </c>
      <c r="K154" s="39" t="s">
        <v>274</v>
      </c>
      <c r="L154" s="39" t="s">
        <v>531</v>
      </c>
    </row>
    <row r="155" spans="1:17" s="6" customFormat="1">
      <c r="A155" s="28"/>
      <c r="B155" s="29" t="s">
        <v>998</v>
      </c>
      <c r="C155" s="30" t="s">
        <v>278</v>
      </c>
      <c r="D155" s="31" t="s">
        <v>999</v>
      </c>
      <c r="E155" s="114" t="s">
        <v>266</v>
      </c>
      <c r="F155" s="3"/>
      <c r="G155" s="3" t="s">
        <v>1000</v>
      </c>
      <c r="H155" s="115"/>
      <c r="I155" s="40"/>
      <c r="J155" s="39" t="s">
        <v>530</v>
      </c>
      <c r="K155" s="39" t="s">
        <v>274</v>
      </c>
      <c r="L155" s="39" t="s">
        <v>531</v>
      </c>
    </row>
    <row r="156" spans="1:17" s="6" customFormat="1">
      <c r="A156" s="28"/>
      <c r="B156" s="29" t="s">
        <v>1001</v>
      </c>
      <c r="C156" s="30" t="s">
        <v>281</v>
      </c>
      <c r="D156" s="31" t="s">
        <v>1002</v>
      </c>
      <c r="E156" s="114" t="s">
        <v>266</v>
      </c>
      <c r="F156" s="3"/>
      <c r="G156" s="3" t="s">
        <v>1003</v>
      </c>
      <c r="H156" s="115"/>
      <c r="I156" s="40"/>
      <c r="J156" s="39" t="s">
        <v>530</v>
      </c>
      <c r="K156" s="39" t="s">
        <v>274</v>
      </c>
      <c r="L156" s="39" t="s">
        <v>727</v>
      </c>
    </row>
    <row r="157" spans="1:17" s="6" customFormat="1">
      <c r="A157" s="28"/>
      <c r="B157" s="29" t="s">
        <v>1004</v>
      </c>
      <c r="C157" s="30" t="s">
        <v>281</v>
      </c>
      <c r="D157" s="31" t="s">
        <v>1005</v>
      </c>
      <c r="E157" s="114" t="s">
        <v>266</v>
      </c>
      <c r="F157" s="3"/>
      <c r="G157" s="3" t="s">
        <v>1006</v>
      </c>
      <c r="H157" s="115"/>
      <c r="I157" s="40"/>
      <c r="J157" s="39" t="s">
        <v>530</v>
      </c>
      <c r="K157" s="39" t="s">
        <v>274</v>
      </c>
      <c r="L157" s="39" t="s">
        <v>727</v>
      </c>
    </row>
    <row r="158" spans="1:17" s="6" customFormat="1" ht="26.4">
      <c r="A158" s="28"/>
      <c r="B158" s="29" t="s">
        <v>2168</v>
      </c>
      <c r="C158" s="30" t="s">
        <v>222</v>
      </c>
      <c r="D158" s="31" t="s">
        <v>1008</v>
      </c>
      <c r="E158" s="114" t="s">
        <v>266</v>
      </c>
      <c r="F158" s="3"/>
      <c r="G158" s="3" t="s">
        <v>1009</v>
      </c>
      <c r="H158" s="115"/>
      <c r="I158" s="40"/>
      <c r="J158" s="39" t="s">
        <v>530</v>
      </c>
      <c r="K158" s="39" t="s">
        <v>274</v>
      </c>
      <c r="L158" s="39" t="s">
        <v>1010</v>
      </c>
    </row>
    <row r="159" spans="1:17" s="217" customFormat="1" ht="24">
      <c r="A159" s="208"/>
      <c r="B159" s="209" t="s">
        <v>2169</v>
      </c>
      <c r="C159" s="210" t="s">
        <v>222</v>
      </c>
      <c r="D159" s="211" t="s">
        <v>2170</v>
      </c>
      <c r="E159" s="212" t="s">
        <v>266</v>
      </c>
      <c r="F159" s="213"/>
      <c r="G159" s="213" t="s">
        <v>2171</v>
      </c>
      <c r="H159" s="214"/>
      <c r="I159" s="215" t="s">
        <v>2172</v>
      </c>
      <c r="J159" s="216" t="s">
        <v>530</v>
      </c>
      <c r="K159" s="216" t="s">
        <v>274</v>
      </c>
      <c r="L159" s="216" t="s">
        <v>1010</v>
      </c>
    </row>
    <row r="160" spans="1:17" s="11" customFormat="1">
      <c r="B160" s="48" t="s">
        <v>256</v>
      </c>
      <c r="C160" s="49" t="s">
        <v>154</v>
      </c>
      <c r="D160" s="50" t="s">
        <v>257</v>
      </c>
      <c r="E160" s="51"/>
      <c r="F160" s="48"/>
      <c r="G160" s="48"/>
      <c r="H160" s="48"/>
      <c r="I160" s="48"/>
      <c r="J160" s="48"/>
      <c r="K160" s="48"/>
      <c r="L160" s="48"/>
      <c r="M160" s="48"/>
      <c r="N160" s="48"/>
      <c r="O160" s="48"/>
      <c r="P160" s="48"/>
      <c r="Q160" s="48"/>
    </row>
    <row r="161" spans="2:17" s="11" customFormat="1">
      <c r="B161" s="48" t="s">
        <v>258</v>
      </c>
      <c r="C161" s="49" t="s">
        <v>149</v>
      </c>
      <c r="D161" s="50" t="s">
        <v>259</v>
      </c>
      <c r="E161" s="51"/>
      <c r="F161" s="48"/>
      <c r="G161" s="48"/>
      <c r="H161" s="48"/>
      <c r="I161" s="48"/>
      <c r="J161" s="48"/>
      <c r="K161" s="48"/>
      <c r="L161" s="48"/>
      <c r="M161" s="48"/>
      <c r="N161" s="48"/>
      <c r="O161" s="48"/>
      <c r="P161" s="48"/>
      <c r="Q161" s="48"/>
    </row>
    <row r="162" spans="2:17" s="11" customFormat="1">
      <c r="B162" s="48" t="s">
        <v>260</v>
      </c>
      <c r="C162" s="49" t="s">
        <v>154</v>
      </c>
      <c r="D162" s="50" t="s">
        <v>261</v>
      </c>
      <c r="E162" s="51"/>
      <c r="F162" s="48"/>
      <c r="G162" s="48"/>
      <c r="H162" s="48"/>
      <c r="I162" s="48"/>
      <c r="J162" s="48"/>
      <c r="K162" s="48"/>
      <c r="L162" s="48"/>
      <c r="M162" s="48"/>
      <c r="N162" s="48"/>
      <c r="O162" s="48"/>
      <c r="P162" s="48"/>
      <c r="Q162" s="48"/>
    </row>
    <row r="163" spans="2:17" s="11" customFormat="1">
      <c r="B163" s="48" t="s">
        <v>264</v>
      </c>
      <c r="C163" s="49" t="s">
        <v>154</v>
      </c>
      <c r="D163" s="50" t="s">
        <v>265</v>
      </c>
      <c r="E163" s="51"/>
      <c r="F163" s="48"/>
      <c r="G163" s="48"/>
      <c r="H163" s="48"/>
      <c r="I163" s="48"/>
      <c r="J163" s="48"/>
      <c r="K163" s="48"/>
      <c r="L163" s="48"/>
      <c r="M163" s="48"/>
      <c r="N163" s="48"/>
      <c r="O163" s="48"/>
      <c r="P163" s="48"/>
      <c r="Q163" s="48"/>
    </row>
    <row r="170" spans="2:17">
      <c r="G170" s="207"/>
    </row>
  </sheetData>
  <autoFilter ref="A15:N163" xr:uid="{00000000-0009-0000-0000-00000B000000}"/>
  <mergeCells count="4">
    <mergeCell ref="B2:H2"/>
    <mergeCell ref="B3:H3"/>
    <mergeCell ref="B7:H7"/>
    <mergeCell ref="B14:L14"/>
  </mergeCells>
  <phoneticPr fontId="27"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244"/>
  <sheetViews>
    <sheetView zoomScale="85" zoomScaleNormal="85" workbookViewId="0">
      <pane ySplit="5" topLeftCell="A6" activePane="bottomLeft" state="frozen"/>
      <selection activeCell="C9" sqref="C9"/>
      <selection pane="bottomLeft" activeCell="C10" sqref="C10"/>
    </sheetView>
  </sheetViews>
  <sheetFormatPr defaultColWidth="9" defaultRowHeight="13.2"/>
  <cols>
    <col min="1" max="1" width="1.33203125" style="12" customWidth="1"/>
    <col min="2" max="2" width="23.6640625" style="12" customWidth="1"/>
    <col min="3" max="3" width="34.44140625" style="12"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34" t="s">
        <v>2093</v>
      </c>
      <c r="D5" s="19" t="s">
        <v>60</v>
      </c>
      <c r="E5" s="20" t="s">
        <v>125</v>
      </c>
      <c r="F5" s="21"/>
      <c r="G5" s="20"/>
      <c r="H5" s="20"/>
      <c r="I5" s="12" t="str">
        <f>VLOOKUP(C5,导航!F:Q,12,0)</f>
        <v>升级</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18" t="s">
        <v>58</v>
      </c>
      <c r="D9" s="18" t="s">
        <v>59</v>
      </c>
      <c r="E9" s="20" t="s">
        <v>266</v>
      </c>
      <c r="F9" s="266" t="s">
        <v>1011</v>
      </c>
      <c r="G9" s="275"/>
      <c r="H9" s="23" t="s">
        <v>35</v>
      </c>
    </row>
    <row r="10" spans="2:14">
      <c r="B10" s="20"/>
      <c r="C10" s="18" t="s">
        <v>55</v>
      </c>
      <c r="D10" s="18" t="s">
        <v>56</v>
      </c>
      <c r="E10" s="20" t="s">
        <v>307</v>
      </c>
      <c r="F10" s="267"/>
      <c r="G10" s="276"/>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455</v>
      </c>
      <c r="C15" s="25" t="s">
        <v>154</v>
      </c>
      <c r="D15" s="18" t="s">
        <v>456</v>
      </c>
      <c r="E15" s="114" t="s">
        <v>266</v>
      </c>
      <c r="F15" s="3" t="s">
        <v>256</v>
      </c>
      <c r="G15" s="3" t="s">
        <v>273</v>
      </c>
      <c r="H15" s="115"/>
      <c r="I15" s="39"/>
      <c r="J15" s="39" t="s">
        <v>469</v>
      </c>
      <c r="K15" s="39" t="s">
        <v>274</v>
      </c>
      <c r="L15" s="39" t="s">
        <v>274</v>
      </c>
    </row>
    <row r="16" spans="2:14" s="5" customFormat="1">
      <c r="B16" s="25" t="s">
        <v>468</v>
      </c>
      <c r="C16" s="25" t="s">
        <v>149</v>
      </c>
      <c r="D16" s="18" t="s">
        <v>619</v>
      </c>
      <c r="E16" s="114" t="s">
        <v>266</v>
      </c>
      <c r="F16" s="3" t="s">
        <v>258</v>
      </c>
      <c r="G16" s="3" t="s">
        <v>273</v>
      </c>
      <c r="H16" s="115"/>
      <c r="I16" s="39"/>
      <c r="J16" s="39" t="s">
        <v>469</v>
      </c>
      <c r="K16" s="39" t="s">
        <v>274</v>
      </c>
      <c r="L16" s="39" t="s">
        <v>274</v>
      </c>
    </row>
    <row r="17" spans="1:12" s="5" customFormat="1">
      <c r="B17" s="25" t="s">
        <v>447</v>
      </c>
      <c r="C17" s="25" t="s">
        <v>154</v>
      </c>
      <c r="D17" s="18" t="s">
        <v>42</v>
      </c>
      <c r="E17" s="114" t="s">
        <v>266</v>
      </c>
      <c r="F17" s="3" t="s">
        <v>260</v>
      </c>
      <c r="G17" s="3" t="s">
        <v>273</v>
      </c>
      <c r="H17" s="115"/>
      <c r="I17" s="39"/>
      <c r="J17" s="39" t="s">
        <v>469</v>
      </c>
      <c r="K17" s="39" t="s">
        <v>274</v>
      </c>
      <c r="L17" s="39" t="s">
        <v>274</v>
      </c>
    </row>
    <row r="18" spans="1:12" s="5" customFormat="1">
      <c r="A18" s="32"/>
      <c r="B18" s="25" t="s">
        <v>125</v>
      </c>
      <c r="C18" s="25" t="s">
        <v>154</v>
      </c>
      <c r="D18" s="18" t="s">
        <v>25</v>
      </c>
      <c r="E18" s="114" t="s">
        <v>266</v>
      </c>
      <c r="F18" s="3" t="s">
        <v>264</v>
      </c>
      <c r="G18" s="3" t="s">
        <v>273</v>
      </c>
      <c r="H18" s="25"/>
      <c r="I18" s="42"/>
      <c r="J18" s="39" t="s">
        <v>469</v>
      </c>
      <c r="K18" s="39" t="s">
        <v>274</v>
      </c>
      <c r="L18" s="39" t="s">
        <v>274</v>
      </c>
    </row>
    <row r="19" spans="1:12" s="5" customFormat="1">
      <c r="A19" s="32"/>
      <c r="B19" s="25" t="s">
        <v>348</v>
      </c>
      <c r="C19" s="25" t="s">
        <v>149</v>
      </c>
      <c r="D19" s="18" t="s">
        <v>349</v>
      </c>
      <c r="E19" s="114" t="s">
        <v>266</v>
      </c>
      <c r="F19" s="3" t="s">
        <v>348</v>
      </c>
      <c r="G19" s="3" t="s">
        <v>273</v>
      </c>
      <c r="H19" s="25"/>
      <c r="I19" s="42"/>
      <c r="J19" s="39" t="s">
        <v>469</v>
      </c>
      <c r="K19" s="39" t="s">
        <v>274</v>
      </c>
      <c r="L19" s="39" t="s">
        <v>274</v>
      </c>
    </row>
    <row r="20" spans="1:12" s="5" customFormat="1">
      <c r="A20" s="32"/>
      <c r="B20" s="25" t="s">
        <v>191</v>
      </c>
      <c r="C20" s="25" t="s">
        <v>154</v>
      </c>
      <c r="D20" s="18" t="s">
        <v>1012</v>
      </c>
      <c r="E20" s="114" t="s">
        <v>266</v>
      </c>
      <c r="F20" s="3" t="s">
        <v>191</v>
      </c>
      <c r="G20" s="3" t="s">
        <v>273</v>
      </c>
      <c r="H20" s="25"/>
      <c r="I20" s="42"/>
      <c r="J20" s="39" t="s">
        <v>469</v>
      </c>
      <c r="K20" s="39" t="s">
        <v>274</v>
      </c>
      <c r="L20" s="39" t="s">
        <v>274</v>
      </c>
    </row>
    <row r="21" spans="1:12" s="5" customFormat="1">
      <c r="A21" s="32"/>
      <c r="B21" s="20" t="s">
        <v>627</v>
      </c>
      <c r="C21" s="20" t="s">
        <v>154</v>
      </c>
      <c r="D21" s="18" t="s">
        <v>628</v>
      </c>
      <c r="E21" s="114" t="s">
        <v>266</v>
      </c>
      <c r="F21" s="3" t="s">
        <v>627</v>
      </c>
      <c r="G21" s="3" t="s">
        <v>273</v>
      </c>
      <c r="H21" s="115"/>
      <c r="I21" s="42"/>
      <c r="J21" s="39" t="s">
        <v>469</v>
      </c>
      <c r="K21" s="39" t="s">
        <v>274</v>
      </c>
      <c r="L21" s="39" t="s">
        <v>274</v>
      </c>
    </row>
    <row r="22" spans="1:12" s="5" customFormat="1">
      <c r="A22" s="32"/>
      <c r="B22" s="20" t="s">
        <v>311</v>
      </c>
      <c r="C22" s="20" t="s">
        <v>149</v>
      </c>
      <c r="D22" s="18" t="s">
        <v>1013</v>
      </c>
      <c r="E22" s="114" t="s">
        <v>266</v>
      </c>
      <c r="F22" s="3" t="s">
        <v>311</v>
      </c>
      <c r="G22" s="3" t="s">
        <v>273</v>
      </c>
      <c r="H22" s="115"/>
      <c r="I22" s="42"/>
      <c r="J22" s="39" t="s">
        <v>469</v>
      </c>
      <c r="K22" s="39" t="s">
        <v>274</v>
      </c>
      <c r="L22" s="39" t="s">
        <v>274</v>
      </c>
    </row>
    <row r="23" spans="1:12" s="5" customFormat="1">
      <c r="A23" s="32"/>
      <c r="B23" s="20" t="s">
        <v>290</v>
      </c>
      <c r="C23" s="20" t="s">
        <v>154</v>
      </c>
      <c r="D23" s="18" t="s">
        <v>632</v>
      </c>
      <c r="E23" s="114" t="s">
        <v>266</v>
      </c>
      <c r="F23" s="3" t="s">
        <v>290</v>
      </c>
      <c r="G23" s="3" t="s">
        <v>273</v>
      </c>
      <c r="H23" s="115"/>
      <c r="I23" s="42"/>
      <c r="J23" s="39" t="s">
        <v>469</v>
      </c>
      <c r="K23" s="39" t="s">
        <v>274</v>
      </c>
      <c r="L23" s="39" t="s">
        <v>274</v>
      </c>
    </row>
    <row r="24" spans="1:12" s="5" customFormat="1">
      <c r="A24" s="32"/>
      <c r="B24" s="20" t="s">
        <v>296</v>
      </c>
      <c r="C24" s="20" t="s">
        <v>154</v>
      </c>
      <c r="D24" s="18" t="s">
        <v>633</v>
      </c>
      <c r="E24" s="114" t="s">
        <v>266</v>
      </c>
      <c r="F24" s="3" t="s">
        <v>296</v>
      </c>
      <c r="G24" s="3" t="s">
        <v>273</v>
      </c>
      <c r="H24" s="115"/>
      <c r="I24" s="42"/>
      <c r="J24" s="39" t="s">
        <v>469</v>
      </c>
      <c r="K24" s="39" t="s">
        <v>274</v>
      </c>
      <c r="L24" s="39" t="s">
        <v>274</v>
      </c>
    </row>
    <row r="25" spans="1:12" s="5" customFormat="1">
      <c r="A25" s="32"/>
      <c r="B25" s="20" t="s">
        <v>298</v>
      </c>
      <c r="C25" s="20" t="s">
        <v>154</v>
      </c>
      <c r="D25" s="18" t="s">
        <v>634</v>
      </c>
      <c r="E25" s="114" t="s">
        <v>266</v>
      </c>
      <c r="F25" s="3" t="s">
        <v>298</v>
      </c>
      <c r="G25" s="3" t="s">
        <v>273</v>
      </c>
      <c r="H25" s="115"/>
      <c r="I25" s="42"/>
      <c r="J25" s="39" t="s">
        <v>469</v>
      </c>
      <c r="K25" s="39" t="s">
        <v>274</v>
      </c>
      <c r="L25" s="39" t="s">
        <v>274</v>
      </c>
    </row>
    <row r="26" spans="1:12" s="5" customFormat="1">
      <c r="A26" s="32"/>
      <c r="B26" s="25" t="s">
        <v>1014</v>
      </c>
      <c r="C26" s="25" t="s">
        <v>222</v>
      </c>
      <c r="D26" s="18" t="s">
        <v>659</v>
      </c>
      <c r="E26" s="114" t="s">
        <v>266</v>
      </c>
      <c r="F26" s="3"/>
      <c r="G26" s="3" t="s">
        <v>1015</v>
      </c>
      <c r="H26" s="25"/>
      <c r="I26" s="42"/>
      <c r="J26" s="39" t="s">
        <v>530</v>
      </c>
      <c r="K26" s="39" t="s">
        <v>274</v>
      </c>
      <c r="L26" s="39" t="s">
        <v>538</v>
      </c>
    </row>
    <row r="27" spans="1:12" s="5" customFormat="1">
      <c r="A27" s="32"/>
      <c r="B27" s="20" t="s">
        <v>1016</v>
      </c>
      <c r="C27" s="20" t="s">
        <v>222</v>
      </c>
      <c r="D27" s="18" t="s">
        <v>661</v>
      </c>
      <c r="E27" s="114" t="s">
        <v>266</v>
      </c>
      <c r="F27" s="3"/>
      <c r="G27" s="4" t="s">
        <v>1017</v>
      </c>
      <c r="H27" s="115"/>
      <c r="I27" s="42"/>
      <c r="J27" s="39" t="s">
        <v>530</v>
      </c>
      <c r="K27" s="39" t="s">
        <v>274</v>
      </c>
      <c r="L27" s="39" t="s">
        <v>663</v>
      </c>
    </row>
    <row r="28" spans="1:12" s="5" customFormat="1">
      <c r="A28" s="32"/>
      <c r="B28" s="20" t="s">
        <v>1018</v>
      </c>
      <c r="C28" s="20" t="s">
        <v>281</v>
      </c>
      <c r="D28" s="18" t="s">
        <v>667</v>
      </c>
      <c r="E28" s="114" t="s">
        <v>266</v>
      </c>
      <c r="F28" s="3"/>
      <c r="G28" s="4" t="s">
        <v>1019</v>
      </c>
      <c r="H28" s="115"/>
      <c r="I28" s="42"/>
      <c r="J28" s="39" t="s">
        <v>530</v>
      </c>
      <c r="K28" s="39" t="s">
        <v>274</v>
      </c>
      <c r="L28" s="39" t="s">
        <v>531</v>
      </c>
    </row>
    <row r="29" spans="1:12" s="5" customFormat="1">
      <c r="A29" s="32"/>
      <c r="B29" s="20" t="s">
        <v>1020</v>
      </c>
      <c r="C29" s="20" t="s">
        <v>222</v>
      </c>
      <c r="D29" s="18" t="s">
        <v>664</v>
      </c>
      <c r="E29" s="114" t="s">
        <v>266</v>
      </c>
      <c r="F29" s="3"/>
      <c r="G29" s="3" t="s">
        <v>1021</v>
      </c>
      <c r="H29" s="115"/>
      <c r="I29" s="42"/>
      <c r="J29" s="39" t="s">
        <v>530</v>
      </c>
      <c r="K29" s="39" t="s">
        <v>274</v>
      </c>
      <c r="L29" s="39" t="s">
        <v>538</v>
      </c>
    </row>
    <row r="30" spans="1:12" s="5" customFormat="1">
      <c r="A30" s="32"/>
      <c r="B30" s="20" t="s">
        <v>1022</v>
      </c>
      <c r="C30" s="20" t="s">
        <v>222</v>
      </c>
      <c r="D30" s="18" t="s">
        <v>1023</v>
      </c>
      <c r="E30" s="114" t="s">
        <v>266</v>
      </c>
      <c r="F30" s="3"/>
      <c r="G30" s="4" t="s">
        <v>1024</v>
      </c>
      <c r="H30" s="115"/>
      <c r="I30" s="42"/>
      <c r="J30" s="39" t="s">
        <v>530</v>
      </c>
      <c r="K30" s="39" t="s">
        <v>274</v>
      </c>
      <c r="L30" s="39" t="s">
        <v>538</v>
      </c>
    </row>
    <row r="31" spans="1:12" s="5" customFormat="1">
      <c r="A31" s="32"/>
      <c r="B31" s="25" t="s">
        <v>1025</v>
      </c>
      <c r="C31" s="25" t="s">
        <v>222</v>
      </c>
      <c r="D31" s="18" t="s">
        <v>1026</v>
      </c>
      <c r="E31" s="114" t="s">
        <v>266</v>
      </c>
      <c r="F31" s="3"/>
      <c r="G31" s="4" t="s">
        <v>1027</v>
      </c>
      <c r="H31" s="25"/>
      <c r="I31" s="42"/>
      <c r="J31" s="39" t="s">
        <v>530</v>
      </c>
      <c r="K31" s="39" t="s">
        <v>274</v>
      </c>
      <c r="L31" s="39" t="s">
        <v>538</v>
      </c>
    </row>
    <row r="32" spans="1:12" s="5" customFormat="1">
      <c r="B32" s="25" t="s">
        <v>1028</v>
      </c>
      <c r="C32" s="25" t="s">
        <v>222</v>
      </c>
      <c r="D32" s="18" t="s">
        <v>1029</v>
      </c>
      <c r="E32" s="114" t="s">
        <v>266</v>
      </c>
      <c r="F32" s="3"/>
      <c r="G32" s="4" t="s">
        <v>1030</v>
      </c>
      <c r="H32" s="115"/>
      <c r="I32" s="39"/>
      <c r="J32" s="39" t="s">
        <v>530</v>
      </c>
      <c r="K32" s="39" t="s">
        <v>274</v>
      </c>
      <c r="L32" s="39" t="s">
        <v>538</v>
      </c>
    </row>
    <row r="33" spans="1:12" s="5" customFormat="1">
      <c r="B33" s="25" t="s">
        <v>1031</v>
      </c>
      <c r="C33" s="25" t="s">
        <v>222</v>
      </c>
      <c r="D33" s="18" t="s">
        <v>1032</v>
      </c>
      <c r="E33" s="114" t="s">
        <v>266</v>
      </c>
      <c r="F33" s="3"/>
      <c r="G33" s="3" t="s">
        <v>1033</v>
      </c>
      <c r="H33" s="115"/>
      <c r="I33" s="39"/>
      <c r="J33" s="39" t="s">
        <v>530</v>
      </c>
      <c r="K33" s="39" t="s">
        <v>274</v>
      </c>
      <c r="L33" s="39" t="s">
        <v>538</v>
      </c>
    </row>
    <row r="34" spans="1:12" s="32" customFormat="1">
      <c r="B34" s="25" t="s">
        <v>1034</v>
      </c>
      <c r="C34" s="25" t="s">
        <v>222</v>
      </c>
      <c r="D34" s="116" t="s">
        <v>1035</v>
      </c>
      <c r="E34" s="114" t="s">
        <v>266</v>
      </c>
      <c r="F34" s="31"/>
      <c r="G34" s="3" t="s">
        <v>1036</v>
      </c>
      <c r="H34" s="114"/>
      <c r="I34" s="42"/>
      <c r="J34" s="39" t="s">
        <v>530</v>
      </c>
      <c r="K34" s="39" t="s">
        <v>274</v>
      </c>
      <c r="L34" s="39" t="s">
        <v>538</v>
      </c>
    </row>
    <row r="35" spans="1:12" s="32" customFormat="1" ht="26.4">
      <c r="B35" s="25" t="s">
        <v>1037</v>
      </c>
      <c r="C35" s="25" t="s">
        <v>222</v>
      </c>
      <c r="D35" s="18" t="s">
        <v>1038</v>
      </c>
      <c r="E35" s="114" t="s">
        <v>266</v>
      </c>
      <c r="F35" s="31"/>
      <c r="G35" s="3" t="s">
        <v>1039</v>
      </c>
      <c r="H35" s="114"/>
      <c r="I35" s="42"/>
      <c r="J35" s="39" t="s">
        <v>530</v>
      </c>
      <c r="K35" s="39" t="s">
        <v>274</v>
      </c>
      <c r="L35" s="39" t="s">
        <v>538</v>
      </c>
    </row>
    <row r="36" spans="1:12" s="6" customFormat="1">
      <c r="A36" s="28"/>
      <c r="B36" s="29" t="s">
        <v>1040</v>
      </c>
      <c r="C36" s="29" t="s">
        <v>222</v>
      </c>
      <c r="D36" s="18" t="s">
        <v>1041</v>
      </c>
      <c r="E36" s="114" t="s">
        <v>266</v>
      </c>
      <c r="F36" s="3"/>
      <c r="G36" s="3" t="s">
        <v>1042</v>
      </c>
      <c r="H36" s="114"/>
      <c r="I36" s="40"/>
      <c r="J36" s="39" t="s">
        <v>530</v>
      </c>
      <c r="K36" s="39" t="s">
        <v>274</v>
      </c>
      <c r="L36" s="39" t="s">
        <v>538</v>
      </c>
    </row>
    <row r="37" spans="1:12" s="5" customFormat="1">
      <c r="A37" s="32"/>
      <c r="B37" s="20" t="s">
        <v>1043</v>
      </c>
      <c r="C37" s="20" t="s">
        <v>222</v>
      </c>
      <c r="D37" s="18" t="s">
        <v>706</v>
      </c>
      <c r="E37" s="114" t="s">
        <v>266</v>
      </c>
      <c r="F37" s="3"/>
      <c r="G37" s="4" t="s">
        <v>1044</v>
      </c>
      <c r="H37" s="115"/>
      <c r="I37" s="42"/>
      <c r="J37" s="39" t="s">
        <v>530</v>
      </c>
      <c r="K37" s="39" t="s">
        <v>274</v>
      </c>
      <c r="L37" s="39" t="s">
        <v>538</v>
      </c>
    </row>
    <row r="38" spans="1:12" s="32" customFormat="1">
      <c r="B38" s="25" t="s">
        <v>1045</v>
      </c>
      <c r="C38" s="25" t="s">
        <v>281</v>
      </c>
      <c r="D38" s="116" t="s">
        <v>709</v>
      </c>
      <c r="E38" s="114" t="s">
        <v>266</v>
      </c>
      <c r="F38" s="3"/>
      <c r="G38" s="4" t="s">
        <v>1046</v>
      </c>
      <c r="H38" s="114"/>
      <c r="I38" s="42"/>
      <c r="J38" s="39" t="s">
        <v>530</v>
      </c>
      <c r="K38" s="39" t="s">
        <v>274</v>
      </c>
      <c r="L38" s="39" t="s">
        <v>711</v>
      </c>
    </row>
    <row r="39" spans="1:12" s="32" customFormat="1">
      <c r="B39" s="25" t="s">
        <v>1047</v>
      </c>
      <c r="C39" s="25" t="s">
        <v>222</v>
      </c>
      <c r="D39" s="18" t="s">
        <v>755</v>
      </c>
      <c r="E39" s="114" t="s">
        <v>266</v>
      </c>
      <c r="F39" s="3"/>
      <c r="G39" s="3" t="s">
        <v>1048</v>
      </c>
      <c r="H39" s="114"/>
      <c r="I39" s="42"/>
      <c r="J39" s="39" t="s">
        <v>530</v>
      </c>
      <c r="K39" s="39" t="s">
        <v>274</v>
      </c>
      <c r="L39" s="39" t="s">
        <v>757</v>
      </c>
    </row>
    <row r="40" spans="1:12" s="32" customFormat="1">
      <c r="B40" s="25" t="s">
        <v>1049</v>
      </c>
      <c r="C40" s="25" t="s">
        <v>281</v>
      </c>
      <c r="D40" s="18" t="s">
        <v>762</v>
      </c>
      <c r="E40" s="114" t="s">
        <v>266</v>
      </c>
      <c r="F40" s="3"/>
      <c r="G40" s="3" t="s">
        <v>1050</v>
      </c>
      <c r="H40" s="114"/>
      <c r="I40" s="42"/>
      <c r="J40" s="39" t="s">
        <v>530</v>
      </c>
      <c r="K40" s="39" t="s">
        <v>274</v>
      </c>
      <c r="L40" s="39" t="s">
        <v>764</v>
      </c>
    </row>
    <row r="41" spans="1:12" s="32" customFormat="1">
      <c r="B41" s="25" t="s">
        <v>1051</v>
      </c>
      <c r="C41" s="113" t="s">
        <v>222</v>
      </c>
      <c r="D41" s="18" t="s">
        <v>759</v>
      </c>
      <c r="E41" s="114" t="s">
        <v>266</v>
      </c>
      <c r="F41" s="3"/>
      <c r="G41" s="3" t="s">
        <v>1052</v>
      </c>
      <c r="H41" s="114"/>
      <c r="I41" s="42"/>
      <c r="J41" s="39" t="s">
        <v>530</v>
      </c>
      <c r="K41" s="39" t="s">
        <v>274</v>
      </c>
      <c r="L41" s="39" t="s">
        <v>538</v>
      </c>
    </row>
    <row r="42" spans="1:12" s="12" customFormat="1">
      <c r="B42" s="25" t="s">
        <v>1053</v>
      </c>
      <c r="C42" s="113" t="s">
        <v>222</v>
      </c>
      <c r="D42" s="18" t="s">
        <v>1054</v>
      </c>
      <c r="E42" s="114" t="s">
        <v>266</v>
      </c>
      <c r="F42" s="3"/>
      <c r="G42" s="3" t="s">
        <v>1055</v>
      </c>
      <c r="H42" s="114"/>
      <c r="I42" s="42"/>
      <c r="J42" s="39" t="s">
        <v>530</v>
      </c>
      <c r="K42" s="39" t="s">
        <v>274</v>
      </c>
      <c r="L42" s="39" t="s">
        <v>538</v>
      </c>
    </row>
    <row r="43" spans="1:12" s="12" customFormat="1">
      <c r="B43" s="25" t="s">
        <v>1056</v>
      </c>
      <c r="C43" s="113" t="s">
        <v>222</v>
      </c>
      <c r="D43" s="18" t="s">
        <v>769</v>
      </c>
      <c r="E43" s="114" t="s">
        <v>266</v>
      </c>
      <c r="F43" s="3"/>
      <c r="G43" s="3" t="s">
        <v>1057</v>
      </c>
      <c r="H43" s="114"/>
      <c r="I43" s="42"/>
      <c r="J43" s="39" t="s">
        <v>530</v>
      </c>
      <c r="K43" s="39" t="s">
        <v>274</v>
      </c>
      <c r="L43" s="39" t="s">
        <v>538</v>
      </c>
    </row>
    <row r="44" spans="1:12" s="12" customFormat="1">
      <c r="B44" s="25" t="s">
        <v>1058</v>
      </c>
      <c r="C44" s="113" t="s">
        <v>222</v>
      </c>
      <c r="D44" s="18" t="s">
        <v>772</v>
      </c>
      <c r="E44" s="114" t="s">
        <v>266</v>
      </c>
      <c r="F44" s="3"/>
      <c r="G44" s="3" t="s">
        <v>1059</v>
      </c>
      <c r="H44" s="114"/>
      <c r="I44" s="42"/>
      <c r="J44" s="39" t="s">
        <v>530</v>
      </c>
      <c r="K44" s="39" t="s">
        <v>274</v>
      </c>
      <c r="L44" s="39" t="s">
        <v>538</v>
      </c>
    </row>
    <row r="45" spans="1:12" s="12" customFormat="1">
      <c r="B45" s="25" t="s">
        <v>1060</v>
      </c>
      <c r="C45" s="113" t="s">
        <v>222</v>
      </c>
      <c r="D45" s="18" t="s">
        <v>775</v>
      </c>
      <c r="E45" s="114" t="s">
        <v>266</v>
      </c>
      <c r="F45" s="3"/>
      <c r="G45" s="3" t="s">
        <v>1061</v>
      </c>
      <c r="H45" s="114"/>
      <c r="I45" s="42"/>
      <c r="J45" s="39" t="s">
        <v>530</v>
      </c>
      <c r="K45" s="39" t="s">
        <v>274</v>
      </c>
      <c r="L45" s="39" t="s">
        <v>538</v>
      </c>
    </row>
    <row r="46" spans="1:12" s="12" customFormat="1">
      <c r="B46" s="25" t="s">
        <v>1062</v>
      </c>
      <c r="C46" s="113" t="s">
        <v>222</v>
      </c>
      <c r="D46" s="18" t="s">
        <v>778</v>
      </c>
      <c r="E46" s="114" t="s">
        <v>266</v>
      </c>
      <c r="F46" s="3"/>
      <c r="G46" s="3" t="s">
        <v>1063</v>
      </c>
      <c r="H46" s="114"/>
      <c r="I46" s="42"/>
      <c r="J46" s="39" t="s">
        <v>530</v>
      </c>
      <c r="K46" s="39" t="s">
        <v>274</v>
      </c>
      <c r="L46" s="39" t="s">
        <v>538</v>
      </c>
    </row>
    <row r="47" spans="1:12" s="6" customFormat="1">
      <c r="A47" s="28"/>
      <c r="B47" s="29" t="s">
        <v>1064</v>
      </c>
      <c r="C47" s="29" t="s">
        <v>222</v>
      </c>
      <c r="D47" s="18" t="s">
        <v>781</v>
      </c>
      <c r="E47" s="114" t="s">
        <v>266</v>
      </c>
      <c r="F47" s="3"/>
      <c r="G47" s="3" t="s">
        <v>1065</v>
      </c>
      <c r="H47" s="114"/>
      <c r="I47" s="40"/>
      <c r="J47" s="39" t="s">
        <v>530</v>
      </c>
      <c r="K47" s="39" t="s">
        <v>274</v>
      </c>
      <c r="L47" s="39" t="s">
        <v>538</v>
      </c>
    </row>
    <row r="48" spans="1:12" s="6" customFormat="1">
      <c r="A48" s="28"/>
      <c r="B48" s="29" t="s">
        <v>1066</v>
      </c>
      <c r="C48" s="29" t="s">
        <v>222</v>
      </c>
      <c r="D48" s="18" t="s">
        <v>1067</v>
      </c>
      <c r="E48" s="114" t="s">
        <v>266</v>
      </c>
      <c r="F48" s="3"/>
      <c r="G48" s="3" t="s">
        <v>1068</v>
      </c>
      <c r="H48" s="114"/>
      <c r="I48" s="40"/>
      <c r="J48" s="39" t="s">
        <v>530</v>
      </c>
      <c r="K48" s="39" t="s">
        <v>274</v>
      </c>
      <c r="L48" s="39" t="s">
        <v>538</v>
      </c>
    </row>
    <row r="49" spans="1:12" s="6" customFormat="1">
      <c r="A49" s="28"/>
      <c r="B49" s="29" t="s">
        <v>1069</v>
      </c>
      <c r="C49" s="29" t="s">
        <v>222</v>
      </c>
      <c r="D49" s="18" t="s">
        <v>787</v>
      </c>
      <c r="E49" s="114" t="s">
        <v>266</v>
      </c>
      <c r="F49" s="3"/>
      <c r="G49" s="3" t="s">
        <v>1070</v>
      </c>
      <c r="H49" s="114"/>
      <c r="I49" s="40"/>
      <c r="J49" s="39" t="s">
        <v>530</v>
      </c>
      <c r="K49" s="39" t="s">
        <v>274</v>
      </c>
      <c r="L49" s="39" t="s">
        <v>538</v>
      </c>
    </row>
    <row r="50" spans="1:12" s="6" customFormat="1">
      <c r="A50" s="28"/>
      <c r="B50" s="29" t="s">
        <v>1071</v>
      </c>
      <c r="C50" s="29" t="s">
        <v>281</v>
      </c>
      <c r="D50" s="18" t="s">
        <v>790</v>
      </c>
      <c r="E50" s="114" t="s">
        <v>266</v>
      </c>
      <c r="F50" s="3"/>
      <c r="G50" s="3" t="s">
        <v>1072</v>
      </c>
      <c r="H50" s="114"/>
      <c r="I50" s="40"/>
      <c r="J50" s="39" t="s">
        <v>530</v>
      </c>
      <c r="K50" s="39" t="s">
        <v>274</v>
      </c>
      <c r="L50" s="39" t="s">
        <v>711</v>
      </c>
    </row>
    <row r="51" spans="1:12" s="6" customFormat="1">
      <c r="A51" s="28"/>
      <c r="B51" s="29" t="s">
        <v>1073</v>
      </c>
      <c r="C51" s="29" t="s">
        <v>222</v>
      </c>
      <c r="D51" s="18" t="s">
        <v>661</v>
      </c>
      <c r="E51" s="114"/>
      <c r="F51" s="3"/>
      <c r="G51" s="3" t="s">
        <v>180</v>
      </c>
      <c r="H51" s="114"/>
      <c r="I51" s="40"/>
      <c r="J51" s="39" t="s">
        <v>530</v>
      </c>
      <c r="K51" s="39" t="s">
        <v>274</v>
      </c>
      <c r="L51" s="39" t="s">
        <v>1074</v>
      </c>
    </row>
    <row r="52" spans="1:12" s="6" customFormat="1">
      <c r="A52" s="28"/>
      <c r="B52" s="29" t="s">
        <v>1075</v>
      </c>
      <c r="C52" s="29" t="s">
        <v>281</v>
      </c>
      <c r="D52" s="18" t="s">
        <v>667</v>
      </c>
      <c r="E52" s="114"/>
      <c r="F52" s="3"/>
      <c r="G52" s="3" t="s">
        <v>180</v>
      </c>
      <c r="H52" s="114"/>
      <c r="I52" s="40"/>
      <c r="J52" s="39" t="s">
        <v>530</v>
      </c>
      <c r="K52" s="39" t="s">
        <v>274</v>
      </c>
      <c r="L52" s="39" t="s">
        <v>1074</v>
      </c>
    </row>
    <row r="53" spans="1:12" s="6" customFormat="1">
      <c r="A53" s="28"/>
      <c r="B53" s="29" t="s">
        <v>1076</v>
      </c>
      <c r="C53" s="29" t="s">
        <v>222</v>
      </c>
      <c r="D53" s="18" t="s">
        <v>1077</v>
      </c>
      <c r="E53" s="114"/>
      <c r="F53" s="3"/>
      <c r="G53" s="3" t="s">
        <v>180</v>
      </c>
      <c r="H53" s="114"/>
      <c r="I53" s="40"/>
      <c r="J53" s="39" t="s">
        <v>530</v>
      </c>
      <c r="K53" s="39" t="s">
        <v>274</v>
      </c>
      <c r="L53" s="39" t="s">
        <v>1074</v>
      </c>
    </row>
    <row r="54" spans="1:12" s="6" customFormat="1">
      <c r="A54" s="28"/>
      <c r="B54" s="29" t="s">
        <v>1078</v>
      </c>
      <c r="C54" s="29" t="s">
        <v>222</v>
      </c>
      <c r="D54" s="18" t="s">
        <v>1079</v>
      </c>
      <c r="E54" s="114"/>
      <c r="F54" s="3"/>
      <c r="G54" s="3" t="s">
        <v>180</v>
      </c>
      <c r="H54" s="114"/>
      <c r="I54" s="40"/>
      <c r="J54" s="39" t="s">
        <v>530</v>
      </c>
      <c r="K54" s="39" t="s">
        <v>274</v>
      </c>
      <c r="L54" s="39" t="s">
        <v>1074</v>
      </c>
    </row>
    <row r="55" spans="1:12" s="6" customFormat="1">
      <c r="A55" s="28"/>
      <c r="B55" s="29" t="s">
        <v>1080</v>
      </c>
      <c r="C55" s="29" t="s">
        <v>222</v>
      </c>
      <c r="D55" s="18" t="s">
        <v>1081</v>
      </c>
      <c r="E55" s="114"/>
      <c r="F55" s="3"/>
      <c r="G55" s="3" t="s">
        <v>180</v>
      </c>
      <c r="H55" s="114"/>
      <c r="I55" s="40"/>
      <c r="J55" s="39" t="s">
        <v>530</v>
      </c>
      <c r="K55" s="39" t="s">
        <v>274</v>
      </c>
      <c r="L55" s="39" t="s">
        <v>1074</v>
      </c>
    </row>
    <row r="56" spans="1:12" s="6" customFormat="1">
      <c r="A56" s="28"/>
      <c r="B56" s="29" t="s">
        <v>1082</v>
      </c>
      <c r="C56" s="29" t="s">
        <v>222</v>
      </c>
      <c r="D56" s="18" t="s">
        <v>1083</v>
      </c>
      <c r="E56" s="114"/>
      <c r="F56" s="3"/>
      <c r="G56" s="3" t="s">
        <v>180</v>
      </c>
      <c r="H56" s="114"/>
      <c r="I56" s="40"/>
      <c r="J56" s="39" t="s">
        <v>530</v>
      </c>
      <c r="K56" s="39" t="s">
        <v>274</v>
      </c>
      <c r="L56" s="39" t="s">
        <v>1074</v>
      </c>
    </row>
    <row r="57" spans="1:12" s="6" customFormat="1">
      <c r="A57" s="28"/>
      <c r="B57" s="29" t="s">
        <v>1084</v>
      </c>
      <c r="C57" s="29" t="s">
        <v>222</v>
      </c>
      <c r="D57" s="18" t="s">
        <v>1085</v>
      </c>
      <c r="E57" s="114"/>
      <c r="F57" s="3"/>
      <c r="G57" s="3" t="s">
        <v>180</v>
      </c>
      <c r="H57" s="114"/>
      <c r="I57" s="40"/>
      <c r="J57" s="39" t="s">
        <v>530</v>
      </c>
      <c r="K57" s="39" t="s">
        <v>274</v>
      </c>
      <c r="L57" s="39" t="s">
        <v>1074</v>
      </c>
    </row>
    <row r="58" spans="1:12" s="6" customFormat="1">
      <c r="A58" s="28"/>
      <c r="B58" s="29" t="s">
        <v>1086</v>
      </c>
      <c r="C58" s="29" t="s">
        <v>222</v>
      </c>
      <c r="D58" s="18" t="s">
        <v>1087</v>
      </c>
      <c r="E58" s="114"/>
      <c r="F58" s="3"/>
      <c r="G58" s="3" t="s">
        <v>180</v>
      </c>
      <c r="H58" s="114"/>
      <c r="I58" s="40"/>
      <c r="J58" s="39" t="s">
        <v>530</v>
      </c>
      <c r="K58" s="39" t="s">
        <v>274</v>
      </c>
      <c r="L58" s="39" t="s">
        <v>1074</v>
      </c>
    </row>
    <row r="59" spans="1:12" s="12" customFormat="1">
      <c r="B59" s="25" t="s">
        <v>1088</v>
      </c>
      <c r="C59" s="113" t="s">
        <v>222</v>
      </c>
      <c r="D59" s="18" t="s">
        <v>1089</v>
      </c>
      <c r="E59" s="114"/>
      <c r="F59" s="3"/>
      <c r="G59" s="3" t="s">
        <v>180</v>
      </c>
      <c r="H59" s="114"/>
      <c r="I59" s="42"/>
      <c r="J59" s="39" t="s">
        <v>530</v>
      </c>
      <c r="K59" s="39" t="s">
        <v>274</v>
      </c>
      <c r="L59" s="39" t="s">
        <v>1074</v>
      </c>
    </row>
    <row r="60" spans="1:12">
      <c r="A60" s="13"/>
      <c r="B60" s="25" t="s">
        <v>1090</v>
      </c>
      <c r="C60" s="113" t="s">
        <v>222</v>
      </c>
      <c r="D60" s="18" t="s">
        <v>1091</v>
      </c>
      <c r="E60" s="114"/>
      <c r="F60" s="3"/>
      <c r="G60" s="3" t="s">
        <v>180</v>
      </c>
      <c r="H60" s="114"/>
      <c r="I60" s="39"/>
      <c r="J60" s="39" t="s">
        <v>530</v>
      </c>
      <c r="K60" s="39" t="s">
        <v>274</v>
      </c>
      <c r="L60" s="39" t="s">
        <v>1074</v>
      </c>
    </row>
    <row r="61" spans="1:12">
      <c r="A61" s="13"/>
      <c r="B61" s="25" t="s">
        <v>1092</v>
      </c>
      <c r="C61" s="113" t="s">
        <v>222</v>
      </c>
      <c r="D61" s="18" t="s">
        <v>706</v>
      </c>
      <c r="E61" s="114"/>
      <c r="F61" s="3"/>
      <c r="G61" s="3" t="s">
        <v>180</v>
      </c>
      <c r="H61" s="114"/>
      <c r="I61" s="39"/>
      <c r="J61" s="39" t="s">
        <v>530</v>
      </c>
      <c r="K61" s="39" t="s">
        <v>274</v>
      </c>
      <c r="L61" s="39" t="s">
        <v>1074</v>
      </c>
    </row>
    <row r="62" spans="1:12" s="5" customFormat="1">
      <c r="A62" s="32"/>
      <c r="B62" s="25" t="s">
        <v>1093</v>
      </c>
      <c r="C62" s="113" t="s">
        <v>281</v>
      </c>
      <c r="D62" s="18" t="s">
        <v>709</v>
      </c>
      <c r="E62" s="114"/>
      <c r="F62" s="3"/>
      <c r="G62" s="3" t="s">
        <v>180</v>
      </c>
      <c r="H62" s="114"/>
      <c r="I62" s="42"/>
      <c r="J62" s="39" t="s">
        <v>530</v>
      </c>
      <c r="K62" s="39" t="s">
        <v>274</v>
      </c>
      <c r="L62" s="39" t="s">
        <v>1074</v>
      </c>
    </row>
    <row r="63" spans="1:12">
      <c r="A63" s="13"/>
      <c r="B63" s="25" t="s">
        <v>575</v>
      </c>
      <c r="C63" s="113" t="s">
        <v>222</v>
      </c>
      <c r="D63" s="18" t="s">
        <v>1094</v>
      </c>
      <c r="E63" s="114" t="s">
        <v>307</v>
      </c>
      <c r="F63" s="3"/>
      <c r="G63" s="3" t="s">
        <v>1095</v>
      </c>
      <c r="H63" s="114"/>
      <c r="I63" s="39"/>
      <c r="J63" s="39" t="s">
        <v>530</v>
      </c>
      <c r="K63" s="39" t="s">
        <v>274</v>
      </c>
      <c r="L63" s="39" t="s">
        <v>663</v>
      </c>
    </row>
    <row r="64" spans="1:12" s="5" customFormat="1">
      <c r="A64" s="32"/>
      <c r="B64" s="25" t="s">
        <v>1096</v>
      </c>
      <c r="C64" s="113" t="s">
        <v>222</v>
      </c>
      <c r="D64" s="18" t="s">
        <v>1097</v>
      </c>
      <c r="E64" s="114" t="s">
        <v>307</v>
      </c>
      <c r="F64" s="3"/>
      <c r="G64" s="3" t="s">
        <v>1098</v>
      </c>
      <c r="H64" s="114"/>
      <c r="I64" s="42"/>
      <c r="J64" s="39" t="s">
        <v>530</v>
      </c>
      <c r="K64" s="39" t="s">
        <v>274</v>
      </c>
      <c r="L64" s="39" t="s">
        <v>538</v>
      </c>
    </row>
    <row r="65" spans="1:12" s="5" customFormat="1" ht="26.4">
      <c r="A65" s="32"/>
      <c r="B65" s="25" t="s">
        <v>1099</v>
      </c>
      <c r="C65" s="113" t="s">
        <v>281</v>
      </c>
      <c r="D65" s="18" t="s">
        <v>1100</v>
      </c>
      <c r="E65" s="114" t="s">
        <v>307</v>
      </c>
      <c r="F65" s="3"/>
      <c r="G65" s="3" t="s">
        <v>1101</v>
      </c>
      <c r="H65" s="114"/>
      <c r="I65" s="42"/>
      <c r="J65" s="39" t="s">
        <v>530</v>
      </c>
      <c r="K65" s="39" t="s">
        <v>274</v>
      </c>
      <c r="L65" s="39" t="s">
        <v>531</v>
      </c>
    </row>
    <row r="66" spans="1:12" s="5" customFormat="1">
      <c r="A66" s="32"/>
      <c r="B66" s="25" t="s">
        <v>1102</v>
      </c>
      <c r="C66" s="113" t="s">
        <v>281</v>
      </c>
      <c r="D66" s="18" t="s">
        <v>1103</v>
      </c>
      <c r="E66" s="114" t="s">
        <v>1104</v>
      </c>
      <c r="F66" s="3"/>
      <c r="G66" s="3" t="s">
        <v>1105</v>
      </c>
      <c r="H66" s="114"/>
      <c r="I66" s="42"/>
      <c r="J66" s="39" t="s">
        <v>530</v>
      </c>
      <c r="K66" s="39" t="s">
        <v>274</v>
      </c>
      <c r="L66" s="39" t="s">
        <v>711</v>
      </c>
    </row>
    <row r="67" spans="1:12" s="5" customFormat="1">
      <c r="A67" s="32"/>
      <c r="B67" s="25" t="s">
        <v>569</v>
      </c>
      <c r="C67" s="113" t="s">
        <v>222</v>
      </c>
      <c r="D67" s="18" t="s">
        <v>1106</v>
      </c>
      <c r="E67" s="114" t="s">
        <v>266</v>
      </c>
      <c r="F67" s="3"/>
      <c r="G67" s="3" t="s">
        <v>1107</v>
      </c>
      <c r="H67" s="114"/>
      <c r="I67" s="42"/>
      <c r="J67" s="39" t="s">
        <v>530</v>
      </c>
      <c r="K67" s="39" t="s">
        <v>274</v>
      </c>
      <c r="L67" s="39" t="s">
        <v>663</v>
      </c>
    </row>
    <row r="68" spans="1:12" s="5" customFormat="1">
      <c r="A68" s="32"/>
      <c r="B68" s="25" t="s">
        <v>1108</v>
      </c>
      <c r="C68" s="113" t="s">
        <v>222</v>
      </c>
      <c r="D68" s="18" t="s">
        <v>1109</v>
      </c>
      <c r="E68" s="114" t="s">
        <v>266</v>
      </c>
      <c r="F68" s="3"/>
      <c r="G68" s="3" t="s">
        <v>2202</v>
      </c>
      <c r="H68" s="4"/>
      <c r="I68" s="42"/>
      <c r="J68" s="39" t="s">
        <v>530</v>
      </c>
      <c r="K68" s="39" t="s">
        <v>274</v>
      </c>
      <c r="L68" s="39" t="s">
        <v>538</v>
      </c>
    </row>
    <row r="69" spans="1:12" s="5" customFormat="1" ht="26.4">
      <c r="A69" s="32"/>
      <c r="B69" s="25" t="s">
        <v>1111</v>
      </c>
      <c r="C69" s="113" t="s">
        <v>281</v>
      </c>
      <c r="D69" s="18" t="s">
        <v>1112</v>
      </c>
      <c r="E69" s="114" t="s">
        <v>266</v>
      </c>
      <c r="F69" s="3"/>
      <c r="G69" s="3" t="s">
        <v>1113</v>
      </c>
      <c r="H69" s="4"/>
      <c r="I69" s="42"/>
      <c r="J69" s="39" t="s">
        <v>530</v>
      </c>
      <c r="K69" s="39" t="s">
        <v>274</v>
      </c>
      <c r="L69" s="39" t="s">
        <v>531</v>
      </c>
    </row>
    <row r="70" spans="1:12" s="6" customFormat="1">
      <c r="A70" s="28"/>
      <c r="B70" s="25" t="s">
        <v>1114</v>
      </c>
      <c r="C70" s="29" t="s">
        <v>281</v>
      </c>
      <c r="D70" s="18" t="s">
        <v>1115</v>
      </c>
      <c r="E70" s="114" t="s">
        <v>266</v>
      </c>
      <c r="F70" s="3"/>
      <c r="G70" s="3" t="s">
        <v>1116</v>
      </c>
      <c r="H70" s="114"/>
      <c r="I70" s="40"/>
      <c r="J70" s="39" t="s">
        <v>530</v>
      </c>
      <c r="K70" s="39" t="s">
        <v>274</v>
      </c>
      <c r="L70" s="39" t="s">
        <v>711</v>
      </c>
    </row>
    <row r="71" spans="1:12" s="6" customFormat="1">
      <c r="A71" s="28"/>
      <c r="B71" s="29" t="s">
        <v>572</v>
      </c>
      <c r="C71" s="29" t="s">
        <v>222</v>
      </c>
      <c r="D71" s="18" t="s">
        <v>1117</v>
      </c>
      <c r="E71" s="114" t="s">
        <v>307</v>
      </c>
      <c r="F71" s="3"/>
      <c r="G71" s="3" t="s">
        <v>1118</v>
      </c>
      <c r="H71" s="114"/>
      <c r="I71" s="40"/>
      <c r="J71" s="39" t="s">
        <v>530</v>
      </c>
      <c r="K71" s="39" t="s">
        <v>274</v>
      </c>
      <c r="L71" s="39" t="s">
        <v>663</v>
      </c>
    </row>
    <row r="72" spans="1:12" s="6" customFormat="1">
      <c r="A72" s="28"/>
      <c r="B72" s="29" t="s">
        <v>1119</v>
      </c>
      <c r="C72" s="29" t="s">
        <v>222</v>
      </c>
      <c r="D72" s="18" t="s">
        <v>1120</v>
      </c>
      <c r="E72" s="114" t="s">
        <v>307</v>
      </c>
      <c r="F72" s="3"/>
      <c r="G72" s="3" t="s">
        <v>1121</v>
      </c>
      <c r="H72" s="114"/>
      <c r="I72" s="40"/>
      <c r="J72" s="39" t="s">
        <v>530</v>
      </c>
      <c r="K72" s="39" t="s">
        <v>274</v>
      </c>
      <c r="L72" s="39" t="s">
        <v>538</v>
      </c>
    </row>
    <row r="73" spans="1:12" s="6" customFormat="1">
      <c r="A73" s="28"/>
      <c r="B73" s="29" t="s">
        <v>1122</v>
      </c>
      <c r="C73" s="29" t="s">
        <v>281</v>
      </c>
      <c r="D73" s="18" t="s">
        <v>1123</v>
      </c>
      <c r="E73" s="114" t="s">
        <v>307</v>
      </c>
      <c r="F73" s="3"/>
      <c r="G73" s="3" t="s">
        <v>1124</v>
      </c>
      <c r="H73" s="114"/>
      <c r="I73" s="40"/>
      <c r="J73" s="39" t="s">
        <v>530</v>
      </c>
      <c r="K73" s="39" t="s">
        <v>274</v>
      </c>
      <c r="L73" s="39" t="s">
        <v>531</v>
      </c>
    </row>
    <row r="74" spans="1:12" s="6" customFormat="1">
      <c r="A74" s="28"/>
      <c r="B74" s="29" t="s">
        <v>1125</v>
      </c>
      <c r="C74" s="29" t="s">
        <v>281</v>
      </c>
      <c r="D74" s="18" t="s">
        <v>1126</v>
      </c>
      <c r="E74" s="114" t="s">
        <v>1104</v>
      </c>
      <c r="F74" s="3"/>
      <c r="G74" s="3" t="s">
        <v>1127</v>
      </c>
      <c r="H74" s="114"/>
      <c r="I74" s="40"/>
      <c r="J74" s="39" t="s">
        <v>530</v>
      </c>
      <c r="K74" s="39" t="s">
        <v>274</v>
      </c>
      <c r="L74" s="39" t="s">
        <v>711</v>
      </c>
    </row>
    <row r="75" spans="1:12" s="6" customFormat="1">
      <c r="A75" s="28"/>
      <c r="B75" s="29" t="s">
        <v>578</v>
      </c>
      <c r="C75" s="29" t="s">
        <v>222</v>
      </c>
      <c r="D75" s="18" t="s">
        <v>1128</v>
      </c>
      <c r="E75" s="114" t="s">
        <v>307</v>
      </c>
      <c r="F75" s="3"/>
      <c r="G75" s="3" t="s">
        <v>1129</v>
      </c>
      <c r="H75" s="114"/>
      <c r="I75" s="40"/>
      <c r="J75" s="39" t="s">
        <v>530</v>
      </c>
      <c r="K75" s="39" t="s">
        <v>274</v>
      </c>
      <c r="L75" s="39" t="s">
        <v>663</v>
      </c>
    </row>
    <row r="76" spans="1:12" s="6" customFormat="1">
      <c r="A76" s="28"/>
      <c r="B76" s="29" t="s">
        <v>1130</v>
      </c>
      <c r="C76" s="29" t="s">
        <v>222</v>
      </c>
      <c r="D76" s="18" t="s">
        <v>1131</v>
      </c>
      <c r="E76" s="114" t="s">
        <v>307</v>
      </c>
      <c r="F76" s="3"/>
      <c r="G76" s="3" t="s">
        <v>1132</v>
      </c>
      <c r="H76" s="114"/>
      <c r="I76" s="40"/>
      <c r="J76" s="39" t="s">
        <v>530</v>
      </c>
      <c r="K76" s="39" t="s">
        <v>274</v>
      </c>
      <c r="L76" s="39" t="s">
        <v>538</v>
      </c>
    </row>
    <row r="77" spans="1:12" s="6" customFormat="1">
      <c r="A77" s="28"/>
      <c r="B77" s="29" t="s">
        <v>1133</v>
      </c>
      <c r="C77" s="29" t="s">
        <v>281</v>
      </c>
      <c r="D77" s="18" t="s">
        <v>1134</v>
      </c>
      <c r="E77" s="114" t="s">
        <v>307</v>
      </c>
      <c r="F77" s="3"/>
      <c r="G77" s="3" t="s">
        <v>1135</v>
      </c>
      <c r="H77" s="114"/>
      <c r="I77" s="40"/>
      <c r="J77" s="39" t="s">
        <v>530</v>
      </c>
      <c r="K77" s="39" t="s">
        <v>274</v>
      </c>
      <c r="L77" s="39" t="s">
        <v>531</v>
      </c>
    </row>
    <row r="78" spans="1:12" s="6" customFormat="1">
      <c r="A78" s="28"/>
      <c r="B78" s="29" t="s">
        <v>1136</v>
      </c>
      <c r="C78" s="29" t="s">
        <v>281</v>
      </c>
      <c r="D78" s="18" t="s">
        <v>1137</v>
      </c>
      <c r="E78" s="114" t="s">
        <v>1104</v>
      </c>
      <c r="F78" s="3"/>
      <c r="G78" s="3" t="s">
        <v>1138</v>
      </c>
      <c r="H78" s="114"/>
      <c r="I78" s="40"/>
      <c r="J78" s="39" t="s">
        <v>530</v>
      </c>
      <c r="K78" s="39" t="s">
        <v>274</v>
      </c>
      <c r="L78" s="39" t="s">
        <v>711</v>
      </c>
    </row>
    <row r="79" spans="1:12" s="6" customFormat="1">
      <c r="A79" s="28"/>
      <c r="B79" s="29" t="s">
        <v>1139</v>
      </c>
      <c r="C79" s="29" t="s">
        <v>222</v>
      </c>
      <c r="D79" s="18" t="s">
        <v>1140</v>
      </c>
      <c r="E79" s="114" t="s">
        <v>307</v>
      </c>
      <c r="F79" s="3"/>
      <c r="G79" s="3" t="s">
        <v>1141</v>
      </c>
      <c r="H79" s="114"/>
      <c r="I79" s="40"/>
      <c r="J79" s="39" t="s">
        <v>530</v>
      </c>
      <c r="K79" s="39" t="s">
        <v>274</v>
      </c>
      <c r="L79" s="39" t="s">
        <v>538</v>
      </c>
    </row>
    <row r="80" spans="1:12" s="6" customFormat="1">
      <c r="A80" s="28"/>
      <c r="B80" s="29" t="s">
        <v>1142</v>
      </c>
      <c r="C80" s="29" t="s">
        <v>222</v>
      </c>
      <c r="D80" s="18" t="s">
        <v>1143</v>
      </c>
      <c r="E80" s="114" t="s">
        <v>307</v>
      </c>
      <c r="F80" s="3"/>
      <c r="G80" s="3" t="s">
        <v>1144</v>
      </c>
      <c r="H80" s="114"/>
      <c r="I80" s="40"/>
      <c r="J80" s="39" t="s">
        <v>530</v>
      </c>
      <c r="K80" s="39" t="s">
        <v>274</v>
      </c>
      <c r="L80" s="39" t="s">
        <v>538</v>
      </c>
    </row>
    <row r="81" spans="1:12" s="6" customFormat="1">
      <c r="A81" s="28"/>
      <c r="B81" s="29" t="s">
        <v>1145</v>
      </c>
      <c r="C81" s="29" t="s">
        <v>281</v>
      </c>
      <c r="D81" s="18" t="s">
        <v>1146</v>
      </c>
      <c r="E81" s="114" t="s">
        <v>307</v>
      </c>
      <c r="F81" s="3"/>
      <c r="G81" s="3" t="s">
        <v>1147</v>
      </c>
      <c r="H81" s="114"/>
      <c r="I81" s="40"/>
      <c r="J81" s="39" t="s">
        <v>530</v>
      </c>
      <c r="K81" s="39" t="s">
        <v>274</v>
      </c>
      <c r="L81" s="39" t="s">
        <v>538</v>
      </c>
    </row>
    <row r="82" spans="1:12" s="6" customFormat="1">
      <c r="A82" s="28"/>
      <c r="B82" s="29" t="s">
        <v>1148</v>
      </c>
      <c r="C82" s="29" t="s">
        <v>222</v>
      </c>
      <c r="D82" s="18" t="s">
        <v>1149</v>
      </c>
      <c r="E82" s="114" t="s">
        <v>266</v>
      </c>
      <c r="F82" s="3"/>
      <c r="G82" s="3" t="s">
        <v>1150</v>
      </c>
      <c r="H82" s="114"/>
      <c r="I82" s="40"/>
      <c r="J82" s="39" t="s">
        <v>530</v>
      </c>
      <c r="K82" s="39" t="s">
        <v>274</v>
      </c>
      <c r="L82" s="39" t="s">
        <v>538</v>
      </c>
    </row>
    <row r="83" spans="1:12" s="6" customFormat="1">
      <c r="A83" s="28"/>
      <c r="B83" s="29" t="s">
        <v>1151</v>
      </c>
      <c r="C83" s="29" t="s">
        <v>222</v>
      </c>
      <c r="D83" s="18" t="s">
        <v>722</v>
      </c>
      <c r="E83" s="114" t="s">
        <v>266</v>
      </c>
      <c r="F83" s="3"/>
      <c r="G83" s="3" t="s">
        <v>1152</v>
      </c>
      <c r="H83" s="114"/>
      <c r="I83" s="40"/>
      <c r="J83" s="39" t="s">
        <v>530</v>
      </c>
      <c r="K83" s="39" t="s">
        <v>274</v>
      </c>
      <c r="L83" s="39" t="s">
        <v>538</v>
      </c>
    </row>
    <row r="84" spans="1:12" s="6" customFormat="1">
      <c r="A84" s="28"/>
      <c r="B84" s="29" t="s">
        <v>1153</v>
      </c>
      <c r="C84" s="29" t="s">
        <v>222</v>
      </c>
      <c r="D84" s="18" t="s">
        <v>729</v>
      </c>
      <c r="E84" s="114" t="s">
        <v>266</v>
      </c>
      <c r="F84" s="3"/>
      <c r="G84" s="3" t="s">
        <v>1154</v>
      </c>
      <c r="H84" s="114"/>
      <c r="I84" s="40"/>
      <c r="J84" s="39" t="s">
        <v>530</v>
      </c>
      <c r="K84" s="39" t="s">
        <v>274</v>
      </c>
      <c r="L84" s="39" t="s">
        <v>538</v>
      </c>
    </row>
    <row r="85" spans="1:12" s="6" customFormat="1">
      <c r="A85" s="28"/>
      <c r="B85" s="29" t="s">
        <v>1155</v>
      </c>
      <c r="C85" s="29" t="s">
        <v>222</v>
      </c>
      <c r="D85" s="18" t="s">
        <v>732</v>
      </c>
      <c r="E85" s="114" t="s">
        <v>266</v>
      </c>
      <c r="F85" s="3"/>
      <c r="G85" s="3" t="s">
        <v>1156</v>
      </c>
      <c r="H85" s="114"/>
      <c r="I85" s="40"/>
      <c r="J85" s="39" t="s">
        <v>530</v>
      </c>
      <c r="K85" s="39" t="s">
        <v>274</v>
      </c>
      <c r="L85" s="39" t="s">
        <v>538</v>
      </c>
    </row>
    <row r="86" spans="1:12" s="6" customFormat="1">
      <c r="A86" s="28"/>
      <c r="B86" s="29" t="s">
        <v>1157</v>
      </c>
      <c r="C86" s="29" t="s">
        <v>222</v>
      </c>
      <c r="D86" s="18" t="s">
        <v>735</v>
      </c>
      <c r="E86" s="114" t="s">
        <v>266</v>
      </c>
      <c r="F86" s="3"/>
      <c r="G86" s="3" t="s">
        <v>1158</v>
      </c>
      <c r="H86" s="114"/>
      <c r="I86" s="40"/>
      <c r="J86" s="39" t="s">
        <v>530</v>
      </c>
      <c r="K86" s="39" t="s">
        <v>274</v>
      </c>
      <c r="L86" s="39" t="s">
        <v>538</v>
      </c>
    </row>
    <row r="87" spans="1:12" s="6" customFormat="1">
      <c r="A87" s="28"/>
      <c r="B87" s="29" t="s">
        <v>1159</v>
      </c>
      <c r="C87" s="29" t="s">
        <v>222</v>
      </c>
      <c r="D87" s="18" t="s">
        <v>738</v>
      </c>
      <c r="E87" s="114" t="s">
        <v>266</v>
      </c>
      <c r="F87" s="3"/>
      <c r="G87" s="3" t="s">
        <v>1160</v>
      </c>
      <c r="H87" s="114"/>
      <c r="I87" s="40"/>
      <c r="J87" s="39" t="s">
        <v>530</v>
      </c>
      <c r="K87" s="39" t="s">
        <v>274</v>
      </c>
      <c r="L87" s="39" t="s">
        <v>538</v>
      </c>
    </row>
    <row r="88" spans="1:12" s="6" customFormat="1">
      <c r="A88" s="28"/>
      <c r="B88" s="29" t="s">
        <v>1161</v>
      </c>
      <c r="C88" s="29" t="s">
        <v>222</v>
      </c>
      <c r="D88" s="18" t="s">
        <v>741</v>
      </c>
      <c r="E88" s="114" t="s">
        <v>266</v>
      </c>
      <c r="F88" s="3"/>
      <c r="G88" s="3" t="s">
        <v>1162</v>
      </c>
      <c r="H88" s="114"/>
      <c r="I88" s="40"/>
      <c r="J88" s="39" t="s">
        <v>530</v>
      </c>
      <c r="K88" s="39" t="s">
        <v>274</v>
      </c>
      <c r="L88" s="39" t="s">
        <v>538</v>
      </c>
    </row>
    <row r="89" spans="1:12" s="6" customFormat="1">
      <c r="A89" s="28"/>
      <c r="B89" s="29" t="s">
        <v>1163</v>
      </c>
      <c r="C89" s="29" t="s">
        <v>222</v>
      </c>
      <c r="D89" s="18" t="s">
        <v>744</v>
      </c>
      <c r="E89" s="114" t="s">
        <v>266</v>
      </c>
      <c r="F89" s="3"/>
      <c r="G89" s="3" t="s">
        <v>1164</v>
      </c>
      <c r="H89" s="114"/>
      <c r="I89" s="40"/>
      <c r="J89" s="39" t="s">
        <v>530</v>
      </c>
      <c r="K89" s="39" t="s">
        <v>274</v>
      </c>
      <c r="L89" s="39" t="s">
        <v>538</v>
      </c>
    </row>
    <row r="90" spans="1:12" s="6" customFormat="1">
      <c r="A90" s="28"/>
      <c r="B90" s="29" t="s">
        <v>1165</v>
      </c>
      <c r="C90" s="29" t="s">
        <v>222</v>
      </c>
      <c r="D90" s="18" t="s">
        <v>747</v>
      </c>
      <c r="E90" s="114" t="s">
        <v>266</v>
      </c>
      <c r="F90" s="3"/>
      <c r="G90" s="3" t="s">
        <v>1166</v>
      </c>
      <c r="H90" s="114"/>
      <c r="I90" s="40"/>
      <c r="J90" s="39" t="s">
        <v>530</v>
      </c>
      <c r="K90" s="39" t="s">
        <v>274</v>
      </c>
      <c r="L90" s="39" t="s">
        <v>538</v>
      </c>
    </row>
    <row r="91" spans="1:12" s="6" customFormat="1">
      <c r="A91" s="28"/>
      <c r="B91" s="29" t="s">
        <v>1167</v>
      </c>
      <c r="C91" s="29" t="s">
        <v>222</v>
      </c>
      <c r="D91" s="18" t="s">
        <v>890</v>
      </c>
      <c r="E91" s="114" t="s">
        <v>266</v>
      </c>
      <c r="F91" s="3"/>
      <c r="G91" s="3" t="s">
        <v>1168</v>
      </c>
      <c r="H91" s="114"/>
      <c r="I91" s="40"/>
      <c r="J91" s="39" t="s">
        <v>530</v>
      </c>
      <c r="K91" s="39" t="s">
        <v>274</v>
      </c>
      <c r="L91" s="39" t="s">
        <v>538</v>
      </c>
    </row>
    <row r="92" spans="1:12" s="6" customFormat="1">
      <c r="A92" s="28"/>
      <c r="B92" s="29" t="s">
        <v>1169</v>
      </c>
      <c r="C92" s="29" t="s">
        <v>222</v>
      </c>
      <c r="D92" s="18" t="s">
        <v>897</v>
      </c>
      <c r="E92" s="114" t="s">
        <v>266</v>
      </c>
      <c r="F92" s="3"/>
      <c r="G92" s="3" t="s">
        <v>1170</v>
      </c>
      <c r="H92" s="114"/>
      <c r="I92" s="40"/>
      <c r="J92" s="39" t="s">
        <v>530</v>
      </c>
      <c r="K92" s="39" t="s">
        <v>274</v>
      </c>
      <c r="L92" s="39" t="s">
        <v>538</v>
      </c>
    </row>
    <row r="93" spans="1:12" s="6" customFormat="1">
      <c r="A93" s="28"/>
      <c r="B93" s="29" t="s">
        <v>1171</v>
      </c>
      <c r="C93" s="29" t="s">
        <v>222</v>
      </c>
      <c r="D93" s="18" t="s">
        <v>900</v>
      </c>
      <c r="E93" s="114" t="s">
        <v>266</v>
      </c>
      <c r="F93" s="3"/>
      <c r="G93" s="3" t="s">
        <v>1172</v>
      </c>
      <c r="H93" s="114"/>
      <c r="I93" s="40"/>
      <c r="J93" s="39" t="s">
        <v>530</v>
      </c>
      <c r="K93" s="39" t="s">
        <v>274</v>
      </c>
      <c r="L93" s="39" t="s">
        <v>538</v>
      </c>
    </row>
    <row r="94" spans="1:12" s="6" customFormat="1">
      <c r="A94" s="28"/>
      <c r="B94" s="29" t="s">
        <v>1173</v>
      </c>
      <c r="C94" s="29" t="s">
        <v>222</v>
      </c>
      <c r="D94" s="18" t="s">
        <v>903</v>
      </c>
      <c r="E94" s="114" t="s">
        <v>266</v>
      </c>
      <c r="F94" s="3"/>
      <c r="G94" s="3" t="s">
        <v>1174</v>
      </c>
      <c r="H94" s="114"/>
      <c r="I94" s="40"/>
      <c r="J94" s="39" t="s">
        <v>530</v>
      </c>
      <c r="K94" s="39" t="s">
        <v>274</v>
      </c>
      <c r="L94" s="39" t="s">
        <v>538</v>
      </c>
    </row>
    <row r="95" spans="1:12" s="6" customFormat="1">
      <c r="A95" s="28"/>
      <c r="B95" s="29" t="s">
        <v>1175</v>
      </c>
      <c r="C95" s="29" t="s">
        <v>222</v>
      </c>
      <c r="D95" s="18" t="s">
        <v>906</v>
      </c>
      <c r="E95" s="114" t="s">
        <v>266</v>
      </c>
      <c r="F95" s="3"/>
      <c r="G95" s="3" t="s">
        <v>1176</v>
      </c>
      <c r="H95" s="114"/>
      <c r="I95" s="40"/>
      <c r="J95" s="39" t="s">
        <v>530</v>
      </c>
      <c r="K95" s="39" t="s">
        <v>274</v>
      </c>
      <c r="L95" s="39" t="s">
        <v>538</v>
      </c>
    </row>
    <row r="96" spans="1:12" s="6" customFormat="1">
      <c r="A96" s="28"/>
      <c r="B96" s="29" t="s">
        <v>1177</v>
      </c>
      <c r="C96" s="29" t="s">
        <v>222</v>
      </c>
      <c r="D96" s="18" t="s">
        <v>909</v>
      </c>
      <c r="E96" s="114" t="s">
        <v>266</v>
      </c>
      <c r="F96" s="3"/>
      <c r="G96" s="3" t="s">
        <v>1178</v>
      </c>
      <c r="H96" s="114"/>
      <c r="I96" s="40"/>
      <c r="J96" s="39" t="s">
        <v>530</v>
      </c>
      <c r="K96" s="39" t="s">
        <v>274</v>
      </c>
      <c r="L96" s="39" t="s">
        <v>538</v>
      </c>
    </row>
    <row r="97" spans="1:12" s="6" customFormat="1">
      <c r="A97" s="28"/>
      <c r="B97" s="29" t="s">
        <v>1179</v>
      </c>
      <c r="C97" s="29" t="s">
        <v>222</v>
      </c>
      <c r="D97" s="18" t="s">
        <v>912</v>
      </c>
      <c r="E97" s="114" t="s">
        <v>266</v>
      </c>
      <c r="F97" s="3"/>
      <c r="G97" s="3" t="s">
        <v>1180</v>
      </c>
      <c r="H97" s="114"/>
      <c r="I97" s="40"/>
      <c r="J97" s="39" t="s">
        <v>530</v>
      </c>
      <c r="K97" s="39" t="s">
        <v>274</v>
      </c>
      <c r="L97" s="39" t="s">
        <v>538</v>
      </c>
    </row>
    <row r="98" spans="1:12" s="6" customFormat="1">
      <c r="A98" s="28"/>
      <c r="B98" s="29" t="s">
        <v>1181</v>
      </c>
      <c r="C98" s="29" t="s">
        <v>222</v>
      </c>
      <c r="D98" s="18" t="s">
        <v>915</v>
      </c>
      <c r="E98" s="114" t="s">
        <v>266</v>
      </c>
      <c r="F98" s="3"/>
      <c r="G98" s="3" t="s">
        <v>1182</v>
      </c>
      <c r="H98" s="114"/>
      <c r="I98" s="40"/>
      <c r="J98" s="39" t="s">
        <v>530</v>
      </c>
      <c r="K98" s="39" t="s">
        <v>274</v>
      </c>
      <c r="L98" s="39" t="s">
        <v>538</v>
      </c>
    </row>
    <row r="99" spans="1:12" s="6" customFormat="1">
      <c r="A99" s="28"/>
      <c r="B99" s="29" t="s">
        <v>1183</v>
      </c>
      <c r="C99" s="29" t="s">
        <v>222</v>
      </c>
      <c r="D99" s="18" t="s">
        <v>759</v>
      </c>
      <c r="E99" s="114" t="s">
        <v>266</v>
      </c>
      <c r="F99" s="3"/>
      <c r="G99" s="3" t="s">
        <v>1052</v>
      </c>
      <c r="H99" s="114"/>
      <c r="I99" s="40"/>
      <c r="J99" s="39" t="s">
        <v>530</v>
      </c>
      <c r="K99" s="39" t="s">
        <v>274</v>
      </c>
      <c r="L99" s="39" t="s">
        <v>538</v>
      </c>
    </row>
    <row r="100" spans="1:12" s="6" customFormat="1">
      <c r="A100" s="28"/>
      <c r="B100" s="29" t="s">
        <v>1184</v>
      </c>
      <c r="C100" s="29" t="s">
        <v>222</v>
      </c>
      <c r="D100" s="18" t="s">
        <v>1054</v>
      </c>
      <c r="E100" s="114" t="s">
        <v>266</v>
      </c>
      <c r="F100" s="3"/>
      <c r="G100" s="3" t="s">
        <v>1055</v>
      </c>
      <c r="H100" s="114"/>
      <c r="I100" s="40"/>
      <c r="J100" s="39" t="s">
        <v>530</v>
      </c>
      <c r="K100" s="39" t="s">
        <v>274</v>
      </c>
      <c r="L100" s="39" t="s">
        <v>538</v>
      </c>
    </row>
    <row r="101" spans="1:12" s="6" customFormat="1">
      <c r="A101" s="28"/>
      <c r="B101" s="29" t="s">
        <v>1185</v>
      </c>
      <c r="C101" s="29" t="s">
        <v>222</v>
      </c>
      <c r="D101" s="18" t="s">
        <v>769</v>
      </c>
      <c r="E101" s="114" t="s">
        <v>266</v>
      </c>
      <c r="F101" s="3"/>
      <c r="G101" s="3" t="s">
        <v>1057</v>
      </c>
      <c r="H101" s="114"/>
      <c r="I101" s="40"/>
      <c r="J101" s="39" t="s">
        <v>530</v>
      </c>
      <c r="K101" s="39" t="s">
        <v>274</v>
      </c>
      <c r="L101" s="39" t="s">
        <v>538</v>
      </c>
    </row>
    <row r="102" spans="1:12" s="6" customFormat="1">
      <c r="A102" s="28"/>
      <c r="B102" s="29" t="s">
        <v>1186</v>
      </c>
      <c r="C102" s="29" t="s">
        <v>222</v>
      </c>
      <c r="D102" s="18" t="s">
        <v>772</v>
      </c>
      <c r="E102" s="114" t="s">
        <v>266</v>
      </c>
      <c r="F102" s="3"/>
      <c r="G102" s="3" t="s">
        <v>1059</v>
      </c>
      <c r="H102" s="114"/>
      <c r="I102" s="40"/>
      <c r="J102" s="39" t="s">
        <v>530</v>
      </c>
      <c r="K102" s="39" t="s">
        <v>274</v>
      </c>
      <c r="L102" s="39" t="s">
        <v>538</v>
      </c>
    </row>
    <row r="103" spans="1:12" s="6" customFormat="1">
      <c r="A103" s="28"/>
      <c r="B103" s="29" t="s">
        <v>1187</v>
      </c>
      <c r="C103" s="29" t="s">
        <v>222</v>
      </c>
      <c r="D103" s="18" t="s">
        <v>775</v>
      </c>
      <c r="E103" s="114" t="s">
        <v>266</v>
      </c>
      <c r="F103" s="3"/>
      <c r="G103" s="3" t="s">
        <v>1061</v>
      </c>
      <c r="H103" s="114"/>
      <c r="I103" s="40"/>
      <c r="J103" s="39" t="s">
        <v>530</v>
      </c>
      <c r="K103" s="39" t="s">
        <v>274</v>
      </c>
      <c r="L103" s="39" t="s">
        <v>538</v>
      </c>
    </row>
    <row r="104" spans="1:12" s="6" customFormat="1">
      <c r="A104" s="28"/>
      <c r="B104" s="29" t="s">
        <v>1188</v>
      </c>
      <c r="C104" s="29" t="s">
        <v>222</v>
      </c>
      <c r="D104" s="18" t="s">
        <v>778</v>
      </c>
      <c r="E104" s="114" t="s">
        <v>266</v>
      </c>
      <c r="F104" s="3"/>
      <c r="G104" s="3" t="s">
        <v>1063</v>
      </c>
      <c r="H104" s="114"/>
      <c r="I104" s="40"/>
      <c r="J104" s="39" t="s">
        <v>530</v>
      </c>
      <c r="K104" s="39" t="s">
        <v>274</v>
      </c>
      <c r="L104" s="39" t="s">
        <v>538</v>
      </c>
    </row>
    <row r="105" spans="1:12" s="6" customFormat="1">
      <c r="A105" s="28"/>
      <c r="B105" s="29" t="s">
        <v>1189</v>
      </c>
      <c r="C105" s="29" t="s">
        <v>222</v>
      </c>
      <c r="D105" s="18" t="s">
        <v>781</v>
      </c>
      <c r="E105" s="114" t="s">
        <v>266</v>
      </c>
      <c r="F105" s="3"/>
      <c r="G105" s="3" t="s">
        <v>1065</v>
      </c>
      <c r="H105" s="114"/>
      <c r="I105" s="40"/>
      <c r="J105" s="39" t="s">
        <v>530</v>
      </c>
      <c r="K105" s="39" t="s">
        <v>274</v>
      </c>
      <c r="L105" s="39" t="s">
        <v>538</v>
      </c>
    </row>
    <row r="106" spans="1:12" s="6" customFormat="1">
      <c r="A106" s="28"/>
      <c r="B106" s="29" t="s">
        <v>1190</v>
      </c>
      <c r="C106" s="29" t="s">
        <v>222</v>
      </c>
      <c r="D106" s="18" t="s">
        <v>1067</v>
      </c>
      <c r="E106" s="114" t="s">
        <v>266</v>
      </c>
      <c r="F106" s="3"/>
      <c r="G106" s="3" t="s">
        <v>1068</v>
      </c>
      <c r="H106" s="114"/>
      <c r="I106" s="40"/>
      <c r="J106" s="39" t="s">
        <v>530</v>
      </c>
      <c r="K106" s="39" t="s">
        <v>274</v>
      </c>
      <c r="L106" s="39" t="s">
        <v>538</v>
      </c>
    </row>
    <row r="107" spans="1:12" s="6" customFormat="1">
      <c r="A107" s="28"/>
      <c r="B107" s="29" t="s">
        <v>1191</v>
      </c>
      <c r="C107" s="29" t="s">
        <v>222</v>
      </c>
      <c r="D107" s="18" t="s">
        <v>927</v>
      </c>
      <c r="E107" s="114" t="s">
        <v>266</v>
      </c>
      <c r="F107" s="3"/>
      <c r="G107" s="3" t="s">
        <v>1192</v>
      </c>
      <c r="H107" s="114"/>
      <c r="I107" s="40"/>
      <c r="J107" s="39" t="s">
        <v>530</v>
      </c>
      <c r="K107" s="39" t="s">
        <v>274</v>
      </c>
      <c r="L107" s="39" t="s">
        <v>538</v>
      </c>
    </row>
    <row r="108" spans="1:12" s="6" customFormat="1">
      <c r="A108" s="28"/>
      <c r="B108" s="29" t="s">
        <v>1193</v>
      </c>
      <c r="C108" s="29" t="s">
        <v>222</v>
      </c>
      <c r="D108" s="18" t="s">
        <v>1194</v>
      </c>
      <c r="E108" s="114" t="s">
        <v>266</v>
      </c>
      <c r="F108" s="3"/>
      <c r="G108" s="3" t="s">
        <v>1195</v>
      </c>
      <c r="H108" s="114"/>
      <c r="I108" s="40"/>
      <c r="J108" s="39" t="s">
        <v>530</v>
      </c>
      <c r="K108" s="39" t="s">
        <v>274</v>
      </c>
      <c r="L108" s="39" t="s">
        <v>538</v>
      </c>
    </row>
    <row r="109" spans="1:12" s="6" customFormat="1">
      <c r="A109" s="28"/>
      <c r="B109" s="29" t="s">
        <v>1196</v>
      </c>
      <c r="C109" s="29" t="s">
        <v>222</v>
      </c>
      <c r="D109" s="18" t="s">
        <v>937</v>
      </c>
      <c r="E109" s="114" t="s">
        <v>266</v>
      </c>
      <c r="F109" s="3"/>
      <c r="G109" s="3" t="s">
        <v>1197</v>
      </c>
      <c r="H109" s="114"/>
      <c r="I109" s="40"/>
      <c r="J109" s="39" t="s">
        <v>530</v>
      </c>
      <c r="K109" s="39" t="s">
        <v>274</v>
      </c>
      <c r="L109" s="39" t="s">
        <v>538</v>
      </c>
    </row>
    <row r="110" spans="1:12" s="6" customFormat="1">
      <c r="A110" s="28"/>
      <c r="B110" s="29" t="s">
        <v>1198</v>
      </c>
      <c r="C110" s="29" t="s">
        <v>222</v>
      </c>
      <c r="D110" s="18" t="s">
        <v>940</v>
      </c>
      <c r="E110" s="114" t="s">
        <v>266</v>
      </c>
      <c r="F110" s="3"/>
      <c r="G110" s="3" t="s">
        <v>1199</v>
      </c>
      <c r="H110" s="114"/>
      <c r="I110" s="40"/>
      <c r="J110" s="39" t="s">
        <v>530</v>
      </c>
      <c r="K110" s="39" t="s">
        <v>274</v>
      </c>
      <c r="L110" s="39" t="s">
        <v>538</v>
      </c>
    </row>
    <row r="111" spans="1:12" s="6" customFormat="1">
      <c r="A111" s="28"/>
      <c r="B111" s="29" t="s">
        <v>1200</v>
      </c>
      <c r="C111" s="29" t="s">
        <v>222</v>
      </c>
      <c r="D111" s="18" t="s">
        <v>943</v>
      </c>
      <c r="E111" s="114" t="s">
        <v>266</v>
      </c>
      <c r="F111" s="3"/>
      <c r="G111" s="3" t="s">
        <v>1201</v>
      </c>
      <c r="H111" s="114"/>
      <c r="I111" s="40"/>
      <c r="J111" s="39" t="s">
        <v>530</v>
      </c>
      <c r="K111" s="39" t="s">
        <v>274</v>
      </c>
      <c r="L111" s="39" t="s">
        <v>538</v>
      </c>
    </row>
    <row r="112" spans="1:12" s="6" customFormat="1">
      <c r="A112" s="28"/>
      <c r="B112" s="29" t="s">
        <v>1202</v>
      </c>
      <c r="C112" s="29" t="s">
        <v>222</v>
      </c>
      <c r="D112" s="18" t="s">
        <v>946</v>
      </c>
      <c r="E112" s="114" t="s">
        <v>266</v>
      </c>
      <c r="F112" s="3"/>
      <c r="G112" s="3" t="s">
        <v>1203</v>
      </c>
      <c r="H112" s="114"/>
      <c r="I112" s="40"/>
      <c r="J112" s="39" t="s">
        <v>530</v>
      </c>
      <c r="K112" s="39" t="s">
        <v>274</v>
      </c>
      <c r="L112" s="39" t="s">
        <v>538</v>
      </c>
    </row>
    <row r="113" spans="1:12" s="6" customFormat="1">
      <c r="A113" s="28"/>
      <c r="B113" s="29" t="s">
        <v>1204</v>
      </c>
      <c r="C113" s="29" t="s">
        <v>222</v>
      </c>
      <c r="D113" s="18" t="s">
        <v>949</v>
      </c>
      <c r="E113" s="114" t="s">
        <v>266</v>
      </c>
      <c r="F113" s="3"/>
      <c r="G113" s="3" t="s">
        <v>1205</v>
      </c>
      <c r="H113" s="114"/>
      <c r="I113" s="40"/>
      <c r="J113" s="39" t="s">
        <v>530</v>
      </c>
      <c r="K113" s="39" t="s">
        <v>274</v>
      </c>
      <c r="L113" s="39" t="s">
        <v>538</v>
      </c>
    </row>
    <row r="114" spans="1:12" s="6" customFormat="1">
      <c r="A114" s="28"/>
      <c r="B114" s="29" t="s">
        <v>1206</v>
      </c>
      <c r="C114" s="29" t="s">
        <v>222</v>
      </c>
      <c r="D114" s="18" t="s">
        <v>1207</v>
      </c>
      <c r="E114" s="114" t="s">
        <v>266</v>
      </c>
      <c r="F114" s="3"/>
      <c r="G114" s="3" t="s">
        <v>1208</v>
      </c>
      <c r="H114" s="114"/>
      <c r="I114" s="40"/>
      <c r="J114" s="39" t="s">
        <v>530</v>
      </c>
      <c r="K114" s="39" t="s">
        <v>274</v>
      </c>
      <c r="L114" s="39" t="s">
        <v>538</v>
      </c>
    </row>
    <row r="115" spans="1:12" s="6" customFormat="1">
      <c r="A115" s="28"/>
      <c r="B115" s="29" t="s">
        <v>1209</v>
      </c>
      <c r="C115" s="29" t="s">
        <v>222</v>
      </c>
      <c r="D115" s="18" t="s">
        <v>796</v>
      </c>
      <c r="E115" s="114" t="s">
        <v>266</v>
      </c>
      <c r="F115" s="3"/>
      <c r="G115" s="3" t="s">
        <v>1210</v>
      </c>
      <c r="H115" s="114"/>
      <c r="I115" s="40"/>
      <c r="J115" s="39" t="s">
        <v>530</v>
      </c>
      <c r="K115" s="39" t="s">
        <v>274</v>
      </c>
      <c r="L115" s="39" t="s">
        <v>538</v>
      </c>
    </row>
    <row r="116" spans="1:12" s="6" customFormat="1">
      <c r="A116" s="28"/>
      <c r="B116" s="29" t="s">
        <v>1211</v>
      </c>
      <c r="C116" s="29" t="s">
        <v>222</v>
      </c>
      <c r="D116" s="18" t="s">
        <v>1212</v>
      </c>
      <c r="E116" s="114" t="s">
        <v>266</v>
      </c>
      <c r="F116" s="3"/>
      <c r="G116" s="3" t="s">
        <v>1213</v>
      </c>
      <c r="H116" s="114"/>
      <c r="I116" s="40"/>
      <c r="J116" s="39" t="s">
        <v>530</v>
      </c>
      <c r="K116" s="39" t="s">
        <v>274</v>
      </c>
      <c r="L116" s="39" t="s">
        <v>538</v>
      </c>
    </row>
    <row r="117" spans="1:12" s="6" customFormat="1">
      <c r="A117" s="28"/>
      <c r="B117" s="29" t="s">
        <v>1214</v>
      </c>
      <c r="C117" s="29" t="s">
        <v>222</v>
      </c>
      <c r="D117" s="18" t="s">
        <v>811</v>
      </c>
      <c r="E117" s="114" t="s">
        <v>266</v>
      </c>
      <c r="F117" s="3"/>
      <c r="G117" s="3" t="s">
        <v>1215</v>
      </c>
      <c r="H117" s="114"/>
      <c r="I117" s="40"/>
      <c r="J117" s="39" t="s">
        <v>530</v>
      </c>
      <c r="K117" s="39" t="s">
        <v>274</v>
      </c>
      <c r="L117" s="39" t="s">
        <v>538</v>
      </c>
    </row>
    <row r="118" spans="1:12" s="6" customFormat="1">
      <c r="A118" s="28"/>
      <c r="B118" s="29" t="s">
        <v>1216</v>
      </c>
      <c r="C118" s="29" t="s">
        <v>222</v>
      </c>
      <c r="D118" s="18" t="s">
        <v>814</v>
      </c>
      <c r="E118" s="114" t="s">
        <v>266</v>
      </c>
      <c r="F118" s="3"/>
      <c r="G118" s="3" t="s">
        <v>1217</v>
      </c>
      <c r="H118" s="114"/>
      <c r="I118" s="40"/>
      <c r="J118" s="39" t="s">
        <v>530</v>
      </c>
      <c r="K118" s="39" t="s">
        <v>274</v>
      </c>
      <c r="L118" s="39" t="s">
        <v>538</v>
      </c>
    </row>
    <row r="119" spans="1:12" s="6" customFormat="1">
      <c r="A119" s="28"/>
      <c r="B119" s="29" t="s">
        <v>1218</v>
      </c>
      <c r="C119" s="29" t="s">
        <v>222</v>
      </c>
      <c r="D119" s="18" t="s">
        <v>817</v>
      </c>
      <c r="E119" s="114" t="s">
        <v>266</v>
      </c>
      <c r="F119" s="3"/>
      <c r="G119" s="3" t="s">
        <v>1219</v>
      </c>
      <c r="H119" s="114"/>
      <c r="I119" s="40"/>
      <c r="J119" s="39" t="s">
        <v>530</v>
      </c>
      <c r="K119" s="39" t="s">
        <v>274</v>
      </c>
      <c r="L119" s="39" t="s">
        <v>538</v>
      </c>
    </row>
    <row r="120" spans="1:12" s="6" customFormat="1">
      <c r="A120" s="28"/>
      <c r="B120" s="29" t="s">
        <v>1220</v>
      </c>
      <c r="C120" s="29" t="s">
        <v>222</v>
      </c>
      <c r="D120" s="18" t="s">
        <v>820</v>
      </c>
      <c r="E120" s="114" t="s">
        <v>266</v>
      </c>
      <c r="F120" s="3"/>
      <c r="G120" s="3" t="s">
        <v>1221</v>
      </c>
      <c r="H120" s="114"/>
      <c r="I120" s="40"/>
      <c r="J120" s="39" t="s">
        <v>530</v>
      </c>
      <c r="K120" s="39" t="s">
        <v>274</v>
      </c>
      <c r="L120" s="39" t="s">
        <v>538</v>
      </c>
    </row>
    <row r="121" spans="1:12" s="6" customFormat="1">
      <c r="A121" s="28"/>
      <c r="B121" s="29" t="s">
        <v>1222</v>
      </c>
      <c r="C121" s="29" t="s">
        <v>222</v>
      </c>
      <c r="D121" s="18" t="s">
        <v>823</v>
      </c>
      <c r="E121" s="114" t="s">
        <v>266</v>
      </c>
      <c r="F121" s="3"/>
      <c r="G121" s="3" t="s">
        <v>1223</v>
      </c>
      <c r="H121" s="114"/>
      <c r="I121" s="40"/>
      <c r="J121" s="39" t="s">
        <v>530</v>
      </c>
      <c r="K121" s="39" t="s">
        <v>274</v>
      </c>
      <c r="L121" s="39" t="s">
        <v>538</v>
      </c>
    </row>
    <row r="122" spans="1:12" s="6" customFormat="1">
      <c r="A122" s="28"/>
      <c r="B122" s="29" t="s">
        <v>1224</v>
      </c>
      <c r="C122" s="29" t="s">
        <v>222</v>
      </c>
      <c r="D122" s="18" t="s">
        <v>826</v>
      </c>
      <c r="E122" s="114" t="s">
        <v>266</v>
      </c>
      <c r="F122" s="3"/>
      <c r="G122" s="3" t="s">
        <v>1225</v>
      </c>
      <c r="H122" s="114"/>
      <c r="I122" s="40"/>
      <c r="J122" s="39" t="s">
        <v>530</v>
      </c>
      <c r="K122" s="39" t="s">
        <v>274</v>
      </c>
      <c r="L122" s="39" t="s">
        <v>538</v>
      </c>
    </row>
    <row r="123" spans="1:12" s="6" customFormat="1">
      <c r="A123" s="28"/>
      <c r="B123" s="29" t="s">
        <v>1226</v>
      </c>
      <c r="C123" s="29" t="s">
        <v>222</v>
      </c>
      <c r="D123" s="18" t="s">
        <v>840</v>
      </c>
      <c r="E123" s="114" t="s">
        <v>266</v>
      </c>
      <c r="F123" s="3"/>
      <c r="G123" s="3" t="s">
        <v>1227</v>
      </c>
      <c r="H123" s="114"/>
      <c r="I123" s="40"/>
      <c r="J123" s="39" t="s">
        <v>530</v>
      </c>
      <c r="K123" s="39" t="s">
        <v>274</v>
      </c>
      <c r="L123" s="39" t="s">
        <v>538</v>
      </c>
    </row>
    <row r="124" spans="1:12" s="6" customFormat="1">
      <c r="A124" s="28"/>
      <c r="B124" s="29" t="s">
        <v>1228</v>
      </c>
      <c r="C124" s="29" t="s">
        <v>222</v>
      </c>
      <c r="D124" s="18" t="s">
        <v>1229</v>
      </c>
      <c r="E124" s="114" t="s">
        <v>266</v>
      </c>
      <c r="F124" s="3"/>
      <c r="G124" s="3" t="s">
        <v>1230</v>
      </c>
      <c r="H124" s="114"/>
      <c r="I124" s="40"/>
      <c r="J124" s="39" t="s">
        <v>530</v>
      </c>
      <c r="K124" s="39" t="s">
        <v>274</v>
      </c>
      <c r="L124" s="39" t="s">
        <v>538</v>
      </c>
    </row>
    <row r="125" spans="1:12" s="6" customFormat="1">
      <c r="A125" s="28"/>
      <c r="B125" s="29" t="s">
        <v>1231</v>
      </c>
      <c r="C125" s="29" t="s">
        <v>222</v>
      </c>
      <c r="D125" s="18" t="s">
        <v>1232</v>
      </c>
      <c r="E125" s="114" t="s">
        <v>266</v>
      </c>
      <c r="F125" s="3"/>
      <c r="G125" s="3" t="s">
        <v>1233</v>
      </c>
      <c r="H125" s="114"/>
      <c r="I125" s="40"/>
      <c r="J125" s="39" t="s">
        <v>530</v>
      </c>
      <c r="K125" s="39" t="s">
        <v>274</v>
      </c>
      <c r="L125" s="39" t="s">
        <v>538</v>
      </c>
    </row>
    <row r="126" spans="1:12" s="6" customFormat="1">
      <c r="A126" s="28"/>
      <c r="B126" s="29" t="s">
        <v>1234</v>
      </c>
      <c r="C126" s="29" t="s">
        <v>222</v>
      </c>
      <c r="D126" s="18" t="s">
        <v>1235</v>
      </c>
      <c r="E126" s="114" t="s">
        <v>266</v>
      </c>
      <c r="F126" s="3"/>
      <c r="G126" s="3" t="s">
        <v>1236</v>
      </c>
      <c r="H126" s="114"/>
      <c r="I126" s="40"/>
      <c r="J126" s="39" t="s">
        <v>530</v>
      </c>
      <c r="K126" s="39" t="s">
        <v>274</v>
      </c>
      <c r="L126" s="39" t="s">
        <v>538</v>
      </c>
    </row>
    <row r="127" spans="1:12" s="6" customFormat="1">
      <c r="A127" s="28"/>
      <c r="B127" s="29" t="s">
        <v>1237</v>
      </c>
      <c r="C127" s="29" t="s">
        <v>222</v>
      </c>
      <c r="D127" s="18" t="s">
        <v>1238</v>
      </c>
      <c r="E127" s="114" t="s">
        <v>266</v>
      </c>
      <c r="F127" s="3"/>
      <c r="G127" s="3" t="s">
        <v>1239</v>
      </c>
      <c r="H127" s="114"/>
      <c r="I127" s="40"/>
      <c r="J127" s="39" t="s">
        <v>530</v>
      </c>
      <c r="K127" s="39" t="s">
        <v>274</v>
      </c>
      <c r="L127" s="39" t="s">
        <v>538</v>
      </c>
    </row>
    <row r="128" spans="1:12" s="6" customFormat="1">
      <c r="A128" s="28"/>
      <c r="B128" s="29" t="s">
        <v>1240</v>
      </c>
      <c r="C128" s="29" t="s">
        <v>222</v>
      </c>
      <c r="D128" s="18" t="s">
        <v>1241</v>
      </c>
      <c r="E128" s="114" t="s">
        <v>266</v>
      </c>
      <c r="F128" s="3"/>
      <c r="G128" s="3" t="s">
        <v>1242</v>
      </c>
      <c r="H128" s="114"/>
      <c r="I128" s="40"/>
      <c r="J128" s="39" t="s">
        <v>530</v>
      </c>
      <c r="K128" s="39" t="s">
        <v>274</v>
      </c>
      <c r="L128" s="39" t="s">
        <v>538</v>
      </c>
    </row>
    <row r="129" spans="1:12" s="6" customFormat="1">
      <c r="A129" s="28"/>
      <c r="B129" s="29" t="s">
        <v>1243</v>
      </c>
      <c r="C129" s="29" t="s">
        <v>222</v>
      </c>
      <c r="D129" s="18" t="s">
        <v>1244</v>
      </c>
      <c r="E129" s="114" t="s">
        <v>266</v>
      </c>
      <c r="F129" s="3"/>
      <c r="G129" s="3" t="s">
        <v>1245</v>
      </c>
      <c r="H129" s="114"/>
      <c r="I129" s="40"/>
      <c r="J129" s="39" t="s">
        <v>530</v>
      </c>
      <c r="K129" s="39" t="s">
        <v>274</v>
      </c>
      <c r="L129" s="39" t="s">
        <v>538</v>
      </c>
    </row>
    <row r="130" spans="1:12" s="6" customFormat="1">
      <c r="A130" s="28"/>
      <c r="B130" s="29" t="s">
        <v>1246</v>
      </c>
      <c r="C130" s="29" t="s">
        <v>222</v>
      </c>
      <c r="D130" s="18" t="s">
        <v>1247</v>
      </c>
      <c r="E130" s="114" t="s">
        <v>266</v>
      </c>
      <c r="F130" s="3"/>
      <c r="G130" s="3" t="s">
        <v>1248</v>
      </c>
      <c r="H130" s="114"/>
      <c r="I130" s="40"/>
      <c r="J130" s="39" t="s">
        <v>530</v>
      </c>
      <c r="K130" s="39" t="s">
        <v>274</v>
      </c>
      <c r="L130" s="39" t="s">
        <v>538</v>
      </c>
    </row>
    <row r="131" spans="1:12" s="6" customFormat="1">
      <c r="A131" s="28"/>
      <c r="B131" s="29" t="s">
        <v>1249</v>
      </c>
      <c r="C131" s="29" t="s">
        <v>222</v>
      </c>
      <c r="D131" s="18" t="s">
        <v>1250</v>
      </c>
      <c r="E131" s="114" t="s">
        <v>266</v>
      </c>
      <c r="F131" s="3"/>
      <c r="G131" s="3" t="s">
        <v>1110</v>
      </c>
      <c r="H131" s="114"/>
      <c r="I131" s="40"/>
      <c r="J131" s="39" t="s">
        <v>530</v>
      </c>
      <c r="K131" s="39" t="s">
        <v>274</v>
      </c>
      <c r="L131" s="39" t="s">
        <v>538</v>
      </c>
    </row>
    <row r="132" spans="1:12" s="6" customFormat="1">
      <c r="A132" s="28"/>
      <c r="B132" s="29" t="s">
        <v>1251</v>
      </c>
      <c r="C132" s="29" t="s">
        <v>222</v>
      </c>
      <c r="D132" s="18" t="s">
        <v>1252</v>
      </c>
      <c r="E132" s="114" t="s">
        <v>266</v>
      </c>
      <c r="F132" s="3"/>
      <c r="G132" s="3" t="s">
        <v>1253</v>
      </c>
      <c r="H132" s="114"/>
      <c r="I132" s="40"/>
      <c r="J132" s="39" t="s">
        <v>530</v>
      </c>
      <c r="K132" s="39" t="s">
        <v>274</v>
      </c>
      <c r="L132" s="39" t="s">
        <v>538</v>
      </c>
    </row>
    <row r="133" spans="1:12" s="120" customFormat="1" ht="26.4">
      <c r="A133" s="122"/>
      <c r="B133" s="123" t="s">
        <v>300</v>
      </c>
      <c r="C133" s="123" t="s">
        <v>154</v>
      </c>
      <c r="D133" s="54" t="s">
        <v>640</v>
      </c>
      <c r="E133" s="125" t="s">
        <v>266</v>
      </c>
      <c r="F133" s="55" t="s">
        <v>300</v>
      </c>
      <c r="G133" s="55" t="s">
        <v>273</v>
      </c>
      <c r="H133" s="125"/>
      <c r="I133" s="133" t="s">
        <v>460</v>
      </c>
      <c r="J133" s="133" t="s">
        <v>469</v>
      </c>
      <c r="K133" s="57" t="s">
        <v>274</v>
      </c>
      <c r="L133" s="57" t="s">
        <v>274</v>
      </c>
    </row>
    <row r="134" spans="1:12" s="120" customFormat="1">
      <c r="A134" s="122"/>
      <c r="B134" s="123" t="s">
        <v>470</v>
      </c>
      <c r="C134" s="124" t="s">
        <v>154</v>
      </c>
      <c r="D134" s="54" t="s">
        <v>623</v>
      </c>
      <c r="E134" s="125" t="s">
        <v>266</v>
      </c>
      <c r="F134" s="55" t="s">
        <v>470</v>
      </c>
      <c r="G134" s="55" t="s">
        <v>273</v>
      </c>
      <c r="H134" s="125"/>
      <c r="I134" s="133" t="s">
        <v>460</v>
      </c>
      <c r="J134" s="133" t="s">
        <v>469</v>
      </c>
      <c r="K134" s="57" t="s">
        <v>274</v>
      </c>
      <c r="L134" s="57" t="s">
        <v>274</v>
      </c>
    </row>
    <row r="135" spans="1:12" s="120" customFormat="1">
      <c r="A135" s="122"/>
      <c r="B135" s="123" t="s">
        <v>475</v>
      </c>
      <c r="C135" s="124" t="s">
        <v>154</v>
      </c>
      <c r="D135" s="54" t="s">
        <v>624</v>
      </c>
      <c r="E135" s="125" t="s">
        <v>266</v>
      </c>
      <c r="F135" s="55" t="s">
        <v>475</v>
      </c>
      <c r="G135" s="55" t="s">
        <v>273</v>
      </c>
      <c r="H135" s="125"/>
      <c r="I135" s="133" t="s">
        <v>460</v>
      </c>
      <c r="J135" s="133" t="s">
        <v>469</v>
      </c>
      <c r="K135" s="57" t="s">
        <v>274</v>
      </c>
      <c r="L135" s="57" t="s">
        <v>274</v>
      </c>
    </row>
    <row r="136" spans="1:12" s="120" customFormat="1">
      <c r="A136" s="122"/>
      <c r="B136" s="123" t="s">
        <v>1254</v>
      </c>
      <c r="C136" s="124" t="s">
        <v>149</v>
      </c>
      <c r="D136" s="54" t="s">
        <v>479</v>
      </c>
      <c r="E136" s="125" t="s">
        <v>266</v>
      </c>
      <c r="F136" s="55" t="s">
        <v>478</v>
      </c>
      <c r="G136" s="55" t="s">
        <v>273</v>
      </c>
      <c r="H136" s="125"/>
      <c r="I136" s="133" t="s">
        <v>460</v>
      </c>
      <c r="J136" s="133" t="s">
        <v>469</v>
      </c>
      <c r="K136" s="57" t="s">
        <v>274</v>
      </c>
      <c r="L136" s="57" t="s">
        <v>274</v>
      </c>
    </row>
    <row r="137" spans="1:12" s="120" customFormat="1">
      <c r="A137" s="122"/>
      <c r="B137" s="123" t="s">
        <v>1255</v>
      </c>
      <c r="C137" s="124" t="s">
        <v>149</v>
      </c>
      <c r="D137" s="54" t="s">
        <v>625</v>
      </c>
      <c r="E137" s="125" t="s">
        <v>266</v>
      </c>
      <c r="F137" s="55" t="s">
        <v>481</v>
      </c>
      <c r="G137" s="55" t="s">
        <v>273</v>
      </c>
      <c r="H137" s="125"/>
      <c r="I137" s="133" t="s">
        <v>460</v>
      </c>
      <c r="J137" s="133" t="s">
        <v>469</v>
      </c>
      <c r="K137" s="57" t="s">
        <v>274</v>
      </c>
      <c r="L137" s="57" t="s">
        <v>274</v>
      </c>
    </row>
    <row r="138" spans="1:12" s="120" customFormat="1">
      <c r="A138" s="122"/>
      <c r="B138" s="123" t="s">
        <v>1256</v>
      </c>
      <c r="C138" s="124" t="s">
        <v>149</v>
      </c>
      <c r="D138" s="54" t="s">
        <v>626</v>
      </c>
      <c r="E138" s="125" t="s">
        <v>266</v>
      </c>
      <c r="F138" s="55" t="s">
        <v>484</v>
      </c>
      <c r="G138" s="55" t="s">
        <v>273</v>
      </c>
      <c r="H138" s="125"/>
      <c r="I138" s="133" t="s">
        <v>460</v>
      </c>
      <c r="J138" s="133" t="s">
        <v>469</v>
      </c>
      <c r="K138" s="57" t="s">
        <v>274</v>
      </c>
      <c r="L138" s="57" t="s">
        <v>274</v>
      </c>
    </row>
    <row r="139" spans="1:12" s="120" customFormat="1">
      <c r="A139" s="122"/>
      <c r="B139" s="123" t="s">
        <v>234</v>
      </c>
      <c r="C139" s="124" t="s">
        <v>149</v>
      </c>
      <c r="D139" s="54" t="s">
        <v>236</v>
      </c>
      <c r="E139" s="125" t="s">
        <v>266</v>
      </c>
      <c r="F139" s="55" t="s">
        <v>234</v>
      </c>
      <c r="G139" s="55" t="s">
        <v>273</v>
      </c>
      <c r="H139" s="125"/>
      <c r="I139" s="133" t="s">
        <v>460</v>
      </c>
      <c r="J139" s="133" t="s">
        <v>469</v>
      </c>
      <c r="K139" s="57" t="s">
        <v>274</v>
      </c>
      <c r="L139" s="57" t="s">
        <v>274</v>
      </c>
    </row>
    <row r="140" spans="1:12" s="120" customFormat="1" ht="39.6">
      <c r="A140" s="122"/>
      <c r="B140" s="123" t="s">
        <v>330</v>
      </c>
      <c r="C140" s="124" t="s">
        <v>154</v>
      </c>
      <c r="D140" s="54" t="s">
        <v>342</v>
      </c>
      <c r="E140" s="125" t="s">
        <v>266</v>
      </c>
      <c r="F140" s="55" t="s">
        <v>330</v>
      </c>
      <c r="G140" s="55" t="s">
        <v>273</v>
      </c>
      <c r="H140" s="125"/>
      <c r="I140" s="133" t="s">
        <v>460</v>
      </c>
      <c r="J140" s="133" t="s">
        <v>469</v>
      </c>
      <c r="K140" s="57" t="s">
        <v>274</v>
      </c>
      <c r="L140" s="57" t="s">
        <v>274</v>
      </c>
    </row>
    <row r="141" spans="1:12" s="120" customFormat="1">
      <c r="A141" s="122"/>
      <c r="B141" s="123" t="s">
        <v>490</v>
      </c>
      <c r="C141" s="124" t="s">
        <v>149</v>
      </c>
      <c r="D141" s="54" t="s">
        <v>622</v>
      </c>
      <c r="E141" s="125" t="s">
        <v>266</v>
      </c>
      <c r="F141" s="55" t="s">
        <v>490</v>
      </c>
      <c r="G141" s="55" t="s">
        <v>273</v>
      </c>
      <c r="H141" s="125"/>
      <c r="I141" s="133" t="s">
        <v>460</v>
      </c>
      <c r="J141" s="133" t="s">
        <v>469</v>
      </c>
      <c r="K141" s="57" t="s">
        <v>274</v>
      </c>
      <c r="L141" s="57" t="s">
        <v>274</v>
      </c>
    </row>
    <row r="142" spans="1:12" s="120" customFormat="1">
      <c r="A142" s="122"/>
      <c r="B142" s="123" t="s">
        <v>315</v>
      </c>
      <c r="C142" s="124" t="s">
        <v>149</v>
      </c>
      <c r="D142" s="54" t="s">
        <v>344</v>
      </c>
      <c r="E142" s="125" t="s">
        <v>266</v>
      </c>
      <c r="F142" s="55" t="s">
        <v>315</v>
      </c>
      <c r="G142" s="55" t="s">
        <v>273</v>
      </c>
      <c r="H142" s="125"/>
      <c r="I142" s="133" t="s">
        <v>460</v>
      </c>
      <c r="J142" s="133" t="s">
        <v>469</v>
      </c>
      <c r="K142" s="57" t="s">
        <v>274</v>
      </c>
      <c r="L142" s="57" t="s">
        <v>274</v>
      </c>
    </row>
    <row r="143" spans="1:12" s="120" customFormat="1">
      <c r="A143" s="122"/>
      <c r="B143" s="123" t="s">
        <v>318</v>
      </c>
      <c r="C143" s="124" t="s">
        <v>149</v>
      </c>
      <c r="D143" s="54" t="s">
        <v>631</v>
      </c>
      <c r="E143" s="125" t="s">
        <v>266</v>
      </c>
      <c r="F143" s="55" t="s">
        <v>318</v>
      </c>
      <c r="G143" s="55" t="s">
        <v>273</v>
      </c>
      <c r="H143" s="125"/>
      <c r="I143" s="133" t="s">
        <v>460</v>
      </c>
      <c r="J143" s="133" t="s">
        <v>469</v>
      </c>
      <c r="K143" s="57" t="s">
        <v>274</v>
      </c>
      <c r="L143" s="57" t="s">
        <v>274</v>
      </c>
    </row>
    <row r="144" spans="1:12" s="120" customFormat="1">
      <c r="A144" s="122"/>
      <c r="B144" s="123" t="s">
        <v>487</v>
      </c>
      <c r="C144" s="124" t="s">
        <v>154</v>
      </c>
      <c r="D144" s="54" t="s">
        <v>488</v>
      </c>
      <c r="E144" s="125" t="s">
        <v>266</v>
      </c>
      <c r="F144" s="55" t="s">
        <v>487</v>
      </c>
      <c r="G144" s="55" t="s">
        <v>273</v>
      </c>
      <c r="H144" s="125"/>
      <c r="I144" s="133" t="s">
        <v>460</v>
      </c>
      <c r="J144" s="133" t="s">
        <v>469</v>
      </c>
      <c r="K144" s="57" t="s">
        <v>274</v>
      </c>
      <c r="L144" s="57" t="s">
        <v>274</v>
      </c>
    </row>
    <row r="145" spans="1:12" s="120" customFormat="1">
      <c r="A145" s="122"/>
      <c r="B145" s="123" t="s">
        <v>635</v>
      </c>
      <c r="C145" s="124" t="s">
        <v>281</v>
      </c>
      <c r="D145" s="54" t="s">
        <v>636</v>
      </c>
      <c r="E145" s="125" t="s">
        <v>266</v>
      </c>
      <c r="F145" s="55"/>
      <c r="G145" s="55" t="s">
        <v>637</v>
      </c>
      <c r="H145" s="125"/>
      <c r="I145" s="133" t="s">
        <v>460</v>
      </c>
      <c r="J145" s="133" t="s">
        <v>530</v>
      </c>
      <c r="K145" s="57" t="s">
        <v>274</v>
      </c>
      <c r="L145" s="57" t="s">
        <v>653</v>
      </c>
    </row>
    <row r="146" spans="1:12" s="120" customFormat="1">
      <c r="A146" s="122"/>
      <c r="B146" s="123" t="s">
        <v>638</v>
      </c>
      <c r="C146" s="124" t="s">
        <v>281</v>
      </c>
      <c r="D146" s="54" t="s">
        <v>639</v>
      </c>
      <c r="E146" s="125" t="s">
        <v>266</v>
      </c>
      <c r="F146" s="55"/>
      <c r="G146" s="55" t="s">
        <v>637</v>
      </c>
      <c r="H146" s="125"/>
      <c r="I146" s="133" t="s">
        <v>460</v>
      </c>
      <c r="J146" s="133" t="s">
        <v>530</v>
      </c>
      <c r="K146" s="57" t="s">
        <v>274</v>
      </c>
      <c r="L146" s="57" t="s">
        <v>657</v>
      </c>
    </row>
    <row r="147" spans="1:12" s="120" customFormat="1">
      <c r="A147" s="122"/>
      <c r="B147" s="123" t="s">
        <v>1257</v>
      </c>
      <c r="C147" s="123" t="s">
        <v>281</v>
      </c>
      <c r="D147" s="54" t="s">
        <v>642</v>
      </c>
      <c r="E147" s="125" t="s">
        <v>266</v>
      </c>
      <c r="F147" s="55"/>
      <c r="G147" s="55" t="s">
        <v>1258</v>
      </c>
      <c r="H147" s="125"/>
      <c r="I147" s="133" t="s">
        <v>460</v>
      </c>
      <c r="J147" s="57" t="s">
        <v>530</v>
      </c>
      <c r="K147" s="57" t="s">
        <v>274</v>
      </c>
      <c r="L147" s="57" t="s">
        <v>538</v>
      </c>
    </row>
    <row r="148" spans="1:12" s="120" customFormat="1">
      <c r="A148" s="122"/>
      <c r="B148" s="123" t="s">
        <v>1259</v>
      </c>
      <c r="C148" s="123" t="s">
        <v>281</v>
      </c>
      <c r="D148" s="54" t="s">
        <v>645</v>
      </c>
      <c r="E148" s="125" t="s">
        <v>266</v>
      </c>
      <c r="F148" s="55"/>
      <c r="G148" s="55" t="s">
        <v>1260</v>
      </c>
      <c r="H148" s="125"/>
      <c r="I148" s="133" t="s">
        <v>460</v>
      </c>
      <c r="J148" s="57" t="s">
        <v>530</v>
      </c>
      <c r="K148" s="57" t="s">
        <v>274</v>
      </c>
      <c r="L148" s="57" t="s">
        <v>538</v>
      </c>
    </row>
    <row r="149" spans="1:12" s="120" customFormat="1">
      <c r="A149" s="122"/>
      <c r="B149" s="123" t="s">
        <v>1261</v>
      </c>
      <c r="C149" s="123" t="s">
        <v>222</v>
      </c>
      <c r="D149" s="54" t="s">
        <v>648</v>
      </c>
      <c r="E149" s="125" t="s">
        <v>266</v>
      </c>
      <c r="F149" s="55"/>
      <c r="G149" s="55" t="s">
        <v>1262</v>
      </c>
      <c r="H149" s="125"/>
      <c r="I149" s="133" t="s">
        <v>460</v>
      </c>
      <c r="J149" s="57" t="s">
        <v>530</v>
      </c>
      <c r="K149" s="57" t="s">
        <v>274</v>
      </c>
      <c r="L149" s="57" t="s">
        <v>538</v>
      </c>
    </row>
    <row r="150" spans="1:12" s="120" customFormat="1">
      <c r="A150" s="122"/>
      <c r="B150" s="123" t="s">
        <v>1263</v>
      </c>
      <c r="C150" s="123" t="s">
        <v>281</v>
      </c>
      <c r="D150" s="54" t="s">
        <v>651</v>
      </c>
      <c r="E150" s="125" t="s">
        <v>266</v>
      </c>
      <c r="F150" s="55"/>
      <c r="G150" s="55" t="s">
        <v>1264</v>
      </c>
      <c r="H150" s="125"/>
      <c r="I150" s="133" t="s">
        <v>460</v>
      </c>
      <c r="J150" s="57" t="s">
        <v>530</v>
      </c>
      <c r="K150" s="57" t="s">
        <v>274</v>
      </c>
      <c r="L150" s="57" t="s">
        <v>653</v>
      </c>
    </row>
    <row r="151" spans="1:12" s="120" customFormat="1">
      <c r="A151" s="122"/>
      <c r="B151" s="123" t="s">
        <v>1265</v>
      </c>
      <c r="C151" s="123" t="s">
        <v>281</v>
      </c>
      <c r="D151" s="54" t="s">
        <v>655</v>
      </c>
      <c r="E151" s="125" t="s">
        <v>266</v>
      </c>
      <c r="F151" s="55"/>
      <c r="G151" s="55" t="s">
        <v>1266</v>
      </c>
      <c r="H151" s="125"/>
      <c r="I151" s="133" t="s">
        <v>460</v>
      </c>
      <c r="J151" s="57" t="s">
        <v>530</v>
      </c>
      <c r="K151" s="57" t="s">
        <v>274</v>
      </c>
      <c r="L151" s="57" t="s">
        <v>657</v>
      </c>
    </row>
    <row r="152" spans="1:12" s="52" customFormat="1" ht="39.6">
      <c r="A152" s="64"/>
      <c r="B152" s="58" t="s">
        <v>562</v>
      </c>
      <c r="C152" s="126" t="s">
        <v>154</v>
      </c>
      <c r="D152" s="65" t="s">
        <v>563</v>
      </c>
      <c r="E152" s="125" t="s">
        <v>1104</v>
      </c>
      <c r="F152" s="55"/>
      <c r="G152" s="55" t="s">
        <v>1267</v>
      </c>
      <c r="H152" s="53"/>
      <c r="I152" s="133" t="s">
        <v>460</v>
      </c>
      <c r="J152" s="57" t="s">
        <v>530</v>
      </c>
      <c r="K152" s="57" t="s">
        <v>274</v>
      </c>
      <c r="L152" s="57" t="s">
        <v>538</v>
      </c>
    </row>
    <row r="153" spans="1:12" s="120" customFormat="1">
      <c r="A153" s="122"/>
      <c r="B153" s="123" t="s">
        <v>1268</v>
      </c>
      <c r="C153" s="123" t="s">
        <v>281</v>
      </c>
      <c r="D153" s="54" t="s">
        <v>719</v>
      </c>
      <c r="E153" s="125" t="s">
        <v>266</v>
      </c>
      <c r="F153" s="55"/>
      <c r="G153" s="55" t="s">
        <v>1269</v>
      </c>
      <c r="H153" s="125"/>
      <c r="I153" s="133" t="s">
        <v>460</v>
      </c>
      <c r="J153" s="57" t="s">
        <v>530</v>
      </c>
      <c r="K153" s="57" t="s">
        <v>274</v>
      </c>
      <c r="L153" s="57" t="s">
        <v>663</v>
      </c>
    </row>
    <row r="154" spans="1:12" s="120" customFormat="1">
      <c r="A154" s="122"/>
      <c r="B154" s="123" t="s">
        <v>1270</v>
      </c>
      <c r="C154" s="123" t="s">
        <v>281</v>
      </c>
      <c r="D154" s="54" t="s">
        <v>725</v>
      </c>
      <c r="E154" s="125" t="s">
        <v>266</v>
      </c>
      <c r="F154" s="55"/>
      <c r="G154" s="55" t="s">
        <v>1271</v>
      </c>
      <c r="H154" s="125"/>
      <c r="I154" s="133" t="s">
        <v>460</v>
      </c>
      <c r="J154" s="57" t="s">
        <v>530</v>
      </c>
      <c r="K154" s="57" t="s">
        <v>274</v>
      </c>
      <c r="L154" s="57" t="s">
        <v>727</v>
      </c>
    </row>
    <row r="155" spans="1:12" s="120" customFormat="1">
      <c r="A155" s="122"/>
      <c r="B155" s="123" t="s">
        <v>1272</v>
      </c>
      <c r="C155" s="123" t="s">
        <v>222</v>
      </c>
      <c r="D155" s="54" t="s">
        <v>1273</v>
      </c>
      <c r="E155" s="125" t="s">
        <v>266</v>
      </c>
      <c r="F155" s="55"/>
      <c r="G155" s="55" t="s">
        <v>1274</v>
      </c>
      <c r="H155" s="125"/>
      <c r="I155" s="133" t="s">
        <v>460</v>
      </c>
      <c r="J155" s="57" t="s">
        <v>530</v>
      </c>
      <c r="K155" s="57" t="s">
        <v>274</v>
      </c>
      <c r="L155" s="57" t="s">
        <v>538</v>
      </c>
    </row>
    <row r="156" spans="1:12" s="120" customFormat="1">
      <c r="A156" s="122"/>
      <c r="B156" s="123" t="s">
        <v>1275</v>
      </c>
      <c r="C156" s="123" t="s">
        <v>281</v>
      </c>
      <c r="D156" s="54" t="s">
        <v>1276</v>
      </c>
      <c r="E156" s="125" t="s">
        <v>266</v>
      </c>
      <c r="F156" s="55"/>
      <c r="G156" s="55" t="s">
        <v>1277</v>
      </c>
      <c r="H156" s="125"/>
      <c r="I156" s="133" t="s">
        <v>460</v>
      </c>
      <c r="J156" s="57" t="s">
        <v>530</v>
      </c>
      <c r="K156" s="57" t="s">
        <v>274</v>
      </c>
      <c r="L156" s="57" t="s">
        <v>711</v>
      </c>
    </row>
    <row r="157" spans="1:12" s="120" customFormat="1">
      <c r="A157" s="122"/>
      <c r="B157" s="123" t="s">
        <v>1278</v>
      </c>
      <c r="C157" s="123" t="s">
        <v>222</v>
      </c>
      <c r="D157" s="54" t="s">
        <v>755</v>
      </c>
      <c r="E157" s="125" t="s">
        <v>266</v>
      </c>
      <c r="F157" s="55"/>
      <c r="G157" s="55" t="s">
        <v>1048</v>
      </c>
      <c r="H157" s="125"/>
      <c r="I157" s="133" t="s">
        <v>460</v>
      </c>
      <c r="J157" s="57" t="s">
        <v>530</v>
      </c>
      <c r="K157" s="57" t="s">
        <v>274</v>
      </c>
      <c r="L157" s="57" t="s">
        <v>757</v>
      </c>
    </row>
    <row r="158" spans="1:12" s="120" customFormat="1">
      <c r="A158" s="122"/>
      <c r="B158" s="123" t="s">
        <v>1279</v>
      </c>
      <c r="C158" s="123" t="s">
        <v>281</v>
      </c>
      <c r="D158" s="54" t="s">
        <v>762</v>
      </c>
      <c r="E158" s="125" t="s">
        <v>266</v>
      </c>
      <c r="F158" s="55"/>
      <c r="G158" s="55" t="s">
        <v>1050</v>
      </c>
      <c r="H158" s="125"/>
      <c r="I158" s="133" t="s">
        <v>460</v>
      </c>
      <c r="J158" s="57" t="s">
        <v>530</v>
      </c>
      <c r="K158" s="57" t="s">
        <v>274</v>
      </c>
      <c r="L158" s="57" t="s">
        <v>764</v>
      </c>
    </row>
    <row r="159" spans="1:12" s="120" customFormat="1">
      <c r="A159" s="122"/>
      <c r="B159" s="123" t="s">
        <v>1280</v>
      </c>
      <c r="C159" s="123" t="s">
        <v>222</v>
      </c>
      <c r="D159" s="54" t="s">
        <v>1281</v>
      </c>
      <c r="E159" s="125" t="s">
        <v>266</v>
      </c>
      <c r="F159" s="55"/>
      <c r="G159" s="55" t="s">
        <v>1070</v>
      </c>
      <c r="H159" s="125"/>
      <c r="I159" s="133" t="s">
        <v>460</v>
      </c>
      <c r="J159" s="57" t="s">
        <v>530</v>
      </c>
      <c r="K159" s="57" t="s">
        <v>274</v>
      </c>
      <c r="L159" s="57" t="s">
        <v>538</v>
      </c>
    </row>
    <row r="160" spans="1:12" s="120" customFormat="1">
      <c r="A160" s="122"/>
      <c r="B160" s="123" t="s">
        <v>1282</v>
      </c>
      <c r="C160" s="123" t="s">
        <v>281</v>
      </c>
      <c r="D160" s="54" t="s">
        <v>1283</v>
      </c>
      <c r="E160" s="125" t="s">
        <v>266</v>
      </c>
      <c r="F160" s="55"/>
      <c r="G160" s="55" t="s">
        <v>1072</v>
      </c>
      <c r="H160" s="125"/>
      <c r="I160" s="133" t="s">
        <v>460</v>
      </c>
      <c r="J160" s="57" t="s">
        <v>530</v>
      </c>
      <c r="K160" s="57" t="s">
        <v>274</v>
      </c>
      <c r="L160" s="57" t="s">
        <v>711</v>
      </c>
    </row>
    <row r="161" spans="1:12" s="120" customFormat="1">
      <c r="A161" s="122"/>
      <c r="B161" s="123" t="s">
        <v>1284</v>
      </c>
      <c r="C161" s="123" t="s">
        <v>222</v>
      </c>
      <c r="D161" s="54" t="s">
        <v>793</v>
      </c>
      <c r="E161" s="125" t="s">
        <v>266</v>
      </c>
      <c r="F161" s="55"/>
      <c r="G161" s="55" t="s">
        <v>1285</v>
      </c>
      <c r="H161" s="125"/>
      <c r="I161" s="133" t="s">
        <v>460</v>
      </c>
      <c r="J161" s="57" t="s">
        <v>530</v>
      </c>
      <c r="K161" s="57" t="s">
        <v>274</v>
      </c>
      <c r="L161" s="57" t="s">
        <v>538</v>
      </c>
    </row>
    <row r="162" spans="1:12" s="120" customFormat="1">
      <c r="A162" s="122"/>
      <c r="B162" s="123" t="s">
        <v>1286</v>
      </c>
      <c r="C162" s="123" t="s">
        <v>281</v>
      </c>
      <c r="D162" s="54" t="s">
        <v>799</v>
      </c>
      <c r="E162" s="125" t="s">
        <v>266</v>
      </c>
      <c r="F162" s="55"/>
      <c r="G162" s="55" t="s">
        <v>1287</v>
      </c>
      <c r="H162" s="125"/>
      <c r="I162" s="133" t="s">
        <v>460</v>
      </c>
      <c r="J162" s="57" t="s">
        <v>530</v>
      </c>
      <c r="K162" s="57" t="s">
        <v>274</v>
      </c>
      <c r="L162" s="57" t="s">
        <v>538</v>
      </c>
    </row>
    <row r="163" spans="1:12" s="120" customFormat="1">
      <c r="A163" s="122"/>
      <c r="B163" s="123" t="s">
        <v>1288</v>
      </c>
      <c r="C163" s="123" t="s">
        <v>222</v>
      </c>
      <c r="D163" s="54" t="s">
        <v>1289</v>
      </c>
      <c r="E163" s="125" t="s">
        <v>266</v>
      </c>
      <c r="F163" s="55"/>
      <c r="G163" s="55" t="s">
        <v>1253</v>
      </c>
      <c r="H163" s="125"/>
      <c r="I163" s="133" t="s">
        <v>460</v>
      </c>
      <c r="J163" s="57" t="s">
        <v>530</v>
      </c>
      <c r="K163" s="57" t="s">
        <v>274</v>
      </c>
      <c r="L163" s="57" t="s">
        <v>538</v>
      </c>
    </row>
    <row r="164" spans="1:12" s="120" customFormat="1">
      <c r="A164" s="122"/>
      <c r="B164" s="123" t="s">
        <v>1290</v>
      </c>
      <c r="C164" s="123" t="s">
        <v>281</v>
      </c>
      <c r="D164" s="54" t="s">
        <v>1291</v>
      </c>
      <c r="E164" s="125" t="s">
        <v>266</v>
      </c>
      <c r="F164" s="55"/>
      <c r="G164" s="55" t="s">
        <v>1292</v>
      </c>
      <c r="H164" s="125"/>
      <c r="I164" s="133" t="s">
        <v>460</v>
      </c>
      <c r="J164" s="57" t="s">
        <v>530</v>
      </c>
      <c r="K164" s="57" t="s">
        <v>274</v>
      </c>
      <c r="L164" s="57" t="s">
        <v>711</v>
      </c>
    </row>
    <row r="165" spans="1:12" s="120" customFormat="1">
      <c r="A165" s="122"/>
      <c r="B165" s="123" t="s">
        <v>1293</v>
      </c>
      <c r="C165" s="123" t="s">
        <v>222</v>
      </c>
      <c r="D165" s="54" t="s">
        <v>887</v>
      </c>
      <c r="E165" s="125" t="s">
        <v>266</v>
      </c>
      <c r="F165" s="55"/>
      <c r="G165" s="55" t="s">
        <v>1294</v>
      </c>
      <c r="H165" s="125"/>
      <c r="I165" s="133" t="s">
        <v>460</v>
      </c>
      <c r="J165" s="57" t="s">
        <v>530</v>
      </c>
      <c r="K165" s="57" t="s">
        <v>274</v>
      </c>
      <c r="L165" s="57" t="s">
        <v>757</v>
      </c>
    </row>
    <row r="166" spans="1:12" s="120" customFormat="1">
      <c r="A166" s="122"/>
      <c r="B166" s="123" t="s">
        <v>1295</v>
      </c>
      <c r="C166" s="123" t="s">
        <v>281</v>
      </c>
      <c r="D166" s="65" t="s">
        <v>893</v>
      </c>
      <c r="E166" s="125" t="s">
        <v>266</v>
      </c>
      <c r="F166" s="55"/>
      <c r="G166" s="55" t="s">
        <v>1296</v>
      </c>
      <c r="H166" s="125"/>
      <c r="I166" s="133" t="s">
        <v>460</v>
      </c>
      <c r="J166" s="57" t="s">
        <v>530</v>
      </c>
      <c r="K166" s="57" t="s">
        <v>274</v>
      </c>
      <c r="L166" s="57" t="s">
        <v>895</v>
      </c>
    </row>
    <row r="167" spans="1:12" s="120" customFormat="1">
      <c r="A167" s="122"/>
      <c r="B167" s="123" t="s">
        <v>1297</v>
      </c>
      <c r="C167" s="123" t="s">
        <v>222</v>
      </c>
      <c r="D167" s="54" t="s">
        <v>1298</v>
      </c>
      <c r="E167" s="125" t="s">
        <v>266</v>
      </c>
      <c r="F167" s="55"/>
      <c r="G167" s="55" t="s">
        <v>1299</v>
      </c>
      <c r="H167" s="125"/>
      <c r="I167" s="133" t="s">
        <v>460</v>
      </c>
      <c r="J167" s="57" t="s">
        <v>530</v>
      </c>
      <c r="K167" s="57" t="s">
        <v>274</v>
      </c>
      <c r="L167" s="57" t="s">
        <v>538</v>
      </c>
    </row>
    <row r="168" spans="1:12" s="120" customFormat="1">
      <c r="A168" s="122"/>
      <c r="B168" s="123" t="s">
        <v>1300</v>
      </c>
      <c r="C168" s="123" t="s">
        <v>281</v>
      </c>
      <c r="D168" s="54" t="s">
        <v>1301</v>
      </c>
      <c r="E168" s="125" t="s">
        <v>266</v>
      </c>
      <c r="F168" s="55"/>
      <c r="G168" s="55" t="s">
        <v>1302</v>
      </c>
      <c r="H168" s="125"/>
      <c r="I168" s="133" t="s">
        <v>460</v>
      </c>
      <c r="J168" s="57" t="s">
        <v>530</v>
      </c>
      <c r="K168" s="57" t="s">
        <v>274</v>
      </c>
      <c r="L168" s="57" t="s">
        <v>711</v>
      </c>
    </row>
    <row r="169" spans="1:12" s="120" customFormat="1">
      <c r="A169" s="122"/>
      <c r="B169" s="123" t="s">
        <v>1303</v>
      </c>
      <c r="C169" s="123" t="s">
        <v>222</v>
      </c>
      <c r="D169" s="54" t="s">
        <v>924</v>
      </c>
      <c r="E169" s="125" t="s">
        <v>266</v>
      </c>
      <c r="F169" s="55"/>
      <c r="G169" s="55" t="s">
        <v>1304</v>
      </c>
      <c r="H169" s="125"/>
      <c r="I169" s="133" t="s">
        <v>460</v>
      </c>
      <c r="J169" s="57" t="s">
        <v>530</v>
      </c>
      <c r="K169" s="57" t="s">
        <v>274</v>
      </c>
      <c r="L169" s="57" t="s">
        <v>757</v>
      </c>
    </row>
    <row r="170" spans="1:12" s="120" customFormat="1">
      <c r="A170" s="122"/>
      <c r="B170" s="123" t="s">
        <v>1305</v>
      </c>
      <c r="C170" s="123" t="s">
        <v>281</v>
      </c>
      <c r="D170" s="54" t="s">
        <v>930</v>
      </c>
      <c r="E170" s="125" t="s">
        <v>266</v>
      </c>
      <c r="F170" s="55"/>
      <c r="G170" s="55" t="s">
        <v>1306</v>
      </c>
      <c r="H170" s="125"/>
      <c r="I170" s="133" t="s">
        <v>460</v>
      </c>
      <c r="J170" s="57" t="s">
        <v>530</v>
      </c>
      <c r="K170" s="57" t="s">
        <v>274</v>
      </c>
      <c r="L170" s="57" t="s">
        <v>895</v>
      </c>
    </row>
    <row r="171" spans="1:12" s="120" customFormat="1">
      <c r="A171" s="122"/>
      <c r="B171" s="123" t="s">
        <v>1307</v>
      </c>
      <c r="C171" s="123" t="s">
        <v>222</v>
      </c>
      <c r="D171" s="54" t="s">
        <v>1308</v>
      </c>
      <c r="E171" s="125" t="s">
        <v>266</v>
      </c>
      <c r="F171" s="55"/>
      <c r="G171" s="55" t="s">
        <v>1309</v>
      </c>
      <c r="H171" s="125"/>
      <c r="I171" s="133" t="s">
        <v>460</v>
      </c>
      <c r="J171" s="57" t="s">
        <v>530</v>
      </c>
      <c r="K171" s="57" t="s">
        <v>274</v>
      </c>
      <c r="L171" s="57" t="s">
        <v>538</v>
      </c>
    </row>
    <row r="172" spans="1:12" s="120" customFormat="1">
      <c r="A172" s="122"/>
      <c r="B172" s="123" t="s">
        <v>1310</v>
      </c>
      <c r="C172" s="123" t="s">
        <v>281</v>
      </c>
      <c r="D172" s="54" t="s">
        <v>958</v>
      </c>
      <c r="E172" s="125" t="s">
        <v>266</v>
      </c>
      <c r="F172" s="55"/>
      <c r="G172" s="55" t="s">
        <v>1311</v>
      </c>
      <c r="H172" s="125"/>
      <c r="I172" s="133" t="s">
        <v>460</v>
      </c>
      <c r="J172" s="57" t="s">
        <v>530</v>
      </c>
      <c r="K172" s="57" t="s">
        <v>274</v>
      </c>
      <c r="L172" s="57" t="s">
        <v>711</v>
      </c>
    </row>
    <row r="173" spans="1:12" s="120" customFormat="1">
      <c r="A173" s="122"/>
      <c r="B173" s="123" t="s">
        <v>581</v>
      </c>
      <c r="C173" s="123" t="s">
        <v>222</v>
      </c>
      <c r="D173" s="54" t="s">
        <v>582</v>
      </c>
      <c r="E173" s="125" t="s">
        <v>307</v>
      </c>
      <c r="F173" s="55"/>
      <c r="G173" s="55" t="s">
        <v>1312</v>
      </c>
      <c r="H173" s="125"/>
      <c r="I173" s="133" t="s">
        <v>460</v>
      </c>
      <c r="J173" s="57" t="s">
        <v>530</v>
      </c>
      <c r="K173" s="57" t="s">
        <v>274</v>
      </c>
      <c r="L173" s="57" t="s">
        <v>538</v>
      </c>
    </row>
    <row r="174" spans="1:12" s="120" customFormat="1">
      <c r="A174" s="122"/>
      <c r="B174" s="123" t="s">
        <v>584</v>
      </c>
      <c r="C174" s="123" t="s">
        <v>222</v>
      </c>
      <c r="D174" s="54" t="s">
        <v>1313</v>
      </c>
      <c r="E174" s="125" t="s">
        <v>307</v>
      </c>
      <c r="F174" s="55"/>
      <c r="G174" s="55" t="s">
        <v>1314</v>
      </c>
      <c r="H174" s="125"/>
      <c r="I174" s="133" t="s">
        <v>460</v>
      </c>
      <c r="J174" s="57" t="s">
        <v>530</v>
      </c>
      <c r="K174" s="57" t="s">
        <v>274</v>
      </c>
      <c r="L174" s="57" t="s">
        <v>538</v>
      </c>
    </row>
    <row r="175" spans="1:12" s="120" customFormat="1" ht="26.4">
      <c r="A175" s="122"/>
      <c r="B175" s="123" t="s">
        <v>1315</v>
      </c>
      <c r="C175" s="123" t="s">
        <v>281</v>
      </c>
      <c r="D175" s="54" t="s">
        <v>1316</v>
      </c>
      <c r="E175" s="125" t="s">
        <v>307</v>
      </c>
      <c r="F175" s="55"/>
      <c r="G175" s="55" t="s">
        <v>1317</v>
      </c>
      <c r="H175" s="125"/>
      <c r="I175" s="133" t="s">
        <v>460</v>
      </c>
      <c r="J175" s="57" t="s">
        <v>530</v>
      </c>
      <c r="K175" s="57" t="s">
        <v>274</v>
      </c>
      <c r="L175" s="57" t="s">
        <v>538</v>
      </c>
    </row>
    <row r="176" spans="1:12" s="120" customFormat="1">
      <c r="A176" s="122"/>
      <c r="B176" s="123" t="s">
        <v>960</v>
      </c>
      <c r="C176" s="123" t="s">
        <v>222</v>
      </c>
      <c r="D176" s="54" t="s">
        <v>961</v>
      </c>
      <c r="E176" s="125" t="s">
        <v>266</v>
      </c>
      <c r="F176" s="55"/>
      <c r="G176" s="55" t="s">
        <v>1318</v>
      </c>
      <c r="H176" s="56"/>
      <c r="I176" s="133" t="s">
        <v>460</v>
      </c>
      <c r="J176" s="57" t="s">
        <v>530</v>
      </c>
      <c r="K176" s="57" t="s">
        <v>274</v>
      </c>
      <c r="L176" s="57" t="s">
        <v>538</v>
      </c>
    </row>
    <row r="177" spans="1:12" s="120" customFormat="1">
      <c r="A177" s="122"/>
      <c r="B177" s="123" t="s">
        <v>963</v>
      </c>
      <c r="C177" s="123" t="s">
        <v>222</v>
      </c>
      <c r="D177" s="54" t="s">
        <v>964</v>
      </c>
      <c r="E177" s="125" t="s">
        <v>266</v>
      </c>
      <c r="F177" s="55"/>
      <c r="G177" s="55" t="s">
        <v>1319</v>
      </c>
      <c r="H177" s="56"/>
      <c r="I177" s="133" t="s">
        <v>460</v>
      </c>
      <c r="J177" s="57" t="s">
        <v>530</v>
      </c>
      <c r="K177" s="57" t="s">
        <v>274</v>
      </c>
      <c r="L177" s="57" t="s">
        <v>538</v>
      </c>
    </row>
    <row r="178" spans="1:12" s="120" customFormat="1">
      <c r="A178" s="122"/>
      <c r="B178" s="123" t="s">
        <v>966</v>
      </c>
      <c r="C178" s="123" t="s">
        <v>222</v>
      </c>
      <c r="D178" s="54" t="s">
        <v>967</v>
      </c>
      <c r="E178" s="125" t="s">
        <v>266</v>
      </c>
      <c r="F178" s="55"/>
      <c r="G178" s="55" t="s">
        <v>1320</v>
      </c>
      <c r="H178" s="56"/>
      <c r="I178" s="133" t="s">
        <v>460</v>
      </c>
      <c r="J178" s="57" t="s">
        <v>530</v>
      </c>
      <c r="K178" s="57" t="s">
        <v>274</v>
      </c>
      <c r="L178" s="57" t="s">
        <v>538</v>
      </c>
    </row>
    <row r="179" spans="1:12" s="120" customFormat="1">
      <c r="A179" s="122"/>
      <c r="B179" s="123" t="s">
        <v>969</v>
      </c>
      <c r="C179" s="123" t="s">
        <v>222</v>
      </c>
      <c r="D179" s="54" t="s">
        <v>970</v>
      </c>
      <c r="E179" s="125" t="s">
        <v>266</v>
      </c>
      <c r="F179" s="55"/>
      <c r="G179" s="55" t="s">
        <v>1321</v>
      </c>
      <c r="H179" s="56"/>
      <c r="I179" s="133" t="s">
        <v>460</v>
      </c>
      <c r="J179" s="57" t="s">
        <v>530</v>
      </c>
      <c r="K179" s="57" t="s">
        <v>274</v>
      </c>
      <c r="L179" s="57" t="s">
        <v>538</v>
      </c>
    </row>
    <row r="180" spans="1:12" s="120" customFormat="1">
      <c r="A180" s="122"/>
      <c r="B180" s="123" t="s">
        <v>972</v>
      </c>
      <c r="C180" s="123" t="s">
        <v>222</v>
      </c>
      <c r="D180" s="54" t="s">
        <v>973</v>
      </c>
      <c r="E180" s="125" t="s">
        <v>266</v>
      </c>
      <c r="F180" s="55"/>
      <c r="G180" s="55" t="s">
        <v>1322</v>
      </c>
      <c r="H180" s="56"/>
      <c r="I180" s="133" t="s">
        <v>460</v>
      </c>
      <c r="J180" s="57" t="s">
        <v>530</v>
      </c>
      <c r="K180" s="57" t="s">
        <v>274</v>
      </c>
      <c r="L180" s="57" t="s">
        <v>538</v>
      </c>
    </row>
    <row r="181" spans="1:12" s="120" customFormat="1">
      <c r="A181" s="122"/>
      <c r="B181" s="123" t="s">
        <v>975</v>
      </c>
      <c r="C181" s="123" t="s">
        <v>222</v>
      </c>
      <c r="D181" s="54" t="s">
        <v>976</v>
      </c>
      <c r="E181" s="125" t="s">
        <v>266</v>
      </c>
      <c r="F181" s="55"/>
      <c r="G181" s="55" t="s">
        <v>1323</v>
      </c>
      <c r="H181" s="56"/>
      <c r="I181" s="133" t="s">
        <v>460</v>
      </c>
      <c r="J181" s="57" t="s">
        <v>530</v>
      </c>
      <c r="K181" s="57" t="s">
        <v>274</v>
      </c>
      <c r="L181" s="57" t="s">
        <v>538</v>
      </c>
    </row>
    <row r="182" spans="1:12" s="120" customFormat="1">
      <c r="A182" s="122"/>
      <c r="B182" s="123" t="s">
        <v>978</v>
      </c>
      <c r="C182" s="123" t="s">
        <v>222</v>
      </c>
      <c r="D182" s="54" t="s">
        <v>979</v>
      </c>
      <c r="E182" s="125" t="s">
        <v>266</v>
      </c>
      <c r="F182" s="55"/>
      <c r="G182" s="55" t="s">
        <v>1324</v>
      </c>
      <c r="H182" s="56"/>
      <c r="I182" s="133" t="s">
        <v>460</v>
      </c>
      <c r="J182" s="57" t="s">
        <v>530</v>
      </c>
      <c r="K182" s="57" t="s">
        <v>274</v>
      </c>
      <c r="L182" s="57" t="s">
        <v>538</v>
      </c>
    </row>
    <row r="183" spans="1:12" s="120" customFormat="1">
      <c r="A183" s="122"/>
      <c r="B183" s="123" t="s">
        <v>1325</v>
      </c>
      <c r="C183" s="123" t="s">
        <v>222</v>
      </c>
      <c r="D183" s="54" t="s">
        <v>982</v>
      </c>
      <c r="E183" s="125" t="s">
        <v>266</v>
      </c>
      <c r="F183" s="55"/>
      <c r="G183" s="55" t="s">
        <v>1326</v>
      </c>
      <c r="H183" s="125"/>
      <c r="I183" s="133" t="s">
        <v>460</v>
      </c>
      <c r="J183" s="57" t="s">
        <v>530</v>
      </c>
      <c r="K183" s="57" t="s">
        <v>274</v>
      </c>
      <c r="L183" s="57" t="s">
        <v>538</v>
      </c>
    </row>
    <row r="184" spans="1:12" s="120" customFormat="1">
      <c r="A184" s="122"/>
      <c r="B184" s="123" t="s">
        <v>1327</v>
      </c>
      <c r="C184" s="123" t="s">
        <v>222</v>
      </c>
      <c r="D184" s="54" t="s">
        <v>984</v>
      </c>
      <c r="E184" s="125" t="s">
        <v>266</v>
      </c>
      <c r="F184" s="55"/>
      <c r="G184" s="55" t="s">
        <v>1328</v>
      </c>
      <c r="H184" s="125"/>
      <c r="I184" s="133" t="s">
        <v>460</v>
      </c>
      <c r="J184" s="57" t="s">
        <v>530</v>
      </c>
      <c r="K184" s="57" t="s">
        <v>274</v>
      </c>
      <c r="L184" s="57" t="s">
        <v>538</v>
      </c>
    </row>
    <row r="185" spans="1:12" s="120" customFormat="1" ht="26.4">
      <c r="A185" s="122"/>
      <c r="B185" s="123" t="s">
        <v>1329</v>
      </c>
      <c r="C185" s="123" t="s">
        <v>222</v>
      </c>
      <c r="D185" s="54" t="s">
        <v>987</v>
      </c>
      <c r="E185" s="125" t="s">
        <v>266</v>
      </c>
      <c r="F185" s="55"/>
      <c r="G185" s="55" t="s">
        <v>1330</v>
      </c>
      <c r="H185" s="125"/>
      <c r="I185" s="133" t="s">
        <v>460</v>
      </c>
      <c r="J185" s="57" t="s">
        <v>530</v>
      </c>
      <c r="K185" s="57" t="s">
        <v>274</v>
      </c>
      <c r="L185" s="57" t="s">
        <v>538</v>
      </c>
    </row>
    <row r="186" spans="1:12" s="120" customFormat="1">
      <c r="A186" s="122"/>
      <c r="B186" s="123" t="s">
        <v>1331</v>
      </c>
      <c r="C186" s="123" t="s">
        <v>222</v>
      </c>
      <c r="D186" s="54" t="s">
        <v>990</v>
      </c>
      <c r="E186" s="125" t="s">
        <v>266</v>
      </c>
      <c r="F186" s="55"/>
      <c r="G186" s="55" t="s">
        <v>1332</v>
      </c>
      <c r="H186" s="125"/>
      <c r="I186" s="133" t="s">
        <v>460</v>
      </c>
      <c r="J186" s="57" t="s">
        <v>530</v>
      </c>
      <c r="K186" s="57" t="s">
        <v>274</v>
      </c>
      <c r="L186" s="57" t="s">
        <v>538</v>
      </c>
    </row>
    <row r="187" spans="1:12" s="120" customFormat="1">
      <c r="A187" s="122"/>
      <c r="B187" s="123" t="s">
        <v>1333</v>
      </c>
      <c r="C187" s="123" t="s">
        <v>222</v>
      </c>
      <c r="D187" s="54" t="s">
        <v>993</v>
      </c>
      <c r="E187" s="125" t="s">
        <v>266</v>
      </c>
      <c r="F187" s="55"/>
      <c r="G187" s="55" t="s">
        <v>1334</v>
      </c>
      <c r="H187" s="125"/>
      <c r="I187" s="133" t="s">
        <v>460</v>
      </c>
      <c r="J187" s="57" t="s">
        <v>530</v>
      </c>
      <c r="K187" s="57" t="s">
        <v>274</v>
      </c>
      <c r="L187" s="57" t="s">
        <v>538</v>
      </c>
    </row>
    <row r="188" spans="1:12" s="120" customFormat="1">
      <c r="A188" s="122"/>
      <c r="B188" s="123" t="s">
        <v>1335</v>
      </c>
      <c r="C188" s="123" t="s">
        <v>222</v>
      </c>
      <c r="D188" s="54" t="s">
        <v>1336</v>
      </c>
      <c r="E188" s="125" t="s">
        <v>266</v>
      </c>
      <c r="F188" s="55"/>
      <c r="G188" s="55" t="s">
        <v>1324</v>
      </c>
      <c r="H188" s="125"/>
      <c r="I188" s="133" t="s">
        <v>460</v>
      </c>
      <c r="J188" s="57" t="s">
        <v>530</v>
      </c>
      <c r="K188" s="57" t="s">
        <v>274</v>
      </c>
      <c r="L188" s="57" t="s">
        <v>538</v>
      </c>
    </row>
    <row r="189" spans="1:12" s="120" customFormat="1" ht="26.4">
      <c r="A189" s="122"/>
      <c r="B189" s="123" t="s">
        <v>1337</v>
      </c>
      <c r="C189" s="124" t="s">
        <v>281</v>
      </c>
      <c r="D189" s="54" t="s">
        <v>1338</v>
      </c>
      <c r="E189" s="125" t="s">
        <v>266</v>
      </c>
      <c r="F189" s="55"/>
      <c r="G189" s="55" t="s">
        <v>1339</v>
      </c>
      <c r="H189" s="125"/>
      <c r="I189" s="133" t="s">
        <v>460</v>
      </c>
      <c r="J189" s="57" t="s">
        <v>530</v>
      </c>
      <c r="K189" s="57" t="s">
        <v>274</v>
      </c>
      <c r="L189" s="57" t="s">
        <v>711</v>
      </c>
    </row>
    <row r="190" spans="1:12" s="120" customFormat="1" ht="26.4">
      <c r="A190" s="122"/>
      <c r="B190" s="123" t="s">
        <v>1340</v>
      </c>
      <c r="C190" s="124" t="s">
        <v>281</v>
      </c>
      <c r="D190" s="54" t="s">
        <v>1341</v>
      </c>
      <c r="E190" s="125" t="s">
        <v>266</v>
      </c>
      <c r="F190" s="55"/>
      <c r="G190" s="55" t="s">
        <v>1342</v>
      </c>
      <c r="H190" s="125"/>
      <c r="I190" s="133" t="s">
        <v>460</v>
      </c>
      <c r="J190" s="57" t="s">
        <v>530</v>
      </c>
      <c r="K190" s="57" t="s">
        <v>274</v>
      </c>
      <c r="L190" s="57" t="s">
        <v>711</v>
      </c>
    </row>
    <row r="191" spans="1:12" s="120" customFormat="1" ht="26.4">
      <c r="A191" s="122"/>
      <c r="B191" s="123" t="s">
        <v>1343</v>
      </c>
      <c r="C191" s="124" t="s">
        <v>281</v>
      </c>
      <c r="D191" s="54" t="s">
        <v>1344</v>
      </c>
      <c r="E191" s="125" t="s">
        <v>266</v>
      </c>
      <c r="F191" s="55"/>
      <c r="G191" s="55" t="s">
        <v>1345</v>
      </c>
      <c r="H191" s="125"/>
      <c r="I191" s="133" t="s">
        <v>460</v>
      </c>
      <c r="J191" s="57" t="s">
        <v>530</v>
      </c>
      <c r="K191" s="57" t="s">
        <v>274</v>
      </c>
      <c r="L191" s="57" t="s">
        <v>711</v>
      </c>
    </row>
    <row r="192" spans="1:12" s="120" customFormat="1" ht="26.4">
      <c r="A192" s="122"/>
      <c r="B192" s="123" t="s">
        <v>1346</v>
      </c>
      <c r="C192" s="124" t="s">
        <v>281</v>
      </c>
      <c r="D192" s="54" t="s">
        <v>1347</v>
      </c>
      <c r="E192" s="125" t="s">
        <v>266</v>
      </c>
      <c r="F192" s="55"/>
      <c r="G192" s="55" t="s">
        <v>1348</v>
      </c>
      <c r="H192" s="125"/>
      <c r="I192" s="133" t="s">
        <v>460</v>
      </c>
      <c r="J192" s="57" t="s">
        <v>530</v>
      </c>
      <c r="K192" s="57" t="s">
        <v>274</v>
      </c>
      <c r="L192" s="57" t="s">
        <v>711</v>
      </c>
    </row>
    <row r="193" spans="1:12" s="120" customFormat="1" ht="26.4">
      <c r="A193" s="122"/>
      <c r="B193" s="123" t="s">
        <v>1349</v>
      </c>
      <c r="C193" s="124" t="s">
        <v>281</v>
      </c>
      <c r="D193" s="54" t="s">
        <v>1350</v>
      </c>
      <c r="E193" s="125" t="s">
        <v>266</v>
      </c>
      <c r="F193" s="55"/>
      <c r="G193" s="55" t="s">
        <v>1351</v>
      </c>
      <c r="H193" s="125"/>
      <c r="I193" s="133" t="s">
        <v>460</v>
      </c>
      <c r="J193" s="57" t="s">
        <v>530</v>
      </c>
      <c r="K193" s="57" t="s">
        <v>274</v>
      </c>
      <c r="L193" s="57" t="s">
        <v>711</v>
      </c>
    </row>
    <row r="194" spans="1:12" s="120" customFormat="1">
      <c r="A194" s="122"/>
      <c r="B194" s="123" t="s">
        <v>593</v>
      </c>
      <c r="C194" s="124" t="s">
        <v>222</v>
      </c>
      <c r="D194" s="54" t="s">
        <v>594</v>
      </c>
      <c r="E194" s="125" t="s">
        <v>307</v>
      </c>
      <c r="F194" s="55"/>
      <c r="G194" s="55" t="s">
        <v>1352</v>
      </c>
      <c r="H194" s="125"/>
      <c r="I194" s="133" t="s">
        <v>460</v>
      </c>
      <c r="J194" s="57" t="s">
        <v>530</v>
      </c>
      <c r="K194" s="57" t="s">
        <v>274</v>
      </c>
      <c r="L194" s="57" t="s">
        <v>538</v>
      </c>
    </row>
    <row r="195" spans="1:12" s="120" customFormat="1">
      <c r="A195" s="122"/>
      <c r="B195" s="123" t="s">
        <v>596</v>
      </c>
      <c r="C195" s="124" t="s">
        <v>222</v>
      </c>
      <c r="D195" s="54" t="s">
        <v>1353</v>
      </c>
      <c r="E195" s="125" t="s">
        <v>307</v>
      </c>
      <c r="F195" s="55"/>
      <c r="G195" s="55" t="s">
        <v>1354</v>
      </c>
      <c r="H195" s="125"/>
      <c r="I195" s="133" t="s">
        <v>460</v>
      </c>
      <c r="J195" s="57" t="s">
        <v>530</v>
      </c>
      <c r="K195" s="57" t="s">
        <v>274</v>
      </c>
      <c r="L195" s="57" t="s">
        <v>538</v>
      </c>
    </row>
    <row r="196" spans="1:12" s="120" customFormat="1" ht="26.4">
      <c r="A196" s="122"/>
      <c r="B196" s="123" t="s">
        <v>1355</v>
      </c>
      <c r="C196" s="124" t="s">
        <v>281</v>
      </c>
      <c r="D196" s="54" t="s">
        <v>1356</v>
      </c>
      <c r="E196" s="125" t="s">
        <v>307</v>
      </c>
      <c r="F196" s="55"/>
      <c r="G196" s="55" t="s">
        <v>1357</v>
      </c>
      <c r="H196" s="125"/>
      <c r="I196" s="133" t="s">
        <v>460</v>
      </c>
      <c r="J196" s="57" t="s">
        <v>530</v>
      </c>
      <c r="K196" s="57" t="s">
        <v>274</v>
      </c>
      <c r="L196" s="57" t="s">
        <v>538</v>
      </c>
    </row>
    <row r="197" spans="1:12" s="120" customFormat="1" ht="26.4">
      <c r="A197" s="122"/>
      <c r="B197" s="123" t="s">
        <v>599</v>
      </c>
      <c r="C197" s="124" t="s">
        <v>222</v>
      </c>
      <c r="D197" s="54" t="s">
        <v>600</v>
      </c>
      <c r="E197" s="125" t="s">
        <v>307</v>
      </c>
      <c r="F197" s="55"/>
      <c r="G197" s="55" t="s">
        <v>1358</v>
      </c>
      <c r="H197" s="125"/>
      <c r="I197" s="133" t="s">
        <v>460</v>
      </c>
      <c r="J197" s="57" t="s">
        <v>530</v>
      </c>
      <c r="K197" s="57" t="s">
        <v>274</v>
      </c>
      <c r="L197" s="57" t="s">
        <v>757</v>
      </c>
    </row>
    <row r="198" spans="1:12" s="120" customFormat="1" ht="26.4">
      <c r="A198" s="122"/>
      <c r="B198" s="123" t="s">
        <v>602</v>
      </c>
      <c r="C198" s="124" t="s">
        <v>222</v>
      </c>
      <c r="D198" s="54" t="s">
        <v>603</v>
      </c>
      <c r="E198" s="125" t="s">
        <v>307</v>
      </c>
      <c r="F198" s="55"/>
      <c r="G198" s="55" t="s">
        <v>1359</v>
      </c>
      <c r="H198" s="125"/>
      <c r="I198" s="133" t="s">
        <v>460</v>
      </c>
      <c r="J198" s="57" t="s">
        <v>530</v>
      </c>
      <c r="K198" s="57" t="s">
        <v>274</v>
      </c>
      <c r="L198" s="57" t="s">
        <v>757</v>
      </c>
    </row>
    <row r="199" spans="1:12" s="120" customFormat="1" ht="26.4">
      <c r="A199" s="122"/>
      <c r="B199" s="123" t="s">
        <v>605</v>
      </c>
      <c r="C199" s="124" t="s">
        <v>222</v>
      </c>
      <c r="D199" s="54" t="s">
        <v>606</v>
      </c>
      <c r="E199" s="125" t="s">
        <v>307</v>
      </c>
      <c r="F199" s="55"/>
      <c r="G199" s="55" t="s">
        <v>1360</v>
      </c>
      <c r="H199" s="125"/>
      <c r="I199" s="133" t="s">
        <v>460</v>
      </c>
      <c r="J199" s="57" t="s">
        <v>530</v>
      </c>
      <c r="K199" s="57" t="s">
        <v>274</v>
      </c>
      <c r="L199" s="57" t="s">
        <v>757</v>
      </c>
    </row>
    <row r="200" spans="1:12" s="120" customFormat="1" ht="26.4">
      <c r="A200" s="122"/>
      <c r="B200" s="123" t="s">
        <v>608</v>
      </c>
      <c r="C200" s="124" t="s">
        <v>222</v>
      </c>
      <c r="D200" s="54" t="s">
        <v>609</v>
      </c>
      <c r="E200" s="125" t="s">
        <v>307</v>
      </c>
      <c r="F200" s="55"/>
      <c r="G200" s="55" t="s">
        <v>1361</v>
      </c>
      <c r="H200" s="125"/>
      <c r="I200" s="133" t="s">
        <v>460</v>
      </c>
      <c r="J200" s="57" t="s">
        <v>530</v>
      </c>
      <c r="K200" s="57" t="s">
        <v>274</v>
      </c>
      <c r="L200" s="57" t="s">
        <v>538</v>
      </c>
    </row>
    <row r="201" spans="1:12" s="120" customFormat="1" ht="26.4">
      <c r="A201" s="122"/>
      <c r="B201" s="123" t="s">
        <v>611</v>
      </c>
      <c r="C201" s="124" t="s">
        <v>222</v>
      </c>
      <c r="D201" s="54" t="s">
        <v>612</v>
      </c>
      <c r="E201" s="125" t="s">
        <v>307</v>
      </c>
      <c r="F201" s="55"/>
      <c r="G201" s="55" t="s">
        <v>1362</v>
      </c>
      <c r="H201" s="125"/>
      <c r="I201" s="133" t="s">
        <v>460</v>
      </c>
      <c r="J201" s="57" t="s">
        <v>530</v>
      </c>
      <c r="K201" s="57" t="s">
        <v>274</v>
      </c>
      <c r="L201" s="57" t="s">
        <v>538</v>
      </c>
    </row>
    <row r="202" spans="1:12" s="120" customFormat="1" ht="26.4">
      <c r="A202" s="122"/>
      <c r="B202" s="123" t="s">
        <v>614</v>
      </c>
      <c r="C202" s="124" t="s">
        <v>222</v>
      </c>
      <c r="D202" s="54" t="s">
        <v>615</v>
      </c>
      <c r="E202" s="125" t="s">
        <v>307</v>
      </c>
      <c r="F202" s="55"/>
      <c r="G202" s="55" t="s">
        <v>1363</v>
      </c>
      <c r="H202" s="125"/>
      <c r="I202" s="133" t="s">
        <v>460</v>
      </c>
      <c r="J202" s="57" t="s">
        <v>530</v>
      </c>
      <c r="K202" s="57" t="s">
        <v>274</v>
      </c>
      <c r="L202" s="57" t="s">
        <v>538</v>
      </c>
    </row>
    <row r="203" spans="1:12" s="120" customFormat="1" ht="26.4">
      <c r="A203" s="122"/>
      <c r="B203" s="123" t="s">
        <v>1364</v>
      </c>
      <c r="C203" s="124" t="s">
        <v>281</v>
      </c>
      <c r="D203" s="54" t="s">
        <v>1365</v>
      </c>
      <c r="E203" s="125" t="s">
        <v>307</v>
      </c>
      <c r="F203" s="55"/>
      <c r="G203" s="55" t="s">
        <v>1366</v>
      </c>
      <c r="H203" s="125"/>
      <c r="I203" s="133" t="s">
        <v>460</v>
      </c>
      <c r="J203" s="57" t="s">
        <v>530</v>
      </c>
      <c r="K203" s="57" t="s">
        <v>274</v>
      </c>
      <c r="L203" s="57" t="s">
        <v>531</v>
      </c>
    </row>
    <row r="204" spans="1:12" s="120" customFormat="1" ht="26.4">
      <c r="A204" s="122"/>
      <c r="B204" s="123" t="s">
        <v>1367</v>
      </c>
      <c r="C204" s="124" t="s">
        <v>281</v>
      </c>
      <c r="D204" s="54" t="s">
        <v>1368</v>
      </c>
      <c r="E204" s="125" t="s">
        <v>307</v>
      </c>
      <c r="F204" s="55"/>
      <c r="G204" s="55" t="s">
        <v>1369</v>
      </c>
      <c r="H204" s="125"/>
      <c r="I204" s="133" t="s">
        <v>460</v>
      </c>
      <c r="J204" s="57" t="s">
        <v>530</v>
      </c>
      <c r="K204" s="57" t="s">
        <v>274</v>
      </c>
      <c r="L204" s="57" t="s">
        <v>531</v>
      </c>
    </row>
    <row r="205" spans="1:12" s="120" customFormat="1" ht="26.4">
      <c r="A205" s="122"/>
      <c r="B205" s="123" t="s">
        <v>1370</v>
      </c>
      <c r="C205" s="124" t="s">
        <v>281</v>
      </c>
      <c r="D205" s="54" t="s">
        <v>1371</v>
      </c>
      <c r="E205" s="125" t="s">
        <v>307</v>
      </c>
      <c r="F205" s="55"/>
      <c r="G205" s="55" t="s">
        <v>1372</v>
      </c>
      <c r="H205" s="125"/>
      <c r="I205" s="133" t="s">
        <v>460</v>
      </c>
      <c r="J205" s="57" t="s">
        <v>530</v>
      </c>
      <c r="K205" s="57" t="s">
        <v>274</v>
      </c>
      <c r="L205" s="57" t="s">
        <v>531</v>
      </c>
    </row>
    <row r="206" spans="1:12" s="120" customFormat="1">
      <c r="A206" s="122"/>
      <c r="B206" s="123" t="s">
        <v>587</v>
      </c>
      <c r="C206" s="124" t="s">
        <v>222</v>
      </c>
      <c r="D206" s="54" t="s">
        <v>588</v>
      </c>
      <c r="E206" s="125" t="s">
        <v>307</v>
      </c>
      <c r="F206" s="55"/>
      <c r="G206" s="55" t="s">
        <v>1373</v>
      </c>
      <c r="H206" s="125"/>
      <c r="I206" s="133" t="s">
        <v>460</v>
      </c>
      <c r="J206" s="57" t="s">
        <v>530</v>
      </c>
      <c r="K206" s="57" t="s">
        <v>274</v>
      </c>
      <c r="L206" s="57" t="s">
        <v>538</v>
      </c>
    </row>
    <row r="207" spans="1:12" s="120" customFormat="1">
      <c r="A207" s="122"/>
      <c r="B207" s="123" t="s">
        <v>590</v>
      </c>
      <c r="C207" s="124" t="s">
        <v>222</v>
      </c>
      <c r="D207" s="54" t="s">
        <v>1374</v>
      </c>
      <c r="E207" s="125" t="s">
        <v>307</v>
      </c>
      <c r="F207" s="55"/>
      <c r="G207" s="55" t="s">
        <v>1375</v>
      </c>
      <c r="H207" s="125"/>
      <c r="I207" s="133" t="s">
        <v>460</v>
      </c>
      <c r="J207" s="57" t="s">
        <v>530</v>
      </c>
      <c r="K207" s="57" t="s">
        <v>274</v>
      </c>
      <c r="L207" s="57" t="s">
        <v>538</v>
      </c>
    </row>
    <row r="208" spans="1:12" s="120" customFormat="1" ht="26.4">
      <c r="A208" s="122"/>
      <c r="B208" s="123" t="s">
        <v>1376</v>
      </c>
      <c r="C208" s="124" t="s">
        <v>281</v>
      </c>
      <c r="D208" s="54" t="s">
        <v>1377</v>
      </c>
      <c r="E208" s="125" t="s">
        <v>307</v>
      </c>
      <c r="F208" s="55"/>
      <c r="G208" s="55" t="s">
        <v>1378</v>
      </c>
      <c r="H208" s="125"/>
      <c r="I208" s="133" t="s">
        <v>460</v>
      </c>
      <c r="J208" s="57" t="s">
        <v>530</v>
      </c>
      <c r="K208" s="57" t="s">
        <v>274</v>
      </c>
      <c r="L208" s="57" t="s">
        <v>538</v>
      </c>
    </row>
    <row r="209" spans="1:12" s="120" customFormat="1">
      <c r="A209" s="122"/>
      <c r="B209" s="123" t="s">
        <v>1379</v>
      </c>
      <c r="C209" s="124" t="s">
        <v>222</v>
      </c>
      <c r="D209" s="54" t="s">
        <v>670</v>
      </c>
      <c r="E209" s="125" t="s">
        <v>266</v>
      </c>
      <c r="F209" s="55"/>
      <c r="G209" s="55" t="s">
        <v>1024</v>
      </c>
      <c r="H209" s="125"/>
      <c r="I209" s="133" t="s">
        <v>460</v>
      </c>
      <c r="J209" s="57" t="s">
        <v>530</v>
      </c>
      <c r="K209" s="57" t="s">
        <v>274</v>
      </c>
      <c r="L209" s="57" t="s">
        <v>538</v>
      </c>
    </row>
    <row r="210" spans="1:12" s="120" customFormat="1">
      <c r="A210" s="122"/>
      <c r="B210" s="123" t="s">
        <v>1380</v>
      </c>
      <c r="C210" s="124" t="s">
        <v>222</v>
      </c>
      <c r="D210" s="54" t="s">
        <v>673</v>
      </c>
      <c r="E210" s="125" t="s">
        <v>266</v>
      </c>
      <c r="F210" s="55"/>
      <c r="G210" s="55" t="s">
        <v>1381</v>
      </c>
      <c r="H210" s="125"/>
      <c r="I210" s="133" t="s">
        <v>460</v>
      </c>
      <c r="J210" s="57" t="s">
        <v>530</v>
      </c>
      <c r="K210" s="57" t="s">
        <v>274</v>
      </c>
      <c r="L210" s="57" t="s">
        <v>538</v>
      </c>
    </row>
    <row r="211" spans="1:12" s="120" customFormat="1">
      <c r="A211" s="122"/>
      <c r="B211" s="123" t="s">
        <v>1382</v>
      </c>
      <c r="C211" s="124" t="s">
        <v>222</v>
      </c>
      <c r="D211" s="54" t="s">
        <v>676</v>
      </c>
      <c r="E211" s="125" t="s">
        <v>266</v>
      </c>
      <c r="F211" s="55"/>
      <c r="G211" s="55" t="s">
        <v>1383</v>
      </c>
      <c r="H211" s="125"/>
      <c r="I211" s="133" t="s">
        <v>460</v>
      </c>
      <c r="J211" s="57" t="s">
        <v>530</v>
      </c>
      <c r="K211" s="57" t="s">
        <v>274</v>
      </c>
      <c r="L211" s="57" t="s">
        <v>538</v>
      </c>
    </row>
    <row r="212" spans="1:12" s="120" customFormat="1">
      <c r="A212" s="122"/>
      <c r="B212" s="123" t="s">
        <v>1384</v>
      </c>
      <c r="C212" s="124" t="s">
        <v>222</v>
      </c>
      <c r="D212" s="54" t="s">
        <v>679</v>
      </c>
      <c r="E212" s="125" t="s">
        <v>266</v>
      </c>
      <c r="F212" s="55"/>
      <c r="G212" s="55" t="s">
        <v>1385</v>
      </c>
      <c r="H212" s="125"/>
      <c r="I212" s="133" t="s">
        <v>460</v>
      </c>
      <c r="J212" s="57" t="s">
        <v>530</v>
      </c>
      <c r="K212" s="57" t="s">
        <v>274</v>
      </c>
      <c r="L212" s="57" t="s">
        <v>538</v>
      </c>
    </row>
    <row r="213" spans="1:12" s="120" customFormat="1">
      <c r="A213" s="122"/>
      <c r="B213" s="123" t="s">
        <v>1386</v>
      </c>
      <c r="C213" s="124" t="s">
        <v>222</v>
      </c>
      <c r="D213" s="54" t="s">
        <v>682</v>
      </c>
      <c r="E213" s="125" t="s">
        <v>266</v>
      </c>
      <c r="F213" s="55"/>
      <c r="G213" s="55" t="s">
        <v>1387</v>
      </c>
      <c r="H213" s="125"/>
      <c r="I213" s="133" t="s">
        <v>460</v>
      </c>
      <c r="J213" s="57" t="s">
        <v>530</v>
      </c>
      <c r="K213" s="57" t="s">
        <v>274</v>
      </c>
      <c r="L213" s="57" t="s">
        <v>538</v>
      </c>
    </row>
    <row r="214" spans="1:12" s="120" customFormat="1">
      <c r="A214" s="122"/>
      <c r="B214" s="123" t="s">
        <v>1388</v>
      </c>
      <c r="C214" s="124" t="s">
        <v>222</v>
      </c>
      <c r="D214" s="54" t="s">
        <v>685</v>
      </c>
      <c r="E214" s="125" t="s">
        <v>266</v>
      </c>
      <c r="F214" s="55"/>
      <c r="G214" s="55" t="s">
        <v>1033</v>
      </c>
      <c r="H214" s="125"/>
      <c r="I214" s="133" t="s">
        <v>460</v>
      </c>
      <c r="J214" s="57" t="s">
        <v>530</v>
      </c>
      <c r="K214" s="57" t="s">
        <v>274</v>
      </c>
      <c r="L214" s="57" t="s">
        <v>538</v>
      </c>
    </row>
    <row r="215" spans="1:12" s="120" customFormat="1">
      <c r="A215" s="122"/>
      <c r="B215" s="123" t="s">
        <v>1389</v>
      </c>
      <c r="C215" s="124" t="s">
        <v>222</v>
      </c>
      <c r="D215" s="54" t="s">
        <v>688</v>
      </c>
      <c r="E215" s="125" t="s">
        <v>266</v>
      </c>
      <c r="F215" s="55"/>
      <c r="G215" s="55" t="s">
        <v>1036</v>
      </c>
      <c r="H215" s="125"/>
      <c r="I215" s="133" t="s">
        <v>460</v>
      </c>
      <c r="J215" s="57" t="s">
        <v>530</v>
      </c>
      <c r="K215" s="57" t="s">
        <v>274</v>
      </c>
      <c r="L215" s="57" t="s">
        <v>538</v>
      </c>
    </row>
    <row r="216" spans="1:12" s="120" customFormat="1">
      <c r="A216" s="122"/>
      <c r="B216" s="123" t="s">
        <v>1390</v>
      </c>
      <c r="C216" s="124" t="s">
        <v>222</v>
      </c>
      <c r="D216" s="54" t="s">
        <v>691</v>
      </c>
      <c r="E216" s="125" t="s">
        <v>266</v>
      </c>
      <c r="F216" s="55"/>
      <c r="G216" s="55" t="s">
        <v>1391</v>
      </c>
      <c r="H216" s="125"/>
      <c r="I216" s="133" t="s">
        <v>460</v>
      </c>
      <c r="J216" s="57" t="s">
        <v>530</v>
      </c>
      <c r="K216" s="57" t="s">
        <v>274</v>
      </c>
      <c r="L216" s="57" t="s">
        <v>538</v>
      </c>
    </row>
    <row r="217" spans="1:12" s="120" customFormat="1">
      <c r="A217" s="122"/>
      <c r="B217" s="123" t="s">
        <v>1392</v>
      </c>
      <c r="C217" s="124" t="s">
        <v>222</v>
      </c>
      <c r="D217" s="54" t="s">
        <v>1393</v>
      </c>
      <c r="E217" s="125" t="s">
        <v>266</v>
      </c>
      <c r="F217" s="55"/>
      <c r="G217" s="55" t="s">
        <v>1394</v>
      </c>
      <c r="H217" s="125"/>
      <c r="I217" s="133" t="s">
        <v>460</v>
      </c>
      <c r="J217" s="57" t="s">
        <v>530</v>
      </c>
      <c r="K217" s="57" t="s">
        <v>274</v>
      </c>
      <c r="L217" s="57" t="s">
        <v>538</v>
      </c>
    </row>
    <row r="218" spans="1:12" s="120" customFormat="1">
      <c r="A218" s="122"/>
      <c r="B218" s="123" t="s">
        <v>1395</v>
      </c>
      <c r="C218" s="124" t="s">
        <v>222</v>
      </c>
      <c r="D218" s="54" t="s">
        <v>1396</v>
      </c>
      <c r="E218" s="125" t="s">
        <v>266</v>
      </c>
      <c r="F218" s="55"/>
      <c r="G218" s="55" t="s">
        <v>1042</v>
      </c>
      <c r="H218" s="125"/>
      <c r="I218" s="133" t="s">
        <v>460</v>
      </c>
      <c r="J218" s="57" t="s">
        <v>530</v>
      </c>
      <c r="K218" s="57" t="s">
        <v>274</v>
      </c>
      <c r="L218" s="57" t="s">
        <v>538</v>
      </c>
    </row>
    <row r="219" spans="1:12" s="120" customFormat="1">
      <c r="A219" s="122"/>
      <c r="B219" s="123" t="s">
        <v>1397</v>
      </c>
      <c r="C219" s="124" t="s">
        <v>222</v>
      </c>
      <c r="D219" s="54" t="s">
        <v>694</v>
      </c>
      <c r="E219" s="125" t="s">
        <v>266</v>
      </c>
      <c r="F219" s="55"/>
      <c r="G219" s="55" t="s">
        <v>1398</v>
      </c>
      <c r="H219" s="125"/>
      <c r="I219" s="133" t="s">
        <v>460</v>
      </c>
      <c r="J219" s="57" t="s">
        <v>530</v>
      </c>
      <c r="K219" s="57" t="s">
        <v>274</v>
      </c>
      <c r="L219" s="57" t="s">
        <v>538</v>
      </c>
    </row>
    <row r="220" spans="1:12" s="120" customFormat="1">
      <c r="A220" s="122"/>
      <c r="B220" s="123" t="s">
        <v>1399</v>
      </c>
      <c r="C220" s="124" t="s">
        <v>222</v>
      </c>
      <c r="D220" s="54" t="s">
        <v>697</v>
      </c>
      <c r="E220" s="125" t="s">
        <v>266</v>
      </c>
      <c r="F220" s="55"/>
      <c r="G220" s="55" t="s">
        <v>1400</v>
      </c>
      <c r="H220" s="125"/>
      <c r="I220" s="133" t="s">
        <v>460</v>
      </c>
      <c r="J220" s="57" t="s">
        <v>530</v>
      </c>
      <c r="K220" s="57" t="s">
        <v>274</v>
      </c>
      <c r="L220" s="57" t="s">
        <v>538</v>
      </c>
    </row>
    <row r="221" spans="1:12" s="120" customFormat="1">
      <c r="A221" s="122"/>
      <c r="B221" s="123" t="s">
        <v>1401</v>
      </c>
      <c r="C221" s="124" t="s">
        <v>222</v>
      </c>
      <c r="D221" s="54" t="s">
        <v>700</v>
      </c>
      <c r="E221" s="125" t="s">
        <v>266</v>
      </c>
      <c r="F221" s="55"/>
      <c r="G221" s="55" t="s">
        <v>1402</v>
      </c>
      <c r="H221" s="125"/>
      <c r="I221" s="133" t="s">
        <v>460</v>
      </c>
      <c r="J221" s="57" t="s">
        <v>530</v>
      </c>
      <c r="K221" s="57" t="s">
        <v>274</v>
      </c>
      <c r="L221" s="57" t="s">
        <v>538</v>
      </c>
    </row>
    <row r="222" spans="1:12" s="120" customFormat="1">
      <c r="A222" s="122"/>
      <c r="B222" s="123" t="s">
        <v>1403</v>
      </c>
      <c r="C222" s="124" t="s">
        <v>222</v>
      </c>
      <c r="D222" s="54" t="s">
        <v>1404</v>
      </c>
      <c r="E222" s="125" t="s">
        <v>266</v>
      </c>
      <c r="F222" s="55"/>
      <c r="G222" s="55" t="s">
        <v>1405</v>
      </c>
      <c r="H222" s="125"/>
      <c r="I222" s="133" t="s">
        <v>460</v>
      </c>
      <c r="J222" s="57" t="s">
        <v>530</v>
      </c>
      <c r="K222" s="57" t="s">
        <v>274</v>
      </c>
      <c r="L222" s="57" t="s">
        <v>538</v>
      </c>
    </row>
    <row r="223" spans="1:12" s="120" customFormat="1">
      <c r="A223" s="122"/>
      <c r="B223" s="123" t="s">
        <v>1406</v>
      </c>
      <c r="C223" s="124" t="s">
        <v>222</v>
      </c>
      <c r="D223" s="54" t="s">
        <v>1407</v>
      </c>
      <c r="E223" s="125" t="s">
        <v>266</v>
      </c>
      <c r="F223" s="55"/>
      <c r="G223" s="55" t="s">
        <v>1408</v>
      </c>
      <c r="H223" s="125"/>
      <c r="I223" s="133" t="s">
        <v>460</v>
      </c>
      <c r="J223" s="57" t="s">
        <v>530</v>
      </c>
      <c r="K223" s="57" t="s">
        <v>274</v>
      </c>
      <c r="L223" s="57" t="s">
        <v>538</v>
      </c>
    </row>
    <row r="224" spans="1:12" s="120" customFormat="1">
      <c r="A224" s="122"/>
      <c r="B224" s="123" t="s">
        <v>1409</v>
      </c>
      <c r="C224" s="124" t="s">
        <v>222</v>
      </c>
      <c r="D224" s="54" t="s">
        <v>1410</v>
      </c>
      <c r="E224" s="125" t="s">
        <v>266</v>
      </c>
      <c r="F224" s="55"/>
      <c r="G224" s="55" t="s">
        <v>1411</v>
      </c>
      <c r="H224" s="125"/>
      <c r="I224" s="133" t="s">
        <v>460</v>
      </c>
      <c r="J224" s="57" t="s">
        <v>530</v>
      </c>
      <c r="K224" s="57" t="s">
        <v>274</v>
      </c>
      <c r="L224" s="57" t="s">
        <v>538</v>
      </c>
    </row>
    <row r="225" spans="1:12" s="120" customFormat="1">
      <c r="A225" s="122"/>
      <c r="B225" s="123" t="s">
        <v>1412</v>
      </c>
      <c r="C225" s="124" t="s">
        <v>222</v>
      </c>
      <c r="D225" s="54" t="s">
        <v>1413</v>
      </c>
      <c r="E225" s="125" t="s">
        <v>266</v>
      </c>
      <c r="F225" s="55"/>
      <c r="G225" s="55" t="s">
        <v>1414</v>
      </c>
      <c r="H225" s="125"/>
      <c r="I225" s="133" t="s">
        <v>460</v>
      </c>
      <c r="J225" s="57" t="s">
        <v>530</v>
      </c>
      <c r="K225" s="57" t="s">
        <v>274</v>
      </c>
      <c r="L225" s="57" t="s">
        <v>538</v>
      </c>
    </row>
    <row r="226" spans="1:12" s="120" customFormat="1">
      <c r="A226" s="122"/>
      <c r="B226" s="123" t="s">
        <v>1415</v>
      </c>
      <c r="C226" s="124" t="s">
        <v>222</v>
      </c>
      <c r="D226" s="54" t="s">
        <v>1416</v>
      </c>
      <c r="E226" s="125" t="s">
        <v>266</v>
      </c>
      <c r="F226" s="55"/>
      <c r="G226" s="55" t="s">
        <v>1417</v>
      </c>
      <c r="H226" s="125"/>
      <c r="I226" s="133" t="s">
        <v>460</v>
      </c>
      <c r="J226" s="57" t="s">
        <v>530</v>
      </c>
      <c r="K226" s="57" t="s">
        <v>274</v>
      </c>
      <c r="L226" s="57" t="s">
        <v>538</v>
      </c>
    </row>
    <row r="227" spans="1:12" s="120" customFormat="1">
      <c r="A227" s="122"/>
      <c r="B227" s="123" t="s">
        <v>1418</v>
      </c>
      <c r="C227" s="124" t="s">
        <v>222</v>
      </c>
      <c r="D227" s="54" t="s">
        <v>1419</v>
      </c>
      <c r="E227" s="125" t="s">
        <v>266</v>
      </c>
      <c r="F227" s="55"/>
      <c r="G227" s="55" t="s">
        <v>1420</v>
      </c>
      <c r="H227" s="125"/>
      <c r="I227" s="133" t="s">
        <v>460</v>
      </c>
      <c r="J227" s="57" t="s">
        <v>530</v>
      </c>
      <c r="K227" s="57" t="s">
        <v>274</v>
      </c>
      <c r="L227" s="57" t="s">
        <v>538</v>
      </c>
    </row>
    <row r="228" spans="1:12" s="120" customFormat="1">
      <c r="A228" s="122"/>
      <c r="B228" s="123" t="s">
        <v>1421</v>
      </c>
      <c r="C228" s="124" t="s">
        <v>222</v>
      </c>
      <c r="D228" s="54" t="s">
        <v>1422</v>
      </c>
      <c r="E228" s="125" t="s">
        <v>266</v>
      </c>
      <c r="F228" s="55"/>
      <c r="G228" s="55" t="s">
        <v>1423</v>
      </c>
      <c r="H228" s="125"/>
      <c r="I228" s="133" t="s">
        <v>460</v>
      </c>
      <c r="J228" s="57" t="s">
        <v>530</v>
      </c>
      <c r="K228" s="57" t="s">
        <v>274</v>
      </c>
      <c r="L228" s="57" t="s">
        <v>538</v>
      </c>
    </row>
    <row r="229" spans="1:12" s="120" customFormat="1">
      <c r="A229" s="122"/>
      <c r="B229" s="123" t="s">
        <v>1424</v>
      </c>
      <c r="C229" s="124" t="s">
        <v>222</v>
      </c>
      <c r="D229" s="54" t="s">
        <v>1425</v>
      </c>
      <c r="E229" s="125" t="s">
        <v>266</v>
      </c>
      <c r="F229" s="55"/>
      <c r="G229" s="55" t="s">
        <v>1426</v>
      </c>
      <c r="H229" s="125"/>
      <c r="I229" s="133" t="s">
        <v>460</v>
      </c>
      <c r="J229" s="57" t="s">
        <v>530</v>
      </c>
      <c r="K229" s="57" t="s">
        <v>274</v>
      </c>
      <c r="L229" s="57" t="s">
        <v>538</v>
      </c>
    </row>
    <row r="230" spans="1:12" s="120" customFormat="1">
      <c r="A230" s="122"/>
      <c r="B230" s="123" t="s">
        <v>1427</v>
      </c>
      <c r="C230" s="124" t="s">
        <v>222</v>
      </c>
      <c r="D230" s="54" t="s">
        <v>1428</v>
      </c>
      <c r="E230" s="125" t="s">
        <v>266</v>
      </c>
      <c r="F230" s="55"/>
      <c r="G230" s="55" t="s">
        <v>1429</v>
      </c>
      <c r="H230" s="125"/>
      <c r="I230" s="133" t="s">
        <v>460</v>
      </c>
      <c r="J230" s="57" t="s">
        <v>530</v>
      </c>
      <c r="K230" s="57" t="s">
        <v>274</v>
      </c>
      <c r="L230" s="57" t="s">
        <v>538</v>
      </c>
    </row>
    <row r="231" spans="1:12" s="120" customFormat="1">
      <c r="A231" s="122"/>
      <c r="B231" s="123" t="s">
        <v>801</v>
      </c>
      <c r="C231" s="124" t="s">
        <v>222</v>
      </c>
      <c r="D231" s="54" t="s">
        <v>802</v>
      </c>
      <c r="E231" s="125" t="s">
        <v>266</v>
      </c>
      <c r="F231" s="55"/>
      <c r="G231" s="55" t="s">
        <v>1430</v>
      </c>
      <c r="H231" s="125"/>
      <c r="I231" s="133" t="s">
        <v>460</v>
      </c>
      <c r="J231" s="57" t="s">
        <v>530</v>
      </c>
      <c r="K231" s="57" t="s">
        <v>274</v>
      </c>
      <c r="L231" s="57" t="s">
        <v>538</v>
      </c>
    </row>
    <row r="232" spans="1:12" s="120" customFormat="1">
      <c r="A232" s="122"/>
      <c r="B232" s="123" t="s">
        <v>804</v>
      </c>
      <c r="C232" s="124" t="s">
        <v>222</v>
      </c>
      <c r="D232" s="54" t="s">
        <v>805</v>
      </c>
      <c r="E232" s="125" t="s">
        <v>266</v>
      </c>
      <c r="F232" s="55"/>
      <c r="G232" s="55" t="s">
        <v>1431</v>
      </c>
      <c r="H232" s="125"/>
      <c r="I232" s="133" t="s">
        <v>460</v>
      </c>
      <c r="J232" s="57" t="s">
        <v>530</v>
      </c>
      <c r="K232" s="57" t="s">
        <v>274</v>
      </c>
      <c r="L232" s="57" t="s">
        <v>538</v>
      </c>
    </row>
    <row r="233" spans="1:12" s="120" customFormat="1">
      <c r="A233" s="122"/>
      <c r="B233" s="123" t="s">
        <v>995</v>
      </c>
      <c r="C233" s="124" t="s">
        <v>278</v>
      </c>
      <c r="D233" s="54" t="s">
        <v>996</v>
      </c>
      <c r="E233" s="125" t="s">
        <v>266</v>
      </c>
      <c r="F233" s="55"/>
      <c r="G233" s="55" t="s">
        <v>1432</v>
      </c>
      <c r="H233" s="125"/>
      <c r="I233" s="133" t="s">
        <v>460</v>
      </c>
      <c r="J233" s="57" t="s">
        <v>530</v>
      </c>
      <c r="K233" s="57" t="s">
        <v>274</v>
      </c>
      <c r="L233" s="57" t="s">
        <v>531</v>
      </c>
    </row>
    <row r="234" spans="1:12" s="120" customFormat="1">
      <c r="A234" s="122"/>
      <c r="B234" s="123" t="s">
        <v>998</v>
      </c>
      <c r="C234" s="124" t="s">
        <v>278</v>
      </c>
      <c r="D234" s="54" t="s">
        <v>999</v>
      </c>
      <c r="E234" s="125" t="s">
        <v>266</v>
      </c>
      <c r="F234" s="55"/>
      <c r="G234" s="55" t="s">
        <v>1433</v>
      </c>
      <c r="H234" s="125"/>
      <c r="I234" s="133" t="s">
        <v>460</v>
      </c>
      <c r="J234" s="57" t="s">
        <v>530</v>
      </c>
      <c r="K234" s="57" t="s">
        <v>274</v>
      </c>
      <c r="L234" s="57" t="s">
        <v>531</v>
      </c>
    </row>
    <row r="235" spans="1:12" s="120" customFormat="1">
      <c r="A235" s="122"/>
      <c r="B235" s="123" t="s">
        <v>1001</v>
      </c>
      <c r="C235" s="124" t="s">
        <v>281</v>
      </c>
      <c r="D235" s="54" t="s">
        <v>1002</v>
      </c>
      <c r="E235" s="125" t="s">
        <v>266</v>
      </c>
      <c r="F235" s="55"/>
      <c r="G235" s="55" t="s">
        <v>1434</v>
      </c>
      <c r="H235" s="125"/>
      <c r="I235" s="133" t="s">
        <v>460</v>
      </c>
      <c r="J235" s="57" t="s">
        <v>530</v>
      </c>
      <c r="K235" s="57" t="s">
        <v>274</v>
      </c>
      <c r="L235" s="57" t="s">
        <v>727</v>
      </c>
    </row>
    <row r="236" spans="1:12" s="120" customFormat="1">
      <c r="A236" s="122"/>
      <c r="B236" s="123" t="s">
        <v>1004</v>
      </c>
      <c r="C236" s="124" t="s">
        <v>281</v>
      </c>
      <c r="D236" s="54" t="s">
        <v>1005</v>
      </c>
      <c r="E236" s="125" t="s">
        <v>266</v>
      </c>
      <c r="F236" s="55"/>
      <c r="G236" s="55" t="s">
        <v>1435</v>
      </c>
      <c r="H236" s="125"/>
      <c r="I236" s="133" t="s">
        <v>460</v>
      </c>
      <c r="J236" s="57" t="s">
        <v>530</v>
      </c>
      <c r="K236" s="57" t="s">
        <v>274</v>
      </c>
      <c r="L236" s="57" t="s">
        <v>727</v>
      </c>
    </row>
    <row r="237" spans="1:12" s="120" customFormat="1">
      <c r="A237" s="122"/>
      <c r="B237" s="123" t="s">
        <v>1007</v>
      </c>
      <c r="C237" s="124" t="s">
        <v>222</v>
      </c>
      <c r="D237" s="54" t="s">
        <v>1008</v>
      </c>
      <c r="E237" s="125" t="s">
        <v>266</v>
      </c>
      <c r="F237" s="55"/>
      <c r="G237" s="55" t="s">
        <v>1436</v>
      </c>
      <c r="H237" s="125"/>
      <c r="I237" s="133" t="s">
        <v>460</v>
      </c>
      <c r="J237" s="57" t="s">
        <v>530</v>
      </c>
      <c r="K237" s="57" t="s">
        <v>274</v>
      </c>
      <c r="L237" s="57" t="s">
        <v>1010</v>
      </c>
    </row>
    <row r="238" spans="1:12" s="217" customFormat="1" ht="12">
      <c r="A238" s="208"/>
      <c r="B238" s="209" t="s">
        <v>2169</v>
      </c>
      <c r="C238" s="210" t="s">
        <v>222</v>
      </c>
      <c r="D238" s="211" t="s">
        <v>2170</v>
      </c>
      <c r="E238" s="212" t="s">
        <v>266</v>
      </c>
      <c r="F238" s="213"/>
      <c r="G238" s="213" t="s">
        <v>2173</v>
      </c>
      <c r="H238" s="214"/>
      <c r="I238" s="215" t="s">
        <v>2172</v>
      </c>
      <c r="J238" s="216" t="s">
        <v>530</v>
      </c>
      <c r="K238" s="216" t="s">
        <v>274</v>
      </c>
      <c r="L238" s="216" t="s">
        <v>1010</v>
      </c>
    </row>
    <row r="239" spans="1:12" s="120" customFormat="1">
      <c r="A239" s="122"/>
      <c r="B239" s="123" t="s">
        <v>2288</v>
      </c>
      <c r="C239" s="124" t="s">
        <v>222</v>
      </c>
      <c r="D239" s="54" t="s">
        <v>2294</v>
      </c>
      <c r="E239" s="125" t="s">
        <v>307</v>
      </c>
      <c r="F239" s="55"/>
      <c r="G239" s="55" t="s">
        <v>2295</v>
      </c>
      <c r="H239" s="125"/>
      <c r="I239" s="133" t="s">
        <v>460</v>
      </c>
      <c r="J239" s="57" t="s">
        <v>530</v>
      </c>
      <c r="K239" s="57" t="s">
        <v>274</v>
      </c>
      <c r="L239" s="57" t="s">
        <v>538</v>
      </c>
    </row>
    <row r="240" spans="1:12" s="120" customFormat="1" ht="26.4">
      <c r="A240" s="122"/>
      <c r="B240" s="123" t="s">
        <v>2291</v>
      </c>
      <c r="C240" s="124" t="s">
        <v>222</v>
      </c>
      <c r="D240" s="54" t="s">
        <v>2296</v>
      </c>
      <c r="E240" s="125" t="s">
        <v>307</v>
      </c>
      <c r="F240" s="55"/>
      <c r="G240" s="55" t="s">
        <v>2297</v>
      </c>
      <c r="H240" s="125"/>
      <c r="I240" s="133" t="s">
        <v>460</v>
      </c>
      <c r="J240" s="57" t="s">
        <v>530</v>
      </c>
      <c r="K240" s="57" t="s">
        <v>274</v>
      </c>
      <c r="L240" s="57" t="s">
        <v>663</v>
      </c>
    </row>
    <row r="241" spans="2:17" s="11" customFormat="1">
      <c r="B241" s="48" t="s">
        <v>256</v>
      </c>
      <c r="C241" s="49" t="s">
        <v>154</v>
      </c>
      <c r="D241" s="50" t="s">
        <v>257</v>
      </c>
      <c r="E241" s="51"/>
      <c r="F241" s="48"/>
      <c r="G241" s="48"/>
      <c r="H241" s="48"/>
      <c r="I241" s="48"/>
      <c r="J241" s="48"/>
      <c r="K241" s="48"/>
      <c r="L241" s="48"/>
      <c r="M241" s="48"/>
      <c r="N241" s="48"/>
      <c r="O241" s="48"/>
      <c r="P241" s="48"/>
      <c r="Q241" s="48"/>
    </row>
    <row r="242" spans="2:17" s="11" customFormat="1">
      <c r="B242" s="48" t="s">
        <v>258</v>
      </c>
      <c r="C242" s="49" t="s">
        <v>149</v>
      </c>
      <c r="D242" s="50" t="s">
        <v>259</v>
      </c>
      <c r="E242" s="51"/>
      <c r="F242" s="48"/>
      <c r="G242" s="48"/>
      <c r="H242" s="48"/>
      <c r="I242" s="48"/>
      <c r="J242" s="48"/>
      <c r="K242" s="48"/>
      <c r="L242" s="48"/>
      <c r="M242" s="48"/>
      <c r="N242" s="48"/>
      <c r="O242" s="48"/>
      <c r="P242" s="48"/>
      <c r="Q242" s="48"/>
    </row>
    <row r="243" spans="2:17" s="11" customFormat="1">
      <c r="B243" s="48" t="s">
        <v>260</v>
      </c>
      <c r="C243" s="49" t="s">
        <v>154</v>
      </c>
      <c r="D243" s="50" t="s">
        <v>261</v>
      </c>
      <c r="E243" s="51"/>
      <c r="F243" s="48"/>
      <c r="G243" s="48"/>
      <c r="H243" s="48"/>
      <c r="I243" s="48"/>
      <c r="J243" s="48"/>
      <c r="K243" s="48"/>
      <c r="L243" s="48"/>
      <c r="M243" s="48"/>
      <c r="N243" s="48"/>
      <c r="O243" s="48"/>
      <c r="P243" s="48"/>
      <c r="Q243" s="48"/>
    </row>
    <row r="244" spans="2:17" s="11" customFormat="1">
      <c r="B244" s="48" t="s">
        <v>264</v>
      </c>
      <c r="C244" s="49" t="s">
        <v>154</v>
      </c>
      <c r="D244" s="50" t="s">
        <v>265</v>
      </c>
      <c r="E244" s="51"/>
      <c r="F244" s="48"/>
      <c r="G244" s="48"/>
      <c r="H244" s="48"/>
      <c r="I244" s="48"/>
      <c r="J244" s="48"/>
      <c r="K244" s="48"/>
      <c r="L244" s="48"/>
      <c r="M244" s="48"/>
      <c r="N244" s="48"/>
      <c r="O244" s="48"/>
      <c r="P244" s="48"/>
      <c r="Q244" s="48"/>
    </row>
  </sheetData>
  <autoFilter ref="A14:N244" xr:uid="{00000000-0009-0000-0000-00000C000000}"/>
  <mergeCells count="5">
    <mergeCell ref="B2:H2"/>
    <mergeCell ref="B3:H3"/>
    <mergeCell ref="B7:H7"/>
    <mergeCell ref="B13:L13"/>
    <mergeCell ref="F9:G10"/>
  </mergeCells>
  <phoneticPr fontId="27"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242"/>
  <sheetViews>
    <sheetView zoomScale="85" zoomScaleNormal="85" workbookViewId="0">
      <pane ySplit="5" topLeftCell="A6" activePane="bottomLeft" state="frozen"/>
      <selection activeCell="C9" sqref="C9"/>
      <selection pane="bottomLeft" activeCell="C9" sqref="C9"/>
    </sheetView>
  </sheetViews>
  <sheetFormatPr defaultColWidth="9" defaultRowHeight="13.2"/>
  <cols>
    <col min="1" max="1" width="1.33203125" style="12" customWidth="1"/>
    <col min="2" max="2" width="23.6640625" style="12" customWidth="1"/>
    <col min="3" max="3" width="35.6640625"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34" t="s">
        <v>2094</v>
      </c>
      <c r="D5" s="19" t="s">
        <v>61</v>
      </c>
      <c r="E5" s="20" t="s">
        <v>447</v>
      </c>
      <c r="F5" s="21"/>
      <c r="G5" s="20"/>
      <c r="H5" s="20"/>
      <c r="I5" s="12" t="str">
        <f>VLOOKUP(C5,导航!F:Q,12,0)</f>
        <v>升级</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34" t="s">
        <v>2093</v>
      </c>
      <c r="D9" s="19" t="s">
        <v>60</v>
      </c>
      <c r="E9" s="20" t="s">
        <v>266</v>
      </c>
      <c r="F9" s="3"/>
      <c r="G9" s="3"/>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455</v>
      </c>
      <c r="C15" s="25" t="s">
        <v>154</v>
      </c>
      <c r="D15" s="18" t="s">
        <v>456</v>
      </c>
      <c r="E15" s="114" t="s">
        <v>266</v>
      </c>
      <c r="F15" s="3" t="s">
        <v>256</v>
      </c>
      <c r="G15" s="3" t="s">
        <v>273</v>
      </c>
      <c r="H15" s="115"/>
      <c r="I15" s="39"/>
      <c r="J15" s="39" t="s">
        <v>469</v>
      </c>
      <c r="K15" s="39" t="s">
        <v>274</v>
      </c>
      <c r="L15" s="39" t="s">
        <v>274</v>
      </c>
    </row>
    <row r="16" spans="2:14" s="5" customFormat="1">
      <c r="B16" s="25" t="s">
        <v>468</v>
      </c>
      <c r="C16" s="25" t="s">
        <v>149</v>
      </c>
      <c r="D16" s="18" t="s">
        <v>619</v>
      </c>
      <c r="E16" s="114" t="s">
        <v>266</v>
      </c>
      <c r="F16" s="3" t="s">
        <v>258</v>
      </c>
      <c r="G16" s="3" t="s">
        <v>273</v>
      </c>
      <c r="H16" s="115"/>
      <c r="I16" s="39"/>
      <c r="J16" s="39" t="s">
        <v>469</v>
      </c>
      <c r="K16" s="39" t="s">
        <v>274</v>
      </c>
      <c r="L16" s="39" t="s">
        <v>274</v>
      </c>
    </row>
    <row r="17" spans="1:12" s="5" customFormat="1">
      <c r="B17" s="25" t="s">
        <v>447</v>
      </c>
      <c r="C17" s="25" t="s">
        <v>154</v>
      </c>
      <c r="D17" s="18" t="s">
        <v>42</v>
      </c>
      <c r="E17" s="114" t="s">
        <v>266</v>
      </c>
      <c r="F17" s="3" t="s">
        <v>260</v>
      </c>
      <c r="G17" s="3" t="s">
        <v>273</v>
      </c>
      <c r="H17" s="115"/>
      <c r="I17" s="39"/>
      <c r="J17" s="39" t="s">
        <v>469</v>
      </c>
      <c r="K17" s="39" t="s">
        <v>274</v>
      </c>
      <c r="L17" s="39" t="s">
        <v>274</v>
      </c>
    </row>
    <row r="18" spans="1:12" s="5" customFormat="1">
      <c r="A18" s="32"/>
      <c r="B18" s="25" t="s">
        <v>348</v>
      </c>
      <c r="C18" s="25" t="s">
        <v>149</v>
      </c>
      <c r="D18" s="18" t="s">
        <v>349</v>
      </c>
      <c r="E18" s="114" t="s">
        <v>266</v>
      </c>
      <c r="F18" s="3" t="s">
        <v>348</v>
      </c>
      <c r="G18" s="3" t="s">
        <v>273</v>
      </c>
      <c r="H18" s="25"/>
      <c r="I18" s="42"/>
      <c r="J18" s="39" t="s">
        <v>469</v>
      </c>
      <c r="K18" s="39" t="s">
        <v>274</v>
      </c>
      <c r="L18" s="39" t="s">
        <v>274</v>
      </c>
    </row>
    <row r="19" spans="1:12" s="5" customFormat="1">
      <c r="A19" s="32"/>
      <c r="B19" s="25" t="s">
        <v>191</v>
      </c>
      <c r="C19" s="25" t="s">
        <v>154</v>
      </c>
      <c r="D19" s="18" t="s">
        <v>1012</v>
      </c>
      <c r="E19" s="114" t="s">
        <v>266</v>
      </c>
      <c r="F19" s="3" t="s">
        <v>191</v>
      </c>
      <c r="G19" s="3" t="s">
        <v>273</v>
      </c>
      <c r="H19" s="25"/>
      <c r="I19" s="42"/>
      <c r="J19" s="39" t="s">
        <v>469</v>
      </c>
      <c r="K19" s="39" t="s">
        <v>274</v>
      </c>
      <c r="L19" s="39" t="s">
        <v>274</v>
      </c>
    </row>
    <row r="20" spans="1:12" s="5" customFormat="1">
      <c r="A20" s="32"/>
      <c r="B20" s="20" t="s">
        <v>627</v>
      </c>
      <c r="C20" s="20" t="s">
        <v>154</v>
      </c>
      <c r="D20" s="18" t="s">
        <v>628</v>
      </c>
      <c r="E20" s="114" t="s">
        <v>266</v>
      </c>
      <c r="F20" s="3" t="s">
        <v>627</v>
      </c>
      <c r="G20" s="3" t="s">
        <v>273</v>
      </c>
      <c r="H20" s="115"/>
      <c r="I20" s="42"/>
      <c r="J20" s="39" t="s">
        <v>469</v>
      </c>
      <c r="K20" s="39" t="s">
        <v>274</v>
      </c>
      <c r="L20" s="39" t="s">
        <v>274</v>
      </c>
    </row>
    <row r="21" spans="1:12" s="5" customFormat="1">
      <c r="A21" s="32"/>
      <c r="B21" s="20" t="s">
        <v>311</v>
      </c>
      <c r="C21" s="20" t="s">
        <v>149</v>
      </c>
      <c r="D21" s="18" t="s">
        <v>1013</v>
      </c>
      <c r="E21" s="114" t="s">
        <v>266</v>
      </c>
      <c r="F21" s="3" t="s">
        <v>311</v>
      </c>
      <c r="G21" s="3" t="s">
        <v>273</v>
      </c>
      <c r="H21" s="115"/>
      <c r="I21" s="42"/>
      <c r="J21" s="39" t="s">
        <v>469</v>
      </c>
      <c r="K21" s="39" t="s">
        <v>274</v>
      </c>
      <c r="L21" s="39" t="s">
        <v>274</v>
      </c>
    </row>
    <row r="22" spans="1:12" s="5" customFormat="1">
      <c r="A22" s="32"/>
      <c r="B22" s="20" t="s">
        <v>290</v>
      </c>
      <c r="C22" s="20" t="s">
        <v>154</v>
      </c>
      <c r="D22" s="18" t="s">
        <v>632</v>
      </c>
      <c r="E22" s="114" t="s">
        <v>266</v>
      </c>
      <c r="F22" s="3" t="s">
        <v>290</v>
      </c>
      <c r="G22" s="3" t="s">
        <v>273</v>
      </c>
      <c r="H22" s="115"/>
      <c r="I22" s="42"/>
      <c r="J22" s="39" t="s">
        <v>469</v>
      </c>
      <c r="K22" s="39" t="s">
        <v>274</v>
      </c>
      <c r="L22" s="39" t="s">
        <v>274</v>
      </c>
    </row>
    <row r="23" spans="1:12" s="5" customFormat="1">
      <c r="A23" s="32"/>
      <c r="B23" s="20" t="s">
        <v>296</v>
      </c>
      <c r="C23" s="20" t="s">
        <v>154</v>
      </c>
      <c r="D23" s="18" t="s">
        <v>633</v>
      </c>
      <c r="E23" s="114" t="s">
        <v>266</v>
      </c>
      <c r="F23" s="3" t="s">
        <v>296</v>
      </c>
      <c r="G23" s="3" t="s">
        <v>273</v>
      </c>
      <c r="H23" s="115"/>
      <c r="I23" s="42"/>
      <c r="J23" s="39" t="s">
        <v>469</v>
      </c>
      <c r="K23" s="39" t="s">
        <v>274</v>
      </c>
      <c r="L23" s="39" t="s">
        <v>274</v>
      </c>
    </row>
    <row r="24" spans="1:12" s="5" customFormat="1">
      <c r="A24" s="32"/>
      <c r="B24" s="20" t="s">
        <v>298</v>
      </c>
      <c r="C24" s="20" t="s">
        <v>154</v>
      </c>
      <c r="D24" s="18" t="s">
        <v>634</v>
      </c>
      <c r="E24" s="114" t="s">
        <v>266</v>
      </c>
      <c r="F24" s="3" t="s">
        <v>298</v>
      </c>
      <c r="G24" s="3" t="s">
        <v>273</v>
      </c>
      <c r="H24" s="115"/>
      <c r="I24" s="42"/>
      <c r="J24" s="39" t="s">
        <v>469</v>
      </c>
      <c r="K24" s="39" t="s">
        <v>274</v>
      </c>
      <c r="L24" s="39" t="s">
        <v>274</v>
      </c>
    </row>
    <row r="25" spans="1:12" s="5" customFormat="1">
      <c r="A25" s="32"/>
      <c r="B25" s="25" t="s">
        <v>1014</v>
      </c>
      <c r="C25" s="25" t="s">
        <v>222</v>
      </c>
      <c r="D25" s="18" t="s">
        <v>659</v>
      </c>
      <c r="E25" s="114" t="s">
        <v>266</v>
      </c>
      <c r="F25" s="3"/>
      <c r="G25" s="3" t="s">
        <v>1437</v>
      </c>
      <c r="H25" s="25"/>
      <c r="I25" s="42"/>
      <c r="J25" s="39" t="s">
        <v>530</v>
      </c>
      <c r="K25" s="39" t="s">
        <v>274</v>
      </c>
      <c r="L25" s="39" t="s">
        <v>538</v>
      </c>
    </row>
    <row r="26" spans="1:12" s="5" customFormat="1">
      <c r="A26" s="32"/>
      <c r="B26" s="20" t="s">
        <v>1016</v>
      </c>
      <c r="C26" s="20" t="s">
        <v>222</v>
      </c>
      <c r="D26" s="18" t="s">
        <v>661</v>
      </c>
      <c r="E26" s="114" t="s">
        <v>266</v>
      </c>
      <c r="F26" s="3"/>
      <c r="G26" s="3" t="s">
        <v>1438</v>
      </c>
      <c r="H26" s="25"/>
      <c r="I26" s="42"/>
      <c r="J26" s="39" t="s">
        <v>530</v>
      </c>
      <c r="K26" s="39" t="s">
        <v>274</v>
      </c>
      <c r="L26" s="39" t="s">
        <v>663</v>
      </c>
    </row>
    <row r="27" spans="1:12" s="5" customFormat="1">
      <c r="A27" s="32"/>
      <c r="B27" s="20" t="s">
        <v>1018</v>
      </c>
      <c r="C27" s="20" t="s">
        <v>281</v>
      </c>
      <c r="D27" s="18" t="s">
        <v>667</v>
      </c>
      <c r="E27" s="114" t="s">
        <v>266</v>
      </c>
      <c r="F27" s="3"/>
      <c r="G27" s="4" t="s">
        <v>1439</v>
      </c>
      <c r="H27" s="115"/>
      <c r="I27" s="42"/>
      <c r="J27" s="39" t="s">
        <v>530</v>
      </c>
      <c r="K27" s="39" t="s">
        <v>274</v>
      </c>
      <c r="L27" s="39" t="s">
        <v>531</v>
      </c>
    </row>
    <row r="28" spans="1:12" s="5" customFormat="1">
      <c r="A28" s="32"/>
      <c r="B28" s="20" t="s">
        <v>1020</v>
      </c>
      <c r="C28" s="20" t="s">
        <v>222</v>
      </c>
      <c r="D28" s="18" t="s">
        <v>664</v>
      </c>
      <c r="E28" s="114" t="s">
        <v>266</v>
      </c>
      <c r="F28" s="3"/>
      <c r="G28" s="3" t="s">
        <v>1440</v>
      </c>
      <c r="H28" s="25"/>
      <c r="I28" s="42"/>
      <c r="J28" s="39" t="s">
        <v>530</v>
      </c>
      <c r="K28" s="39" t="s">
        <v>274</v>
      </c>
      <c r="L28" s="39" t="s">
        <v>538</v>
      </c>
    </row>
    <row r="29" spans="1:12" s="5" customFormat="1">
      <c r="A29" s="32"/>
      <c r="B29" s="20" t="s">
        <v>1022</v>
      </c>
      <c r="C29" s="20" t="s">
        <v>222</v>
      </c>
      <c r="D29" s="18" t="s">
        <v>1023</v>
      </c>
      <c r="E29" s="114" t="s">
        <v>266</v>
      </c>
      <c r="F29" s="3"/>
      <c r="G29" s="3" t="s">
        <v>1441</v>
      </c>
      <c r="H29" s="25"/>
      <c r="I29" s="42"/>
      <c r="J29" s="39" t="s">
        <v>530</v>
      </c>
      <c r="K29" s="39" t="s">
        <v>274</v>
      </c>
      <c r="L29" s="39" t="s">
        <v>538</v>
      </c>
    </row>
    <row r="30" spans="1:12" s="5" customFormat="1">
      <c r="A30" s="32"/>
      <c r="B30" s="25" t="s">
        <v>1025</v>
      </c>
      <c r="C30" s="25" t="s">
        <v>222</v>
      </c>
      <c r="D30" s="18" t="s">
        <v>1026</v>
      </c>
      <c r="E30" s="114" t="s">
        <v>266</v>
      </c>
      <c r="F30" s="3"/>
      <c r="G30" s="3" t="s">
        <v>1442</v>
      </c>
      <c r="H30" s="25"/>
      <c r="I30" s="42"/>
      <c r="J30" s="39" t="s">
        <v>530</v>
      </c>
      <c r="K30" s="39" t="s">
        <v>274</v>
      </c>
      <c r="L30" s="39" t="s">
        <v>538</v>
      </c>
    </row>
    <row r="31" spans="1:12" s="5" customFormat="1">
      <c r="B31" s="25" t="s">
        <v>1028</v>
      </c>
      <c r="C31" s="25" t="s">
        <v>222</v>
      </c>
      <c r="D31" s="18" t="s">
        <v>1029</v>
      </c>
      <c r="E31" s="114" t="s">
        <v>266</v>
      </c>
      <c r="F31" s="3"/>
      <c r="G31" s="3" t="s">
        <v>1443</v>
      </c>
      <c r="H31" s="25"/>
      <c r="I31" s="39"/>
      <c r="J31" s="39" t="s">
        <v>530</v>
      </c>
      <c r="K31" s="39" t="s">
        <v>274</v>
      </c>
      <c r="L31" s="39" t="s">
        <v>538</v>
      </c>
    </row>
    <row r="32" spans="1:12" s="5" customFormat="1">
      <c r="B32" s="25" t="s">
        <v>1031</v>
      </c>
      <c r="C32" s="25" t="s">
        <v>222</v>
      </c>
      <c r="D32" s="18" t="s">
        <v>1032</v>
      </c>
      <c r="E32" s="114" t="s">
        <v>266</v>
      </c>
      <c r="F32" s="3"/>
      <c r="G32" s="3" t="s">
        <v>1444</v>
      </c>
      <c r="H32" s="25"/>
      <c r="I32" s="39"/>
      <c r="J32" s="39" t="s">
        <v>530</v>
      </c>
      <c r="K32" s="39" t="s">
        <v>274</v>
      </c>
      <c r="L32" s="39" t="s">
        <v>538</v>
      </c>
    </row>
    <row r="33" spans="1:12" s="32" customFormat="1">
      <c r="B33" s="25" t="s">
        <v>1034</v>
      </c>
      <c r="C33" s="25" t="s">
        <v>222</v>
      </c>
      <c r="D33" s="116" t="s">
        <v>1035</v>
      </c>
      <c r="E33" s="114" t="s">
        <v>266</v>
      </c>
      <c r="F33" s="3"/>
      <c r="G33" s="3" t="s">
        <v>1445</v>
      </c>
      <c r="H33" s="25"/>
      <c r="I33" s="42"/>
      <c r="J33" s="39" t="s">
        <v>530</v>
      </c>
      <c r="K33" s="39" t="s">
        <v>274</v>
      </c>
      <c r="L33" s="39" t="s">
        <v>538</v>
      </c>
    </row>
    <row r="34" spans="1:12" s="32" customFormat="1">
      <c r="B34" s="25" t="s">
        <v>1037</v>
      </c>
      <c r="C34" s="25" t="s">
        <v>222</v>
      </c>
      <c r="D34" s="18" t="s">
        <v>1038</v>
      </c>
      <c r="E34" s="114" t="s">
        <v>266</v>
      </c>
      <c r="F34" s="3"/>
      <c r="G34" s="3" t="s">
        <v>1446</v>
      </c>
      <c r="H34" s="25"/>
      <c r="I34" s="42"/>
      <c r="J34" s="39" t="s">
        <v>530</v>
      </c>
      <c r="K34" s="39" t="s">
        <v>274</v>
      </c>
      <c r="L34" s="39" t="s">
        <v>538</v>
      </c>
    </row>
    <row r="35" spans="1:12" s="6" customFormat="1">
      <c r="A35" s="28"/>
      <c r="B35" s="29" t="s">
        <v>1040</v>
      </c>
      <c r="C35" s="29" t="s">
        <v>222</v>
      </c>
      <c r="D35" s="18" t="s">
        <v>1041</v>
      </c>
      <c r="E35" s="114" t="s">
        <v>266</v>
      </c>
      <c r="F35" s="3"/>
      <c r="G35" s="3" t="s">
        <v>1447</v>
      </c>
      <c r="H35" s="25"/>
      <c r="I35" s="40"/>
      <c r="J35" s="39" t="s">
        <v>530</v>
      </c>
      <c r="K35" s="39" t="s">
        <v>274</v>
      </c>
      <c r="L35" s="39" t="s">
        <v>538</v>
      </c>
    </row>
    <row r="36" spans="1:12" s="5" customFormat="1">
      <c r="A36" s="32"/>
      <c r="B36" s="20" t="s">
        <v>1043</v>
      </c>
      <c r="C36" s="20" t="s">
        <v>222</v>
      </c>
      <c r="D36" s="18" t="s">
        <v>706</v>
      </c>
      <c r="E36" s="114" t="s">
        <v>266</v>
      </c>
      <c r="F36" s="3"/>
      <c r="G36" s="3" t="s">
        <v>1448</v>
      </c>
      <c r="H36" s="25"/>
      <c r="I36" s="42"/>
      <c r="J36" s="39" t="s">
        <v>530</v>
      </c>
      <c r="K36" s="39" t="s">
        <v>274</v>
      </c>
      <c r="L36" s="39" t="s">
        <v>538</v>
      </c>
    </row>
    <row r="37" spans="1:12" s="32" customFormat="1">
      <c r="B37" s="25" t="s">
        <v>1045</v>
      </c>
      <c r="C37" s="25" t="s">
        <v>281</v>
      </c>
      <c r="D37" s="116" t="s">
        <v>709</v>
      </c>
      <c r="E37" s="114" t="s">
        <v>266</v>
      </c>
      <c r="F37" s="3"/>
      <c r="G37" s="3" t="s">
        <v>1449</v>
      </c>
      <c r="H37" s="114"/>
      <c r="I37" s="42"/>
      <c r="J37" s="39" t="s">
        <v>530</v>
      </c>
      <c r="K37" s="39" t="s">
        <v>274</v>
      </c>
      <c r="L37" s="39" t="s">
        <v>711</v>
      </c>
    </row>
    <row r="38" spans="1:12" s="32" customFormat="1">
      <c r="B38" s="25" t="s">
        <v>1047</v>
      </c>
      <c r="C38" s="25" t="s">
        <v>222</v>
      </c>
      <c r="D38" s="18" t="s">
        <v>755</v>
      </c>
      <c r="E38" s="114" t="s">
        <v>266</v>
      </c>
      <c r="F38" s="3"/>
      <c r="G38" s="3" t="s">
        <v>1450</v>
      </c>
      <c r="H38" s="25"/>
      <c r="I38" s="42"/>
      <c r="J38" s="39" t="s">
        <v>530</v>
      </c>
      <c r="K38" s="39" t="s">
        <v>274</v>
      </c>
      <c r="L38" s="39" t="s">
        <v>757</v>
      </c>
    </row>
    <row r="39" spans="1:12" s="32" customFormat="1">
      <c r="B39" s="25" t="s">
        <v>1049</v>
      </c>
      <c r="C39" s="25" t="s">
        <v>281</v>
      </c>
      <c r="D39" s="18" t="s">
        <v>762</v>
      </c>
      <c r="E39" s="114" t="s">
        <v>266</v>
      </c>
      <c r="F39" s="3"/>
      <c r="G39" s="3" t="s">
        <v>1451</v>
      </c>
      <c r="H39" s="114"/>
      <c r="I39" s="42"/>
      <c r="J39" s="39" t="s">
        <v>530</v>
      </c>
      <c r="K39" s="39" t="s">
        <v>274</v>
      </c>
      <c r="L39" s="39" t="s">
        <v>764</v>
      </c>
    </row>
    <row r="40" spans="1:12" s="32" customFormat="1">
      <c r="B40" s="25" t="s">
        <v>1051</v>
      </c>
      <c r="C40" s="113" t="s">
        <v>222</v>
      </c>
      <c r="D40" s="18" t="s">
        <v>759</v>
      </c>
      <c r="E40" s="114" t="s">
        <v>266</v>
      </c>
      <c r="F40" s="3"/>
      <c r="G40" s="3" t="s">
        <v>1452</v>
      </c>
      <c r="H40" s="25"/>
      <c r="I40" s="42"/>
      <c r="J40" s="39" t="s">
        <v>530</v>
      </c>
      <c r="K40" s="39" t="s">
        <v>274</v>
      </c>
      <c r="L40" s="39" t="s">
        <v>538</v>
      </c>
    </row>
    <row r="41" spans="1:12" s="12" customFormat="1">
      <c r="B41" s="25" t="s">
        <v>1053</v>
      </c>
      <c r="C41" s="113" t="s">
        <v>222</v>
      </c>
      <c r="D41" s="18" t="s">
        <v>1054</v>
      </c>
      <c r="E41" s="114" t="s">
        <v>266</v>
      </c>
      <c r="F41" s="3"/>
      <c r="G41" s="3" t="s">
        <v>1453</v>
      </c>
      <c r="H41" s="25"/>
      <c r="I41" s="42"/>
      <c r="J41" s="39" t="s">
        <v>530</v>
      </c>
      <c r="K41" s="39" t="s">
        <v>274</v>
      </c>
      <c r="L41" s="39" t="s">
        <v>538</v>
      </c>
    </row>
    <row r="42" spans="1:12" s="12" customFormat="1">
      <c r="B42" s="25" t="s">
        <v>1056</v>
      </c>
      <c r="C42" s="113" t="s">
        <v>222</v>
      </c>
      <c r="D42" s="18" t="s">
        <v>769</v>
      </c>
      <c r="E42" s="114" t="s">
        <v>266</v>
      </c>
      <c r="F42" s="3"/>
      <c r="G42" s="3" t="s">
        <v>1454</v>
      </c>
      <c r="H42" s="25"/>
      <c r="I42" s="42"/>
      <c r="J42" s="39" t="s">
        <v>530</v>
      </c>
      <c r="K42" s="39" t="s">
        <v>274</v>
      </c>
      <c r="L42" s="39" t="s">
        <v>538</v>
      </c>
    </row>
    <row r="43" spans="1:12" s="12" customFormat="1">
      <c r="B43" s="25" t="s">
        <v>1058</v>
      </c>
      <c r="C43" s="113" t="s">
        <v>222</v>
      </c>
      <c r="D43" s="18" t="s">
        <v>772</v>
      </c>
      <c r="E43" s="114" t="s">
        <v>266</v>
      </c>
      <c r="F43" s="3"/>
      <c r="G43" s="3" t="s">
        <v>1455</v>
      </c>
      <c r="H43" s="25"/>
      <c r="I43" s="42"/>
      <c r="J43" s="39" t="s">
        <v>530</v>
      </c>
      <c r="K43" s="39" t="s">
        <v>274</v>
      </c>
      <c r="L43" s="39" t="s">
        <v>538</v>
      </c>
    </row>
    <row r="44" spans="1:12" s="12" customFormat="1">
      <c r="B44" s="25" t="s">
        <v>1060</v>
      </c>
      <c r="C44" s="113" t="s">
        <v>222</v>
      </c>
      <c r="D44" s="18" t="s">
        <v>775</v>
      </c>
      <c r="E44" s="114" t="s">
        <v>266</v>
      </c>
      <c r="F44" s="3"/>
      <c r="G44" s="3" t="s">
        <v>1456</v>
      </c>
      <c r="H44" s="25"/>
      <c r="I44" s="42"/>
      <c r="J44" s="39" t="s">
        <v>530</v>
      </c>
      <c r="K44" s="39" t="s">
        <v>274</v>
      </c>
      <c r="L44" s="39" t="s">
        <v>538</v>
      </c>
    </row>
    <row r="45" spans="1:12" s="12" customFormat="1">
      <c r="B45" s="25" t="s">
        <v>1062</v>
      </c>
      <c r="C45" s="113" t="s">
        <v>222</v>
      </c>
      <c r="D45" s="18" t="s">
        <v>778</v>
      </c>
      <c r="E45" s="114" t="s">
        <v>266</v>
      </c>
      <c r="F45" s="3"/>
      <c r="G45" s="3" t="s">
        <v>1457</v>
      </c>
      <c r="H45" s="25"/>
      <c r="I45" s="42"/>
      <c r="J45" s="39" t="s">
        <v>530</v>
      </c>
      <c r="K45" s="39" t="s">
        <v>274</v>
      </c>
      <c r="L45" s="39" t="s">
        <v>538</v>
      </c>
    </row>
    <row r="46" spans="1:12" s="6" customFormat="1">
      <c r="A46" s="28"/>
      <c r="B46" s="29" t="s">
        <v>1064</v>
      </c>
      <c r="C46" s="29" t="s">
        <v>222</v>
      </c>
      <c r="D46" s="18" t="s">
        <v>781</v>
      </c>
      <c r="E46" s="114" t="s">
        <v>266</v>
      </c>
      <c r="F46" s="3"/>
      <c r="G46" s="3" t="s">
        <v>1458</v>
      </c>
      <c r="H46" s="25"/>
      <c r="I46" s="40"/>
      <c r="J46" s="39" t="s">
        <v>530</v>
      </c>
      <c r="K46" s="39" t="s">
        <v>274</v>
      </c>
      <c r="L46" s="39" t="s">
        <v>538</v>
      </c>
    </row>
    <row r="47" spans="1:12" s="6" customFormat="1">
      <c r="A47" s="28"/>
      <c r="B47" s="29" t="s">
        <v>1066</v>
      </c>
      <c r="C47" s="29" t="s">
        <v>222</v>
      </c>
      <c r="D47" s="18" t="s">
        <v>1067</v>
      </c>
      <c r="E47" s="114" t="s">
        <v>266</v>
      </c>
      <c r="F47" s="3"/>
      <c r="G47" s="3" t="s">
        <v>1459</v>
      </c>
      <c r="H47" s="25"/>
      <c r="I47" s="40"/>
      <c r="J47" s="39" t="s">
        <v>530</v>
      </c>
      <c r="K47" s="39" t="s">
        <v>274</v>
      </c>
      <c r="L47" s="39" t="s">
        <v>538</v>
      </c>
    </row>
    <row r="48" spans="1:12" s="6" customFormat="1">
      <c r="A48" s="28"/>
      <c r="B48" s="29" t="s">
        <v>1069</v>
      </c>
      <c r="C48" s="29" t="s">
        <v>222</v>
      </c>
      <c r="D48" s="18" t="s">
        <v>787</v>
      </c>
      <c r="E48" s="114" t="s">
        <v>266</v>
      </c>
      <c r="F48" s="3"/>
      <c r="G48" s="3" t="s">
        <v>1460</v>
      </c>
      <c r="H48" s="25"/>
      <c r="I48" s="40"/>
      <c r="J48" s="39" t="s">
        <v>530</v>
      </c>
      <c r="K48" s="39" t="s">
        <v>274</v>
      </c>
      <c r="L48" s="39" t="s">
        <v>538</v>
      </c>
    </row>
    <row r="49" spans="1:12" s="6" customFormat="1">
      <c r="A49" s="28"/>
      <c r="B49" s="29" t="s">
        <v>1071</v>
      </c>
      <c r="C49" s="29" t="s">
        <v>281</v>
      </c>
      <c r="D49" s="18" t="s">
        <v>790</v>
      </c>
      <c r="E49" s="114" t="s">
        <v>266</v>
      </c>
      <c r="F49" s="3"/>
      <c r="G49" s="3" t="s">
        <v>1461</v>
      </c>
      <c r="H49" s="114"/>
      <c r="I49" s="40"/>
      <c r="J49" s="39" t="s">
        <v>530</v>
      </c>
      <c r="K49" s="39" t="s">
        <v>274</v>
      </c>
      <c r="L49" s="39" t="s">
        <v>711</v>
      </c>
    </row>
    <row r="50" spans="1:12" s="6" customFormat="1">
      <c r="A50" s="28"/>
      <c r="B50" s="29" t="s">
        <v>1073</v>
      </c>
      <c r="C50" s="29" t="s">
        <v>222</v>
      </c>
      <c r="D50" s="18" t="s">
        <v>661</v>
      </c>
      <c r="E50" s="114"/>
      <c r="F50" s="3"/>
      <c r="G50" s="3" t="s">
        <v>180</v>
      </c>
      <c r="H50" s="114"/>
      <c r="I50" s="40"/>
      <c r="J50" s="39" t="s">
        <v>530</v>
      </c>
      <c r="K50" s="39" t="s">
        <v>274</v>
      </c>
      <c r="L50" s="39" t="s">
        <v>1074</v>
      </c>
    </row>
    <row r="51" spans="1:12" s="6" customFormat="1">
      <c r="A51" s="28"/>
      <c r="B51" s="29" t="s">
        <v>1075</v>
      </c>
      <c r="C51" s="29" t="s">
        <v>281</v>
      </c>
      <c r="D51" s="18" t="s">
        <v>667</v>
      </c>
      <c r="E51" s="114"/>
      <c r="F51" s="3"/>
      <c r="G51" s="3" t="s">
        <v>180</v>
      </c>
      <c r="H51" s="114"/>
      <c r="I51" s="40"/>
      <c r="J51" s="39" t="s">
        <v>530</v>
      </c>
      <c r="K51" s="39" t="s">
        <v>274</v>
      </c>
      <c r="L51" s="39" t="s">
        <v>1074</v>
      </c>
    </row>
    <row r="52" spans="1:12" s="6" customFormat="1">
      <c r="A52" s="28"/>
      <c r="B52" s="29" t="s">
        <v>1076</v>
      </c>
      <c r="C52" s="29" t="s">
        <v>222</v>
      </c>
      <c r="D52" s="18" t="s">
        <v>1077</v>
      </c>
      <c r="E52" s="114"/>
      <c r="F52" s="3"/>
      <c r="G52" s="3" t="s">
        <v>180</v>
      </c>
      <c r="H52" s="114"/>
      <c r="I52" s="40"/>
      <c r="J52" s="39" t="s">
        <v>530</v>
      </c>
      <c r="K52" s="39" t="s">
        <v>274</v>
      </c>
      <c r="L52" s="39" t="s">
        <v>1074</v>
      </c>
    </row>
    <row r="53" spans="1:12" s="6" customFormat="1">
      <c r="A53" s="28"/>
      <c r="B53" s="29" t="s">
        <v>1078</v>
      </c>
      <c r="C53" s="29" t="s">
        <v>222</v>
      </c>
      <c r="D53" s="18" t="s">
        <v>1079</v>
      </c>
      <c r="E53" s="114"/>
      <c r="F53" s="3"/>
      <c r="G53" s="3" t="s">
        <v>180</v>
      </c>
      <c r="H53" s="114"/>
      <c r="I53" s="40"/>
      <c r="J53" s="39" t="s">
        <v>530</v>
      </c>
      <c r="K53" s="39" t="s">
        <v>274</v>
      </c>
      <c r="L53" s="39" t="s">
        <v>1074</v>
      </c>
    </row>
    <row r="54" spans="1:12" s="6" customFormat="1">
      <c r="A54" s="28"/>
      <c r="B54" s="29" t="s">
        <v>1080</v>
      </c>
      <c r="C54" s="29" t="s">
        <v>222</v>
      </c>
      <c r="D54" s="18" t="s">
        <v>1081</v>
      </c>
      <c r="E54" s="114"/>
      <c r="F54" s="3"/>
      <c r="G54" s="3" t="s">
        <v>180</v>
      </c>
      <c r="H54" s="114"/>
      <c r="I54" s="40"/>
      <c r="J54" s="39" t="s">
        <v>530</v>
      </c>
      <c r="K54" s="39" t="s">
        <v>274</v>
      </c>
      <c r="L54" s="39" t="s">
        <v>1074</v>
      </c>
    </row>
    <row r="55" spans="1:12" s="6" customFormat="1">
      <c r="A55" s="28"/>
      <c r="B55" s="29" t="s">
        <v>1082</v>
      </c>
      <c r="C55" s="29" t="s">
        <v>222</v>
      </c>
      <c r="D55" s="18" t="s">
        <v>1083</v>
      </c>
      <c r="E55" s="114"/>
      <c r="F55" s="3"/>
      <c r="G55" s="3" t="s">
        <v>180</v>
      </c>
      <c r="H55" s="114"/>
      <c r="I55" s="40"/>
      <c r="J55" s="39" t="s">
        <v>530</v>
      </c>
      <c r="K55" s="39" t="s">
        <v>274</v>
      </c>
      <c r="L55" s="39" t="s">
        <v>1074</v>
      </c>
    </row>
    <row r="56" spans="1:12" s="6" customFormat="1">
      <c r="A56" s="28"/>
      <c r="B56" s="29" t="s">
        <v>1084</v>
      </c>
      <c r="C56" s="29" t="s">
        <v>222</v>
      </c>
      <c r="D56" s="18" t="s">
        <v>1085</v>
      </c>
      <c r="E56" s="114"/>
      <c r="F56" s="3"/>
      <c r="G56" s="3" t="s">
        <v>180</v>
      </c>
      <c r="H56" s="114"/>
      <c r="I56" s="40"/>
      <c r="J56" s="39" t="s">
        <v>530</v>
      </c>
      <c r="K56" s="39" t="s">
        <v>274</v>
      </c>
      <c r="L56" s="39" t="s">
        <v>1074</v>
      </c>
    </row>
    <row r="57" spans="1:12" s="6" customFormat="1">
      <c r="A57" s="28"/>
      <c r="B57" s="29" t="s">
        <v>1086</v>
      </c>
      <c r="C57" s="29" t="s">
        <v>222</v>
      </c>
      <c r="D57" s="18" t="s">
        <v>1087</v>
      </c>
      <c r="E57" s="114"/>
      <c r="F57" s="3"/>
      <c r="G57" s="3" t="s">
        <v>180</v>
      </c>
      <c r="H57" s="114"/>
      <c r="I57" s="40"/>
      <c r="J57" s="39" t="s">
        <v>530</v>
      </c>
      <c r="K57" s="39" t="s">
        <v>274</v>
      </c>
      <c r="L57" s="39" t="s">
        <v>1074</v>
      </c>
    </row>
    <row r="58" spans="1:12" s="12" customFormat="1">
      <c r="B58" s="25" t="s">
        <v>1088</v>
      </c>
      <c r="C58" s="113" t="s">
        <v>222</v>
      </c>
      <c r="D58" s="18" t="s">
        <v>1089</v>
      </c>
      <c r="E58" s="114"/>
      <c r="F58" s="3"/>
      <c r="G58" s="3" t="s">
        <v>180</v>
      </c>
      <c r="H58" s="114"/>
      <c r="I58" s="42"/>
      <c r="J58" s="39" t="s">
        <v>530</v>
      </c>
      <c r="K58" s="39" t="s">
        <v>274</v>
      </c>
      <c r="L58" s="39" t="s">
        <v>1074</v>
      </c>
    </row>
    <row r="59" spans="1:12">
      <c r="A59" s="13"/>
      <c r="B59" s="25" t="s">
        <v>1090</v>
      </c>
      <c r="C59" s="113" t="s">
        <v>222</v>
      </c>
      <c r="D59" s="18" t="s">
        <v>1091</v>
      </c>
      <c r="E59" s="114"/>
      <c r="F59" s="3"/>
      <c r="G59" s="3" t="s">
        <v>180</v>
      </c>
      <c r="H59" s="114"/>
      <c r="I59" s="39"/>
      <c r="J59" s="39" t="s">
        <v>530</v>
      </c>
      <c r="K59" s="39" t="s">
        <v>274</v>
      </c>
      <c r="L59" s="39" t="s">
        <v>1074</v>
      </c>
    </row>
    <row r="60" spans="1:12">
      <c r="A60" s="13"/>
      <c r="B60" s="25" t="s">
        <v>1092</v>
      </c>
      <c r="C60" s="113" t="s">
        <v>222</v>
      </c>
      <c r="D60" s="18" t="s">
        <v>706</v>
      </c>
      <c r="E60" s="114"/>
      <c r="F60" s="3"/>
      <c r="G60" s="3" t="s">
        <v>180</v>
      </c>
      <c r="H60" s="114"/>
      <c r="I60" s="39"/>
      <c r="J60" s="39" t="s">
        <v>530</v>
      </c>
      <c r="K60" s="39" t="s">
        <v>274</v>
      </c>
      <c r="L60" s="39" t="s">
        <v>1074</v>
      </c>
    </row>
    <row r="61" spans="1:12" s="5" customFormat="1">
      <c r="A61" s="32"/>
      <c r="B61" s="25" t="s">
        <v>1093</v>
      </c>
      <c r="C61" s="113" t="s">
        <v>281</v>
      </c>
      <c r="D61" s="18" t="s">
        <v>709</v>
      </c>
      <c r="E61" s="114"/>
      <c r="F61" s="3"/>
      <c r="G61" s="3" t="s">
        <v>180</v>
      </c>
      <c r="H61" s="114"/>
      <c r="I61" s="42"/>
      <c r="J61" s="39" t="s">
        <v>530</v>
      </c>
      <c r="K61" s="39" t="s">
        <v>274</v>
      </c>
      <c r="L61" s="39" t="s">
        <v>1074</v>
      </c>
    </row>
    <row r="62" spans="1:12">
      <c r="A62" s="13"/>
      <c r="B62" s="25" t="s">
        <v>575</v>
      </c>
      <c r="C62" s="113" t="s">
        <v>222</v>
      </c>
      <c r="D62" s="18" t="s">
        <v>1094</v>
      </c>
      <c r="E62" s="114" t="s">
        <v>266</v>
      </c>
      <c r="F62" s="3"/>
      <c r="G62" s="3" t="s">
        <v>1095</v>
      </c>
      <c r="H62" s="25"/>
      <c r="I62" s="39"/>
      <c r="J62" s="39" t="s">
        <v>530</v>
      </c>
      <c r="K62" s="39" t="s">
        <v>274</v>
      </c>
      <c r="L62" s="39" t="s">
        <v>663</v>
      </c>
    </row>
    <row r="63" spans="1:12" s="5" customFormat="1">
      <c r="A63" s="32"/>
      <c r="B63" s="25" t="s">
        <v>1096</v>
      </c>
      <c r="C63" s="113" t="s">
        <v>222</v>
      </c>
      <c r="D63" s="18" t="s">
        <v>1097</v>
      </c>
      <c r="E63" s="114" t="s">
        <v>266</v>
      </c>
      <c r="F63" s="3"/>
      <c r="G63" s="3" t="s">
        <v>1462</v>
      </c>
      <c r="H63" s="25"/>
      <c r="I63" s="42"/>
      <c r="J63" s="39" t="s">
        <v>530</v>
      </c>
      <c r="K63" s="39" t="s">
        <v>274</v>
      </c>
      <c r="L63" s="39" t="s">
        <v>538</v>
      </c>
    </row>
    <row r="64" spans="1:12" s="5" customFormat="1" ht="26.4">
      <c r="A64" s="32"/>
      <c r="B64" s="25" t="s">
        <v>1099</v>
      </c>
      <c r="C64" s="113" t="s">
        <v>281</v>
      </c>
      <c r="D64" s="18" t="s">
        <v>1100</v>
      </c>
      <c r="E64" s="114" t="s">
        <v>266</v>
      </c>
      <c r="F64" s="3"/>
      <c r="G64" s="3" t="s">
        <v>1463</v>
      </c>
      <c r="H64" s="114"/>
      <c r="I64" s="42"/>
      <c r="J64" s="39" t="s">
        <v>530</v>
      </c>
      <c r="K64" s="39" t="s">
        <v>274</v>
      </c>
      <c r="L64" s="39" t="s">
        <v>531</v>
      </c>
    </row>
    <row r="65" spans="1:12" s="5" customFormat="1">
      <c r="A65" s="32"/>
      <c r="B65" s="25" t="s">
        <v>1102</v>
      </c>
      <c r="C65" s="113" t="s">
        <v>281</v>
      </c>
      <c r="D65" s="18" t="s">
        <v>1103</v>
      </c>
      <c r="E65" s="114" t="s">
        <v>266</v>
      </c>
      <c r="F65" s="3"/>
      <c r="G65" s="3" t="s">
        <v>1464</v>
      </c>
      <c r="H65" s="114"/>
      <c r="I65" s="42"/>
      <c r="J65" s="39" t="s">
        <v>530</v>
      </c>
      <c r="K65" s="39" t="s">
        <v>274</v>
      </c>
      <c r="L65" s="39" t="s">
        <v>711</v>
      </c>
    </row>
    <row r="66" spans="1:12" s="5" customFormat="1">
      <c r="A66" s="32"/>
      <c r="B66" s="25" t="s">
        <v>569</v>
      </c>
      <c r="C66" s="113" t="s">
        <v>222</v>
      </c>
      <c r="D66" s="18" t="s">
        <v>1106</v>
      </c>
      <c r="E66" s="114" t="s">
        <v>266</v>
      </c>
      <c r="F66" s="3"/>
      <c r="G66" s="3" t="s">
        <v>1465</v>
      </c>
      <c r="H66" s="25"/>
      <c r="I66" s="42"/>
      <c r="J66" s="39" t="s">
        <v>530</v>
      </c>
      <c r="K66" s="39" t="s">
        <v>274</v>
      </c>
      <c r="L66" s="39" t="s">
        <v>663</v>
      </c>
    </row>
    <row r="67" spans="1:12" s="5" customFormat="1">
      <c r="A67" s="32"/>
      <c r="B67" s="25" t="s">
        <v>1108</v>
      </c>
      <c r="C67" s="113" t="s">
        <v>222</v>
      </c>
      <c r="D67" s="18" t="s">
        <v>1109</v>
      </c>
      <c r="E67" s="114" t="s">
        <v>266</v>
      </c>
      <c r="F67" s="3"/>
      <c r="G67" s="3" t="s">
        <v>2201</v>
      </c>
      <c r="H67" s="25"/>
      <c r="I67" s="42"/>
      <c r="J67" s="39" t="s">
        <v>530</v>
      </c>
      <c r="K67" s="39" t="s">
        <v>274</v>
      </c>
      <c r="L67" s="39" t="s">
        <v>538</v>
      </c>
    </row>
    <row r="68" spans="1:12" s="5" customFormat="1" ht="26.4">
      <c r="A68" s="32"/>
      <c r="B68" s="25" t="s">
        <v>1111</v>
      </c>
      <c r="C68" s="113" t="s">
        <v>281</v>
      </c>
      <c r="D68" s="18" t="s">
        <v>1112</v>
      </c>
      <c r="E68" s="114" t="s">
        <v>266</v>
      </c>
      <c r="F68" s="3"/>
      <c r="G68" s="3" t="s">
        <v>1467</v>
      </c>
      <c r="H68" s="4"/>
      <c r="I68" s="42"/>
      <c r="J68" s="39" t="s">
        <v>530</v>
      </c>
      <c r="K68" s="39" t="s">
        <v>274</v>
      </c>
      <c r="L68" s="39" t="s">
        <v>531</v>
      </c>
    </row>
    <row r="69" spans="1:12" s="6" customFormat="1">
      <c r="A69" s="28"/>
      <c r="B69" s="25" t="s">
        <v>1114</v>
      </c>
      <c r="C69" s="29" t="s">
        <v>281</v>
      </c>
      <c r="D69" s="18" t="s">
        <v>1115</v>
      </c>
      <c r="E69" s="114" t="s">
        <v>266</v>
      </c>
      <c r="F69" s="3"/>
      <c r="G69" s="3" t="s">
        <v>1468</v>
      </c>
      <c r="H69" s="114"/>
      <c r="I69" s="40"/>
      <c r="J69" s="39" t="s">
        <v>530</v>
      </c>
      <c r="K69" s="39" t="s">
        <v>274</v>
      </c>
      <c r="L69" s="39" t="s">
        <v>711</v>
      </c>
    </row>
    <row r="70" spans="1:12" s="6" customFormat="1">
      <c r="A70" s="28"/>
      <c r="B70" s="29" t="s">
        <v>572</v>
      </c>
      <c r="C70" s="29" t="s">
        <v>222</v>
      </c>
      <c r="D70" s="18" t="s">
        <v>1117</v>
      </c>
      <c r="E70" s="114" t="s">
        <v>266</v>
      </c>
      <c r="F70" s="3"/>
      <c r="G70" s="3" t="s">
        <v>1118</v>
      </c>
      <c r="H70" s="25"/>
      <c r="I70" s="40"/>
      <c r="J70" s="39" t="s">
        <v>530</v>
      </c>
      <c r="K70" s="39" t="s">
        <v>274</v>
      </c>
      <c r="L70" s="39" t="s">
        <v>663</v>
      </c>
    </row>
    <row r="71" spans="1:12" s="6" customFormat="1">
      <c r="A71" s="28"/>
      <c r="B71" s="29" t="s">
        <v>1119</v>
      </c>
      <c r="C71" s="29" t="s">
        <v>222</v>
      </c>
      <c r="D71" s="18" t="s">
        <v>1120</v>
      </c>
      <c r="E71" s="114" t="s">
        <v>266</v>
      </c>
      <c r="F71" s="3"/>
      <c r="G71" s="3" t="s">
        <v>1469</v>
      </c>
      <c r="H71" s="25"/>
      <c r="I71" s="40"/>
      <c r="J71" s="39" t="s">
        <v>530</v>
      </c>
      <c r="K71" s="39" t="s">
        <v>274</v>
      </c>
      <c r="L71" s="39" t="s">
        <v>538</v>
      </c>
    </row>
    <row r="72" spans="1:12" s="6" customFormat="1">
      <c r="A72" s="28"/>
      <c r="B72" s="29" t="s">
        <v>1122</v>
      </c>
      <c r="C72" s="29" t="s">
        <v>281</v>
      </c>
      <c r="D72" s="18" t="s">
        <v>1123</v>
      </c>
      <c r="E72" s="114" t="s">
        <v>266</v>
      </c>
      <c r="F72" s="3"/>
      <c r="G72" s="3" t="s">
        <v>1470</v>
      </c>
      <c r="H72" s="114"/>
      <c r="I72" s="40"/>
      <c r="J72" s="39" t="s">
        <v>530</v>
      </c>
      <c r="K72" s="39" t="s">
        <v>274</v>
      </c>
      <c r="L72" s="39" t="s">
        <v>531</v>
      </c>
    </row>
    <row r="73" spans="1:12" s="6" customFormat="1">
      <c r="A73" s="28"/>
      <c r="B73" s="29" t="s">
        <v>1125</v>
      </c>
      <c r="C73" s="29" t="s">
        <v>281</v>
      </c>
      <c r="D73" s="18" t="s">
        <v>1126</v>
      </c>
      <c r="E73" s="114" t="s">
        <v>266</v>
      </c>
      <c r="F73" s="3"/>
      <c r="G73" s="3" t="s">
        <v>1471</v>
      </c>
      <c r="H73" s="114"/>
      <c r="I73" s="40"/>
      <c r="J73" s="39" t="s">
        <v>530</v>
      </c>
      <c r="K73" s="39" t="s">
        <v>274</v>
      </c>
      <c r="L73" s="39" t="s">
        <v>711</v>
      </c>
    </row>
    <row r="74" spans="1:12" s="6" customFormat="1">
      <c r="A74" s="28"/>
      <c r="B74" s="29" t="s">
        <v>578</v>
      </c>
      <c r="C74" s="29" t="s">
        <v>222</v>
      </c>
      <c r="D74" s="18" t="s">
        <v>1128</v>
      </c>
      <c r="E74" s="114" t="s">
        <v>266</v>
      </c>
      <c r="F74" s="3"/>
      <c r="G74" s="3" t="s">
        <v>1129</v>
      </c>
      <c r="H74" s="25"/>
      <c r="I74" s="40"/>
      <c r="J74" s="39" t="s">
        <v>530</v>
      </c>
      <c r="K74" s="39" t="s">
        <v>274</v>
      </c>
      <c r="L74" s="39" t="s">
        <v>663</v>
      </c>
    </row>
    <row r="75" spans="1:12" s="6" customFormat="1">
      <c r="A75" s="28"/>
      <c r="B75" s="29" t="s">
        <v>1130</v>
      </c>
      <c r="C75" s="29" t="s">
        <v>222</v>
      </c>
      <c r="D75" s="18" t="s">
        <v>1131</v>
      </c>
      <c r="E75" s="114" t="s">
        <v>266</v>
      </c>
      <c r="F75" s="3"/>
      <c r="G75" s="3" t="s">
        <v>1472</v>
      </c>
      <c r="H75" s="25"/>
      <c r="I75" s="40"/>
      <c r="J75" s="39" t="s">
        <v>530</v>
      </c>
      <c r="K75" s="39" t="s">
        <v>274</v>
      </c>
      <c r="L75" s="39" t="s">
        <v>538</v>
      </c>
    </row>
    <row r="76" spans="1:12" s="6" customFormat="1" ht="26.4">
      <c r="A76" s="28"/>
      <c r="B76" s="29" t="s">
        <v>1133</v>
      </c>
      <c r="C76" s="29" t="s">
        <v>281</v>
      </c>
      <c r="D76" s="18" t="s">
        <v>1134</v>
      </c>
      <c r="E76" s="114" t="s">
        <v>266</v>
      </c>
      <c r="F76" s="3"/>
      <c r="G76" s="3" t="s">
        <v>1473</v>
      </c>
      <c r="H76" s="114"/>
      <c r="I76" s="40"/>
      <c r="J76" s="39" t="s">
        <v>530</v>
      </c>
      <c r="K76" s="39" t="s">
        <v>274</v>
      </c>
      <c r="L76" s="39" t="s">
        <v>531</v>
      </c>
    </row>
    <row r="77" spans="1:12" s="6" customFormat="1">
      <c r="A77" s="28"/>
      <c r="B77" s="29" t="s">
        <v>1136</v>
      </c>
      <c r="C77" s="29" t="s">
        <v>281</v>
      </c>
      <c r="D77" s="18" t="s">
        <v>1137</v>
      </c>
      <c r="E77" s="114" t="s">
        <v>266</v>
      </c>
      <c r="F77" s="3"/>
      <c r="G77" s="3" t="s">
        <v>1474</v>
      </c>
      <c r="H77" s="114"/>
      <c r="I77" s="40"/>
      <c r="J77" s="39" t="s">
        <v>530</v>
      </c>
      <c r="K77" s="39" t="s">
        <v>274</v>
      </c>
      <c r="L77" s="39" t="s">
        <v>711</v>
      </c>
    </row>
    <row r="78" spans="1:12" s="6" customFormat="1">
      <c r="A78" s="28"/>
      <c r="B78" s="29" t="s">
        <v>1139</v>
      </c>
      <c r="C78" s="29" t="s">
        <v>222</v>
      </c>
      <c r="D78" s="18" t="s">
        <v>1140</v>
      </c>
      <c r="E78" s="114" t="s">
        <v>266</v>
      </c>
      <c r="F78" s="3"/>
      <c r="G78" s="3" t="s">
        <v>1475</v>
      </c>
      <c r="H78" s="25"/>
      <c r="I78" s="40"/>
      <c r="J78" s="39" t="s">
        <v>530</v>
      </c>
      <c r="K78" s="39" t="s">
        <v>274</v>
      </c>
      <c r="L78" s="39" t="s">
        <v>538</v>
      </c>
    </row>
    <row r="79" spans="1:12" s="6" customFormat="1">
      <c r="A79" s="28"/>
      <c r="B79" s="29" t="s">
        <v>1142</v>
      </c>
      <c r="C79" s="29" t="s">
        <v>222</v>
      </c>
      <c r="D79" s="18" t="s">
        <v>1143</v>
      </c>
      <c r="E79" s="114" t="s">
        <v>266</v>
      </c>
      <c r="F79" s="3"/>
      <c r="G79" s="3" t="s">
        <v>1476</v>
      </c>
      <c r="H79" s="25"/>
      <c r="I79" s="40"/>
      <c r="J79" s="39" t="s">
        <v>530</v>
      </c>
      <c r="K79" s="39" t="s">
        <v>274</v>
      </c>
      <c r="L79" s="39" t="s">
        <v>538</v>
      </c>
    </row>
    <row r="80" spans="1:12" s="6" customFormat="1">
      <c r="A80" s="28"/>
      <c r="B80" s="29" t="s">
        <v>1145</v>
      </c>
      <c r="C80" s="29" t="s">
        <v>281</v>
      </c>
      <c r="D80" s="18" t="s">
        <v>1146</v>
      </c>
      <c r="E80" s="114" t="s">
        <v>266</v>
      </c>
      <c r="F80" s="3"/>
      <c r="G80" s="3" t="s">
        <v>1477</v>
      </c>
      <c r="H80" s="114"/>
      <c r="I80" s="40"/>
      <c r="J80" s="39" t="s">
        <v>530</v>
      </c>
      <c r="K80" s="39" t="s">
        <v>274</v>
      </c>
      <c r="L80" s="39" t="s">
        <v>538</v>
      </c>
    </row>
    <row r="81" spans="1:12" s="6" customFormat="1">
      <c r="A81" s="28"/>
      <c r="B81" s="29" t="s">
        <v>1148</v>
      </c>
      <c r="C81" s="29" t="s">
        <v>222</v>
      </c>
      <c r="D81" s="18" t="s">
        <v>1149</v>
      </c>
      <c r="E81" s="114" t="s">
        <v>266</v>
      </c>
      <c r="F81" s="3"/>
      <c r="G81" s="3" t="s">
        <v>1478</v>
      </c>
      <c r="H81" s="25"/>
      <c r="I81" s="40"/>
      <c r="J81" s="39" t="s">
        <v>530</v>
      </c>
      <c r="K81" s="39" t="s">
        <v>274</v>
      </c>
      <c r="L81" s="39" t="s">
        <v>538</v>
      </c>
    </row>
    <row r="82" spans="1:12" s="6" customFormat="1">
      <c r="A82" s="28"/>
      <c r="B82" s="29" t="s">
        <v>1151</v>
      </c>
      <c r="C82" s="29" t="s">
        <v>222</v>
      </c>
      <c r="D82" s="18" t="s">
        <v>722</v>
      </c>
      <c r="E82" s="114" t="s">
        <v>266</v>
      </c>
      <c r="F82" s="3"/>
      <c r="G82" s="3" t="s">
        <v>1479</v>
      </c>
      <c r="H82" s="25"/>
      <c r="I82" s="40"/>
      <c r="J82" s="39" t="s">
        <v>530</v>
      </c>
      <c r="K82" s="39" t="s">
        <v>274</v>
      </c>
      <c r="L82" s="39" t="s">
        <v>538</v>
      </c>
    </row>
    <row r="83" spans="1:12" s="6" customFormat="1">
      <c r="A83" s="28"/>
      <c r="B83" s="29" t="s">
        <v>1153</v>
      </c>
      <c r="C83" s="29" t="s">
        <v>222</v>
      </c>
      <c r="D83" s="18" t="s">
        <v>729</v>
      </c>
      <c r="E83" s="114" t="s">
        <v>266</v>
      </c>
      <c r="F83" s="3"/>
      <c r="G83" s="3" t="s">
        <v>1480</v>
      </c>
      <c r="H83" s="25"/>
      <c r="I83" s="40"/>
      <c r="J83" s="39" t="s">
        <v>530</v>
      </c>
      <c r="K83" s="39" t="s">
        <v>274</v>
      </c>
      <c r="L83" s="39" t="s">
        <v>538</v>
      </c>
    </row>
    <row r="84" spans="1:12" s="6" customFormat="1">
      <c r="A84" s="28"/>
      <c r="B84" s="29" t="s">
        <v>1155</v>
      </c>
      <c r="C84" s="29" t="s">
        <v>222</v>
      </c>
      <c r="D84" s="18" t="s">
        <v>732</v>
      </c>
      <c r="E84" s="114" t="s">
        <v>266</v>
      </c>
      <c r="F84" s="3"/>
      <c r="G84" s="3" t="s">
        <v>1481</v>
      </c>
      <c r="H84" s="25"/>
      <c r="I84" s="40"/>
      <c r="J84" s="39" t="s">
        <v>530</v>
      </c>
      <c r="K84" s="39" t="s">
        <v>274</v>
      </c>
      <c r="L84" s="39" t="s">
        <v>538</v>
      </c>
    </row>
    <row r="85" spans="1:12" s="6" customFormat="1">
      <c r="A85" s="28"/>
      <c r="B85" s="29" t="s">
        <v>1157</v>
      </c>
      <c r="C85" s="29" t="s">
        <v>222</v>
      </c>
      <c r="D85" s="18" t="s">
        <v>735</v>
      </c>
      <c r="E85" s="114" t="s">
        <v>266</v>
      </c>
      <c r="F85" s="3"/>
      <c r="G85" s="3" t="s">
        <v>1482</v>
      </c>
      <c r="H85" s="25"/>
      <c r="I85" s="40"/>
      <c r="J85" s="39" t="s">
        <v>530</v>
      </c>
      <c r="K85" s="39" t="s">
        <v>274</v>
      </c>
      <c r="L85" s="39" t="s">
        <v>538</v>
      </c>
    </row>
    <row r="86" spans="1:12" s="6" customFormat="1">
      <c r="A86" s="28"/>
      <c r="B86" s="29" t="s">
        <v>1159</v>
      </c>
      <c r="C86" s="29" t="s">
        <v>222</v>
      </c>
      <c r="D86" s="18" t="s">
        <v>738</v>
      </c>
      <c r="E86" s="114" t="s">
        <v>266</v>
      </c>
      <c r="F86" s="3"/>
      <c r="G86" s="3" t="s">
        <v>1483</v>
      </c>
      <c r="H86" s="25"/>
      <c r="I86" s="40"/>
      <c r="J86" s="39" t="s">
        <v>530</v>
      </c>
      <c r="K86" s="39" t="s">
        <v>274</v>
      </c>
      <c r="L86" s="39" t="s">
        <v>538</v>
      </c>
    </row>
    <row r="87" spans="1:12" s="6" customFormat="1">
      <c r="A87" s="28"/>
      <c r="B87" s="29" t="s">
        <v>1161</v>
      </c>
      <c r="C87" s="29" t="s">
        <v>222</v>
      </c>
      <c r="D87" s="18" t="s">
        <v>741</v>
      </c>
      <c r="E87" s="114" t="s">
        <v>266</v>
      </c>
      <c r="F87" s="3"/>
      <c r="G87" s="3" t="s">
        <v>1484</v>
      </c>
      <c r="H87" s="25"/>
      <c r="I87" s="40"/>
      <c r="J87" s="39" t="s">
        <v>530</v>
      </c>
      <c r="K87" s="39" t="s">
        <v>274</v>
      </c>
      <c r="L87" s="39" t="s">
        <v>538</v>
      </c>
    </row>
    <row r="88" spans="1:12" s="6" customFormat="1">
      <c r="A88" s="28"/>
      <c r="B88" s="29" t="s">
        <v>1163</v>
      </c>
      <c r="C88" s="29" t="s">
        <v>222</v>
      </c>
      <c r="D88" s="18" t="s">
        <v>744</v>
      </c>
      <c r="E88" s="114" t="s">
        <v>266</v>
      </c>
      <c r="F88" s="3"/>
      <c r="G88" s="3" t="s">
        <v>1485</v>
      </c>
      <c r="H88" s="25"/>
      <c r="I88" s="40"/>
      <c r="J88" s="39" t="s">
        <v>530</v>
      </c>
      <c r="K88" s="39" t="s">
        <v>274</v>
      </c>
      <c r="L88" s="39" t="s">
        <v>538</v>
      </c>
    </row>
    <row r="89" spans="1:12" s="6" customFormat="1">
      <c r="A89" s="28"/>
      <c r="B89" s="29" t="s">
        <v>1165</v>
      </c>
      <c r="C89" s="29" t="s">
        <v>222</v>
      </c>
      <c r="D89" s="18" t="s">
        <v>747</v>
      </c>
      <c r="E89" s="114" t="s">
        <v>266</v>
      </c>
      <c r="F89" s="3"/>
      <c r="G89" s="3" t="s">
        <v>1486</v>
      </c>
      <c r="H89" s="25"/>
      <c r="I89" s="40"/>
      <c r="J89" s="39" t="s">
        <v>530</v>
      </c>
      <c r="K89" s="39" t="s">
        <v>274</v>
      </c>
      <c r="L89" s="39" t="s">
        <v>538</v>
      </c>
    </row>
    <row r="90" spans="1:12" s="6" customFormat="1">
      <c r="A90" s="28"/>
      <c r="B90" s="29" t="s">
        <v>1167</v>
      </c>
      <c r="C90" s="29" t="s">
        <v>222</v>
      </c>
      <c r="D90" s="18" t="s">
        <v>890</v>
      </c>
      <c r="E90" s="114" t="s">
        <v>266</v>
      </c>
      <c r="F90" s="3"/>
      <c r="G90" s="3" t="s">
        <v>1487</v>
      </c>
      <c r="H90" s="25"/>
      <c r="I90" s="40"/>
      <c r="J90" s="39" t="s">
        <v>530</v>
      </c>
      <c r="K90" s="39" t="s">
        <v>274</v>
      </c>
      <c r="L90" s="39" t="s">
        <v>538</v>
      </c>
    </row>
    <row r="91" spans="1:12" s="6" customFormat="1">
      <c r="A91" s="28"/>
      <c r="B91" s="29" t="s">
        <v>1169</v>
      </c>
      <c r="C91" s="29" t="s">
        <v>222</v>
      </c>
      <c r="D91" s="18" t="s">
        <v>897</v>
      </c>
      <c r="E91" s="114" t="s">
        <v>266</v>
      </c>
      <c r="F91" s="3"/>
      <c r="G91" s="3" t="s">
        <v>1488</v>
      </c>
      <c r="H91" s="25"/>
      <c r="I91" s="40"/>
      <c r="J91" s="39" t="s">
        <v>530</v>
      </c>
      <c r="K91" s="39" t="s">
        <v>274</v>
      </c>
      <c r="L91" s="39" t="s">
        <v>538</v>
      </c>
    </row>
    <row r="92" spans="1:12" s="6" customFormat="1">
      <c r="A92" s="28"/>
      <c r="B92" s="29" t="s">
        <v>1171</v>
      </c>
      <c r="C92" s="29" t="s">
        <v>222</v>
      </c>
      <c r="D92" s="18" t="s">
        <v>900</v>
      </c>
      <c r="E92" s="114" t="s">
        <v>266</v>
      </c>
      <c r="F92" s="3"/>
      <c r="G92" s="3" t="s">
        <v>1489</v>
      </c>
      <c r="H92" s="25"/>
      <c r="I92" s="40"/>
      <c r="J92" s="39" t="s">
        <v>530</v>
      </c>
      <c r="K92" s="39" t="s">
        <v>274</v>
      </c>
      <c r="L92" s="39" t="s">
        <v>538</v>
      </c>
    </row>
    <row r="93" spans="1:12" s="6" customFormat="1">
      <c r="A93" s="28"/>
      <c r="B93" s="29" t="s">
        <v>1173</v>
      </c>
      <c r="C93" s="29" t="s">
        <v>222</v>
      </c>
      <c r="D93" s="18" t="s">
        <v>903</v>
      </c>
      <c r="E93" s="114" t="s">
        <v>266</v>
      </c>
      <c r="F93" s="3"/>
      <c r="G93" s="3" t="s">
        <v>1490</v>
      </c>
      <c r="H93" s="25"/>
      <c r="I93" s="40"/>
      <c r="J93" s="39" t="s">
        <v>530</v>
      </c>
      <c r="K93" s="39" t="s">
        <v>274</v>
      </c>
      <c r="L93" s="39" t="s">
        <v>538</v>
      </c>
    </row>
    <row r="94" spans="1:12" s="6" customFormat="1">
      <c r="A94" s="28"/>
      <c r="B94" s="29" t="s">
        <v>1175</v>
      </c>
      <c r="C94" s="29" t="s">
        <v>222</v>
      </c>
      <c r="D94" s="18" t="s">
        <v>906</v>
      </c>
      <c r="E94" s="114" t="s">
        <v>266</v>
      </c>
      <c r="F94" s="3"/>
      <c r="G94" s="3" t="s">
        <v>1491</v>
      </c>
      <c r="H94" s="25"/>
      <c r="I94" s="40"/>
      <c r="J94" s="39" t="s">
        <v>530</v>
      </c>
      <c r="K94" s="39" t="s">
        <v>274</v>
      </c>
      <c r="L94" s="39" t="s">
        <v>538</v>
      </c>
    </row>
    <row r="95" spans="1:12" s="6" customFormat="1">
      <c r="A95" s="28"/>
      <c r="B95" s="29" t="s">
        <v>1177</v>
      </c>
      <c r="C95" s="29" t="s">
        <v>222</v>
      </c>
      <c r="D95" s="18" t="s">
        <v>909</v>
      </c>
      <c r="E95" s="114" t="s">
        <v>266</v>
      </c>
      <c r="F95" s="3"/>
      <c r="G95" s="3" t="s">
        <v>1492</v>
      </c>
      <c r="H95" s="25"/>
      <c r="I95" s="40"/>
      <c r="J95" s="39" t="s">
        <v>530</v>
      </c>
      <c r="K95" s="39" t="s">
        <v>274</v>
      </c>
      <c r="L95" s="39" t="s">
        <v>538</v>
      </c>
    </row>
    <row r="96" spans="1:12" s="6" customFormat="1">
      <c r="A96" s="28"/>
      <c r="B96" s="29" t="s">
        <v>1179</v>
      </c>
      <c r="C96" s="29" t="s">
        <v>222</v>
      </c>
      <c r="D96" s="18" t="s">
        <v>912</v>
      </c>
      <c r="E96" s="114" t="s">
        <v>266</v>
      </c>
      <c r="F96" s="3"/>
      <c r="G96" s="3" t="s">
        <v>1493</v>
      </c>
      <c r="H96" s="25"/>
      <c r="I96" s="40"/>
      <c r="J96" s="39" t="s">
        <v>530</v>
      </c>
      <c r="K96" s="39" t="s">
        <v>274</v>
      </c>
      <c r="L96" s="39" t="s">
        <v>538</v>
      </c>
    </row>
    <row r="97" spans="1:12" s="6" customFormat="1">
      <c r="A97" s="28"/>
      <c r="B97" s="29" t="s">
        <v>1181</v>
      </c>
      <c r="C97" s="29" t="s">
        <v>222</v>
      </c>
      <c r="D97" s="18" t="s">
        <v>915</v>
      </c>
      <c r="E97" s="114" t="s">
        <v>266</v>
      </c>
      <c r="F97" s="3"/>
      <c r="G97" s="3" t="s">
        <v>1494</v>
      </c>
      <c r="H97" s="25"/>
      <c r="I97" s="40"/>
      <c r="J97" s="39" t="s">
        <v>530</v>
      </c>
      <c r="K97" s="39" t="s">
        <v>274</v>
      </c>
      <c r="L97" s="39" t="s">
        <v>538</v>
      </c>
    </row>
    <row r="98" spans="1:12" s="6" customFormat="1">
      <c r="A98" s="28"/>
      <c r="B98" s="29" t="s">
        <v>1183</v>
      </c>
      <c r="C98" s="29" t="s">
        <v>222</v>
      </c>
      <c r="D98" s="18" t="s">
        <v>759</v>
      </c>
      <c r="E98" s="114" t="s">
        <v>266</v>
      </c>
      <c r="F98" s="3"/>
      <c r="G98" s="3" t="s">
        <v>1495</v>
      </c>
      <c r="H98" s="25"/>
      <c r="I98" s="40"/>
      <c r="J98" s="39" t="s">
        <v>530</v>
      </c>
      <c r="K98" s="39" t="s">
        <v>274</v>
      </c>
      <c r="L98" s="39" t="s">
        <v>538</v>
      </c>
    </row>
    <row r="99" spans="1:12" s="6" customFormat="1">
      <c r="A99" s="28"/>
      <c r="B99" s="29" t="s">
        <v>1184</v>
      </c>
      <c r="C99" s="29" t="s">
        <v>222</v>
      </c>
      <c r="D99" s="18" t="s">
        <v>1054</v>
      </c>
      <c r="E99" s="114" t="s">
        <v>266</v>
      </c>
      <c r="F99" s="3"/>
      <c r="G99" s="3" t="s">
        <v>1496</v>
      </c>
      <c r="H99" s="25"/>
      <c r="I99" s="40"/>
      <c r="J99" s="39" t="s">
        <v>530</v>
      </c>
      <c r="K99" s="39" t="s">
        <v>274</v>
      </c>
      <c r="L99" s="39" t="s">
        <v>538</v>
      </c>
    </row>
    <row r="100" spans="1:12" s="6" customFormat="1">
      <c r="A100" s="28"/>
      <c r="B100" s="29" t="s">
        <v>1185</v>
      </c>
      <c r="C100" s="29" t="s">
        <v>222</v>
      </c>
      <c r="D100" s="18" t="s">
        <v>769</v>
      </c>
      <c r="E100" s="114" t="s">
        <v>266</v>
      </c>
      <c r="F100" s="3"/>
      <c r="G100" s="3" t="s">
        <v>1497</v>
      </c>
      <c r="H100" s="25"/>
      <c r="I100" s="40"/>
      <c r="J100" s="39" t="s">
        <v>530</v>
      </c>
      <c r="K100" s="39" t="s">
        <v>274</v>
      </c>
      <c r="L100" s="39" t="s">
        <v>538</v>
      </c>
    </row>
    <row r="101" spans="1:12" s="6" customFormat="1">
      <c r="A101" s="28"/>
      <c r="B101" s="29" t="s">
        <v>1186</v>
      </c>
      <c r="C101" s="29" t="s">
        <v>222</v>
      </c>
      <c r="D101" s="18" t="s">
        <v>772</v>
      </c>
      <c r="E101" s="114" t="s">
        <v>266</v>
      </c>
      <c r="F101" s="3"/>
      <c r="G101" s="3" t="s">
        <v>1498</v>
      </c>
      <c r="H101" s="25"/>
      <c r="I101" s="40"/>
      <c r="J101" s="39" t="s">
        <v>530</v>
      </c>
      <c r="K101" s="39" t="s">
        <v>274</v>
      </c>
      <c r="L101" s="39" t="s">
        <v>538</v>
      </c>
    </row>
    <row r="102" spans="1:12" s="6" customFormat="1">
      <c r="A102" s="28"/>
      <c r="B102" s="29" t="s">
        <v>1187</v>
      </c>
      <c r="C102" s="29" t="s">
        <v>222</v>
      </c>
      <c r="D102" s="18" t="s">
        <v>775</v>
      </c>
      <c r="E102" s="114" t="s">
        <v>266</v>
      </c>
      <c r="F102" s="3"/>
      <c r="G102" s="3" t="s">
        <v>1499</v>
      </c>
      <c r="H102" s="25"/>
      <c r="I102" s="40"/>
      <c r="J102" s="39" t="s">
        <v>530</v>
      </c>
      <c r="K102" s="39" t="s">
        <v>274</v>
      </c>
      <c r="L102" s="39" t="s">
        <v>538</v>
      </c>
    </row>
    <row r="103" spans="1:12" s="6" customFormat="1">
      <c r="A103" s="28"/>
      <c r="B103" s="29" t="s">
        <v>1188</v>
      </c>
      <c r="C103" s="29" t="s">
        <v>222</v>
      </c>
      <c r="D103" s="18" t="s">
        <v>778</v>
      </c>
      <c r="E103" s="114" t="s">
        <v>266</v>
      </c>
      <c r="F103" s="3"/>
      <c r="G103" s="3" t="s">
        <v>1500</v>
      </c>
      <c r="H103" s="25"/>
      <c r="I103" s="40"/>
      <c r="J103" s="39" t="s">
        <v>530</v>
      </c>
      <c r="K103" s="39" t="s">
        <v>274</v>
      </c>
      <c r="L103" s="39" t="s">
        <v>538</v>
      </c>
    </row>
    <row r="104" spans="1:12" s="6" customFormat="1">
      <c r="A104" s="28"/>
      <c r="B104" s="29" t="s">
        <v>1189</v>
      </c>
      <c r="C104" s="29" t="s">
        <v>222</v>
      </c>
      <c r="D104" s="18" t="s">
        <v>781</v>
      </c>
      <c r="E104" s="114" t="s">
        <v>266</v>
      </c>
      <c r="F104" s="3"/>
      <c r="G104" s="3" t="s">
        <v>1501</v>
      </c>
      <c r="H104" s="25"/>
      <c r="I104" s="40"/>
      <c r="J104" s="39" t="s">
        <v>530</v>
      </c>
      <c r="K104" s="39" t="s">
        <v>274</v>
      </c>
      <c r="L104" s="39" t="s">
        <v>538</v>
      </c>
    </row>
    <row r="105" spans="1:12" s="6" customFormat="1">
      <c r="A105" s="28"/>
      <c r="B105" s="29" t="s">
        <v>1190</v>
      </c>
      <c r="C105" s="29" t="s">
        <v>222</v>
      </c>
      <c r="D105" s="18" t="s">
        <v>1067</v>
      </c>
      <c r="E105" s="114" t="s">
        <v>266</v>
      </c>
      <c r="F105" s="3"/>
      <c r="G105" s="3" t="s">
        <v>1502</v>
      </c>
      <c r="H105" s="25"/>
      <c r="I105" s="40"/>
      <c r="J105" s="39" t="s">
        <v>530</v>
      </c>
      <c r="K105" s="39" t="s">
        <v>274</v>
      </c>
      <c r="L105" s="39" t="s">
        <v>538</v>
      </c>
    </row>
    <row r="106" spans="1:12" s="6" customFormat="1">
      <c r="A106" s="28"/>
      <c r="B106" s="29" t="s">
        <v>1191</v>
      </c>
      <c r="C106" s="29" t="s">
        <v>222</v>
      </c>
      <c r="D106" s="18" t="s">
        <v>927</v>
      </c>
      <c r="E106" s="114" t="s">
        <v>266</v>
      </c>
      <c r="F106" s="3"/>
      <c r="G106" s="3" t="s">
        <v>1503</v>
      </c>
      <c r="H106" s="25"/>
      <c r="I106" s="40"/>
      <c r="J106" s="39" t="s">
        <v>530</v>
      </c>
      <c r="K106" s="39" t="s">
        <v>274</v>
      </c>
      <c r="L106" s="39" t="s">
        <v>538</v>
      </c>
    </row>
    <row r="107" spans="1:12" s="6" customFormat="1">
      <c r="A107" s="28"/>
      <c r="B107" s="29" t="s">
        <v>1193</v>
      </c>
      <c r="C107" s="29" t="s">
        <v>222</v>
      </c>
      <c r="D107" s="18" t="s">
        <v>1194</v>
      </c>
      <c r="E107" s="114" t="s">
        <v>266</v>
      </c>
      <c r="F107" s="3"/>
      <c r="G107" s="3" t="s">
        <v>1504</v>
      </c>
      <c r="H107" s="25"/>
      <c r="I107" s="40"/>
      <c r="J107" s="39" t="s">
        <v>530</v>
      </c>
      <c r="K107" s="39" t="s">
        <v>274</v>
      </c>
      <c r="L107" s="39" t="s">
        <v>538</v>
      </c>
    </row>
    <row r="108" spans="1:12" s="6" customFormat="1">
      <c r="A108" s="28"/>
      <c r="B108" s="29" t="s">
        <v>1196</v>
      </c>
      <c r="C108" s="29" t="s">
        <v>222</v>
      </c>
      <c r="D108" s="18" t="s">
        <v>937</v>
      </c>
      <c r="E108" s="114" t="s">
        <v>266</v>
      </c>
      <c r="F108" s="3"/>
      <c r="G108" s="3" t="s">
        <v>1505</v>
      </c>
      <c r="H108" s="25"/>
      <c r="I108" s="40"/>
      <c r="J108" s="39" t="s">
        <v>530</v>
      </c>
      <c r="K108" s="39" t="s">
        <v>274</v>
      </c>
      <c r="L108" s="39" t="s">
        <v>538</v>
      </c>
    </row>
    <row r="109" spans="1:12" s="6" customFormat="1">
      <c r="A109" s="28"/>
      <c r="B109" s="29" t="s">
        <v>1198</v>
      </c>
      <c r="C109" s="29" t="s">
        <v>222</v>
      </c>
      <c r="D109" s="18" t="s">
        <v>940</v>
      </c>
      <c r="E109" s="114" t="s">
        <v>266</v>
      </c>
      <c r="F109" s="3"/>
      <c r="G109" s="3" t="s">
        <v>1506</v>
      </c>
      <c r="H109" s="25"/>
      <c r="I109" s="40"/>
      <c r="J109" s="39" t="s">
        <v>530</v>
      </c>
      <c r="K109" s="39" t="s">
        <v>274</v>
      </c>
      <c r="L109" s="39" t="s">
        <v>538</v>
      </c>
    </row>
    <row r="110" spans="1:12" s="6" customFormat="1">
      <c r="A110" s="28"/>
      <c r="B110" s="29" t="s">
        <v>1200</v>
      </c>
      <c r="C110" s="29" t="s">
        <v>222</v>
      </c>
      <c r="D110" s="18" t="s">
        <v>943</v>
      </c>
      <c r="E110" s="114" t="s">
        <v>266</v>
      </c>
      <c r="F110" s="3"/>
      <c r="G110" s="3" t="s">
        <v>1507</v>
      </c>
      <c r="H110" s="25"/>
      <c r="I110" s="40"/>
      <c r="J110" s="39" t="s">
        <v>530</v>
      </c>
      <c r="K110" s="39" t="s">
        <v>274</v>
      </c>
      <c r="L110" s="39" t="s">
        <v>538</v>
      </c>
    </row>
    <row r="111" spans="1:12" s="6" customFormat="1">
      <c r="A111" s="28"/>
      <c r="B111" s="29" t="s">
        <v>1202</v>
      </c>
      <c r="C111" s="29" t="s">
        <v>222</v>
      </c>
      <c r="D111" s="18" t="s">
        <v>946</v>
      </c>
      <c r="E111" s="114" t="s">
        <v>266</v>
      </c>
      <c r="F111" s="3"/>
      <c r="G111" s="3" t="s">
        <v>1508</v>
      </c>
      <c r="H111" s="25"/>
      <c r="I111" s="40"/>
      <c r="J111" s="39" t="s">
        <v>530</v>
      </c>
      <c r="K111" s="39" t="s">
        <v>274</v>
      </c>
      <c r="L111" s="39" t="s">
        <v>538</v>
      </c>
    </row>
    <row r="112" spans="1:12" s="6" customFormat="1">
      <c r="A112" s="28"/>
      <c r="B112" s="29" t="s">
        <v>1204</v>
      </c>
      <c r="C112" s="29" t="s">
        <v>222</v>
      </c>
      <c r="D112" s="18" t="s">
        <v>949</v>
      </c>
      <c r="E112" s="114" t="s">
        <v>266</v>
      </c>
      <c r="F112" s="3"/>
      <c r="G112" s="3" t="s">
        <v>1509</v>
      </c>
      <c r="H112" s="25"/>
      <c r="I112" s="40"/>
      <c r="J112" s="39" t="s">
        <v>530</v>
      </c>
      <c r="K112" s="39" t="s">
        <v>274</v>
      </c>
      <c r="L112" s="39" t="s">
        <v>538</v>
      </c>
    </row>
    <row r="113" spans="1:12" s="6" customFormat="1">
      <c r="A113" s="28"/>
      <c r="B113" s="29" t="s">
        <v>1206</v>
      </c>
      <c r="C113" s="29" t="s">
        <v>222</v>
      </c>
      <c r="D113" s="18" t="s">
        <v>1207</v>
      </c>
      <c r="E113" s="114" t="s">
        <v>266</v>
      </c>
      <c r="F113" s="3"/>
      <c r="G113" s="3" t="s">
        <v>1510</v>
      </c>
      <c r="H113" s="25"/>
      <c r="I113" s="40"/>
      <c r="J113" s="39" t="s">
        <v>530</v>
      </c>
      <c r="K113" s="39" t="s">
        <v>274</v>
      </c>
      <c r="L113" s="39" t="s">
        <v>538</v>
      </c>
    </row>
    <row r="114" spans="1:12" s="6" customFormat="1">
      <c r="A114" s="28"/>
      <c r="B114" s="29" t="s">
        <v>1209</v>
      </c>
      <c r="C114" s="29" t="s">
        <v>222</v>
      </c>
      <c r="D114" s="18" t="s">
        <v>796</v>
      </c>
      <c r="E114" s="114" t="s">
        <v>266</v>
      </c>
      <c r="F114" s="3"/>
      <c r="G114" s="3" t="s">
        <v>1511</v>
      </c>
      <c r="H114" s="25"/>
      <c r="I114" s="40"/>
      <c r="J114" s="39" t="s">
        <v>530</v>
      </c>
      <c r="K114" s="39" t="s">
        <v>274</v>
      </c>
      <c r="L114" s="39" t="s">
        <v>538</v>
      </c>
    </row>
    <row r="115" spans="1:12" s="6" customFormat="1">
      <c r="A115" s="28"/>
      <c r="B115" s="29" t="s">
        <v>1211</v>
      </c>
      <c r="C115" s="29" t="s">
        <v>222</v>
      </c>
      <c r="D115" s="18" t="s">
        <v>1212</v>
      </c>
      <c r="E115" s="114" t="s">
        <v>266</v>
      </c>
      <c r="F115" s="3"/>
      <c r="G115" s="3" t="s">
        <v>1512</v>
      </c>
      <c r="H115" s="25"/>
      <c r="I115" s="40"/>
      <c r="J115" s="39" t="s">
        <v>530</v>
      </c>
      <c r="K115" s="39" t="s">
        <v>274</v>
      </c>
      <c r="L115" s="39" t="s">
        <v>538</v>
      </c>
    </row>
    <row r="116" spans="1:12" s="6" customFormat="1">
      <c r="A116" s="28"/>
      <c r="B116" s="29" t="s">
        <v>1214</v>
      </c>
      <c r="C116" s="29" t="s">
        <v>222</v>
      </c>
      <c r="D116" s="18" t="s">
        <v>811</v>
      </c>
      <c r="E116" s="114" t="s">
        <v>266</v>
      </c>
      <c r="F116" s="3"/>
      <c r="G116" s="3" t="s">
        <v>1513</v>
      </c>
      <c r="H116" s="114"/>
      <c r="I116" s="40"/>
      <c r="J116" s="39" t="s">
        <v>530</v>
      </c>
      <c r="K116" s="39" t="s">
        <v>274</v>
      </c>
      <c r="L116" s="39" t="s">
        <v>538</v>
      </c>
    </row>
    <row r="117" spans="1:12" s="6" customFormat="1">
      <c r="A117" s="28"/>
      <c r="B117" s="29" t="s">
        <v>1216</v>
      </c>
      <c r="C117" s="29" t="s">
        <v>222</v>
      </c>
      <c r="D117" s="18" t="s">
        <v>814</v>
      </c>
      <c r="E117" s="114" t="s">
        <v>266</v>
      </c>
      <c r="F117" s="3"/>
      <c r="G117" s="3" t="s">
        <v>1514</v>
      </c>
      <c r="H117" s="114"/>
      <c r="I117" s="40"/>
      <c r="J117" s="39" t="s">
        <v>530</v>
      </c>
      <c r="K117" s="39" t="s">
        <v>274</v>
      </c>
      <c r="L117" s="39" t="s">
        <v>538</v>
      </c>
    </row>
    <row r="118" spans="1:12" s="6" customFormat="1">
      <c r="A118" s="28"/>
      <c r="B118" s="29" t="s">
        <v>1218</v>
      </c>
      <c r="C118" s="29" t="s">
        <v>222</v>
      </c>
      <c r="D118" s="18" t="s">
        <v>817</v>
      </c>
      <c r="E118" s="114" t="s">
        <v>266</v>
      </c>
      <c r="F118" s="3"/>
      <c r="G118" s="3" t="s">
        <v>1515</v>
      </c>
      <c r="H118" s="114"/>
      <c r="I118" s="40"/>
      <c r="J118" s="39" t="s">
        <v>530</v>
      </c>
      <c r="K118" s="39" t="s">
        <v>274</v>
      </c>
      <c r="L118" s="39" t="s">
        <v>538</v>
      </c>
    </row>
    <row r="119" spans="1:12" s="6" customFormat="1">
      <c r="A119" s="28"/>
      <c r="B119" s="29" t="s">
        <v>1220</v>
      </c>
      <c r="C119" s="29" t="s">
        <v>222</v>
      </c>
      <c r="D119" s="18" t="s">
        <v>820</v>
      </c>
      <c r="E119" s="114" t="s">
        <v>266</v>
      </c>
      <c r="F119" s="3"/>
      <c r="G119" s="3" t="s">
        <v>1516</v>
      </c>
      <c r="H119" s="114"/>
      <c r="I119" s="40"/>
      <c r="J119" s="39" t="s">
        <v>530</v>
      </c>
      <c r="K119" s="39" t="s">
        <v>274</v>
      </c>
      <c r="L119" s="39" t="s">
        <v>538</v>
      </c>
    </row>
    <row r="120" spans="1:12" s="6" customFormat="1">
      <c r="A120" s="28"/>
      <c r="B120" s="29" t="s">
        <v>1222</v>
      </c>
      <c r="C120" s="29" t="s">
        <v>222</v>
      </c>
      <c r="D120" s="18" t="s">
        <v>823</v>
      </c>
      <c r="E120" s="114" t="s">
        <v>266</v>
      </c>
      <c r="F120" s="3"/>
      <c r="G120" s="3" t="s">
        <v>1517</v>
      </c>
      <c r="H120" s="114"/>
      <c r="I120" s="40"/>
      <c r="J120" s="39" t="s">
        <v>530</v>
      </c>
      <c r="K120" s="39" t="s">
        <v>274</v>
      </c>
      <c r="L120" s="39" t="s">
        <v>538</v>
      </c>
    </row>
    <row r="121" spans="1:12" s="6" customFormat="1">
      <c r="A121" s="28"/>
      <c r="B121" s="29" t="s">
        <v>1224</v>
      </c>
      <c r="C121" s="29" t="s">
        <v>222</v>
      </c>
      <c r="D121" s="18" t="s">
        <v>826</v>
      </c>
      <c r="E121" s="114" t="s">
        <v>266</v>
      </c>
      <c r="F121" s="3"/>
      <c r="G121" s="3" t="s">
        <v>1518</v>
      </c>
      <c r="H121" s="114"/>
      <c r="I121" s="40"/>
      <c r="J121" s="39" t="s">
        <v>530</v>
      </c>
      <c r="K121" s="39" t="s">
        <v>274</v>
      </c>
      <c r="L121" s="39" t="s">
        <v>538</v>
      </c>
    </row>
    <row r="122" spans="1:12" s="6" customFormat="1">
      <c r="A122" s="28"/>
      <c r="B122" s="29" t="s">
        <v>1226</v>
      </c>
      <c r="C122" s="29" t="s">
        <v>222</v>
      </c>
      <c r="D122" s="18" t="s">
        <v>840</v>
      </c>
      <c r="E122" s="114" t="s">
        <v>266</v>
      </c>
      <c r="F122" s="3"/>
      <c r="G122" s="3" t="s">
        <v>1519</v>
      </c>
      <c r="H122" s="25"/>
      <c r="I122" s="40"/>
      <c r="J122" s="39" t="s">
        <v>530</v>
      </c>
      <c r="K122" s="39" t="s">
        <v>274</v>
      </c>
      <c r="L122" s="39" t="s">
        <v>538</v>
      </c>
    </row>
    <row r="123" spans="1:12" s="6" customFormat="1">
      <c r="A123" s="28"/>
      <c r="B123" s="29" t="s">
        <v>1228</v>
      </c>
      <c r="C123" s="29" t="s">
        <v>222</v>
      </c>
      <c r="D123" s="18" t="s">
        <v>1229</v>
      </c>
      <c r="E123" s="114" t="s">
        <v>266</v>
      </c>
      <c r="F123" s="3"/>
      <c r="G123" s="3" t="s">
        <v>1520</v>
      </c>
      <c r="H123" s="25"/>
      <c r="I123" s="40"/>
      <c r="J123" s="39" t="s">
        <v>530</v>
      </c>
      <c r="K123" s="39" t="s">
        <v>274</v>
      </c>
      <c r="L123" s="39" t="s">
        <v>538</v>
      </c>
    </row>
    <row r="124" spans="1:12" s="6" customFormat="1">
      <c r="A124" s="28"/>
      <c r="B124" s="29" t="s">
        <v>1231</v>
      </c>
      <c r="C124" s="29" t="s">
        <v>222</v>
      </c>
      <c r="D124" s="18" t="s">
        <v>1232</v>
      </c>
      <c r="E124" s="114" t="s">
        <v>266</v>
      </c>
      <c r="F124" s="3"/>
      <c r="G124" s="3" t="s">
        <v>1521</v>
      </c>
      <c r="H124" s="25"/>
      <c r="I124" s="40"/>
      <c r="J124" s="39" t="s">
        <v>530</v>
      </c>
      <c r="K124" s="39" t="s">
        <v>274</v>
      </c>
      <c r="L124" s="39" t="s">
        <v>538</v>
      </c>
    </row>
    <row r="125" spans="1:12" s="6" customFormat="1">
      <c r="A125" s="28"/>
      <c r="B125" s="29" t="s">
        <v>1234</v>
      </c>
      <c r="C125" s="29" t="s">
        <v>222</v>
      </c>
      <c r="D125" s="18" t="s">
        <v>1235</v>
      </c>
      <c r="E125" s="114" t="s">
        <v>266</v>
      </c>
      <c r="F125" s="3"/>
      <c r="G125" s="3" t="s">
        <v>1522</v>
      </c>
      <c r="H125" s="25"/>
      <c r="I125" s="40"/>
      <c r="J125" s="39" t="s">
        <v>530</v>
      </c>
      <c r="K125" s="39" t="s">
        <v>274</v>
      </c>
      <c r="L125" s="39" t="s">
        <v>538</v>
      </c>
    </row>
    <row r="126" spans="1:12" s="6" customFormat="1">
      <c r="A126" s="28"/>
      <c r="B126" s="29" t="s">
        <v>1237</v>
      </c>
      <c r="C126" s="29" t="s">
        <v>222</v>
      </c>
      <c r="D126" s="18" t="s">
        <v>1238</v>
      </c>
      <c r="E126" s="114" t="s">
        <v>266</v>
      </c>
      <c r="F126" s="3"/>
      <c r="G126" s="3" t="s">
        <v>1523</v>
      </c>
      <c r="H126" s="25"/>
      <c r="I126" s="40"/>
      <c r="J126" s="39" t="s">
        <v>530</v>
      </c>
      <c r="K126" s="39" t="s">
        <v>274</v>
      </c>
      <c r="L126" s="39" t="s">
        <v>538</v>
      </c>
    </row>
    <row r="127" spans="1:12" s="6" customFormat="1">
      <c r="A127" s="28"/>
      <c r="B127" s="29" t="s">
        <v>1240</v>
      </c>
      <c r="C127" s="29" t="s">
        <v>222</v>
      </c>
      <c r="D127" s="18" t="s">
        <v>1241</v>
      </c>
      <c r="E127" s="114" t="s">
        <v>266</v>
      </c>
      <c r="F127" s="3"/>
      <c r="G127" s="3" t="s">
        <v>1524</v>
      </c>
      <c r="H127" s="25"/>
      <c r="I127" s="40"/>
      <c r="J127" s="39" t="s">
        <v>530</v>
      </c>
      <c r="K127" s="39" t="s">
        <v>274</v>
      </c>
      <c r="L127" s="39" t="s">
        <v>538</v>
      </c>
    </row>
    <row r="128" spans="1:12" s="6" customFormat="1">
      <c r="A128" s="28"/>
      <c r="B128" s="29" t="s">
        <v>1243</v>
      </c>
      <c r="C128" s="29" t="s">
        <v>222</v>
      </c>
      <c r="D128" s="18" t="s">
        <v>1244</v>
      </c>
      <c r="E128" s="114" t="s">
        <v>266</v>
      </c>
      <c r="F128" s="3"/>
      <c r="G128" s="3" t="s">
        <v>1525</v>
      </c>
      <c r="H128" s="25"/>
      <c r="I128" s="40"/>
      <c r="J128" s="39" t="s">
        <v>530</v>
      </c>
      <c r="K128" s="39" t="s">
        <v>274</v>
      </c>
      <c r="L128" s="39" t="s">
        <v>538</v>
      </c>
    </row>
    <row r="129" spans="1:12" s="6" customFormat="1">
      <c r="A129" s="28"/>
      <c r="B129" s="29" t="s">
        <v>1246</v>
      </c>
      <c r="C129" s="29" t="s">
        <v>222</v>
      </c>
      <c r="D129" s="18" t="s">
        <v>1247</v>
      </c>
      <c r="E129" s="114" t="s">
        <v>266</v>
      </c>
      <c r="F129" s="3"/>
      <c r="G129" s="3" t="s">
        <v>1526</v>
      </c>
      <c r="H129" s="25"/>
      <c r="I129" s="40"/>
      <c r="J129" s="39" t="s">
        <v>530</v>
      </c>
      <c r="K129" s="39" t="s">
        <v>274</v>
      </c>
      <c r="L129" s="39" t="s">
        <v>538</v>
      </c>
    </row>
    <row r="130" spans="1:12" s="6" customFormat="1">
      <c r="A130" s="28"/>
      <c r="B130" s="29" t="s">
        <v>1249</v>
      </c>
      <c r="C130" s="29" t="s">
        <v>222</v>
      </c>
      <c r="D130" s="18" t="s">
        <v>1250</v>
      </c>
      <c r="E130" s="114" t="s">
        <v>266</v>
      </c>
      <c r="F130" s="3"/>
      <c r="G130" s="3" t="s">
        <v>1527</v>
      </c>
      <c r="H130" s="25"/>
      <c r="I130" s="40"/>
      <c r="J130" s="39" t="s">
        <v>530</v>
      </c>
      <c r="K130" s="39" t="s">
        <v>274</v>
      </c>
      <c r="L130" s="39" t="s">
        <v>538</v>
      </c>
    </row>
    <row r="131" spans="1:12" s="6" customFormat="1">
      <c r="A131" s="28"/>
      <c r="B131" s="29" t="s">
        <v>1251</v>
      </c>
      <c r="C131" s="29" t="s">
        <v>222</v>
      </c>
      <c r="D131" s="18" t="s">
        <v>1252</v>
      </c>
      <c r="E131" s="114" t="s">
        <v>266</v>
      </c>
      <c r="F131" s="3"/>
      <c r="G131" s="3" t="s">
        <v>1528</v>
      </c>
      <c r="H131" s="25"/>
      <c r="I131" s="40"/>
      <c r="J131" s="39" t="s">
        <v>530</v>
      </c>
      <c r="K131" s="39" t="s">
        <v>274</v>
      </c>
      <c r="L131" s="39" t="s">
        <v>538</v>
      </c>
    </row>
    <row r="132" spans="1:12" s="120" customFormat="1" ht="26.4">
      <c r="A132" s="122"/>
      <c r="B132" s="123" t="s">
        <v>300</v>
      </c>
      <c r="C132" s="123" t="s">
        <v>154</v>
      </c>
      <c r="D132" s="54" t="s">
        <v>640</v>
      </c>
      <c r="E132" s="125" t="s">
        <v>266</v>
      </c>
      <c r="F132" s="55" t="s">
        <v>300</v>
      </c>
      <c r="G132" s="55" t="s">
        <v>273</v>
      </c>
      <c r="H132" s="125"/>
      <c r="I132" s="133" t="s">
        <v>460</v>
      </c>
      <c r="J132" s="133" t="s">
        <v>469</v>
      </c>
      <c r="K132" s="57" t="s">
        <v>274</v>
      </c>
      <c r="L132" s="57" t="s">
        <v>274</v>
      </c>
    </row>
    <row r="133" spans="1:12" s="120" customFormat="1">
      <c r="A133" s="122"/>
      <c r="B133" s="123" t="s">
        <v>470</v>
      </c>
      <c r="C133" s="124" t="s">
        <v>154</v>
      </c>
      <c r="D133" s="54" t="s">
        <v>623</v>
      </c>
      <c r="E133" s="125" t="s">
        <v>266</v>
      </c>
      <c r="F133" s="55" t="s">
        <v>470</v>
      </c>
      <c r="G133" s="55" t="s">
        <v>273</v>
      </c>
      <c r="H133" s="125"/>
      <c r="I133" s="133" t="s">
        <v>460</v>
      </c>
      <c r="J133" s="133" t="s">
        <v>469</v>
      </c>
      <c r="K133" s="57" t="s">
        <v>274</v>
      </c>
      <c r="L133" s="57" t="s">
        <v>274</v>
      </c>
    </row>
    <row r="134" spans="1:12" s="120" customFormat="1">
      <c r="A134" s="122"/>
      <c r="B134" s="123" t="s">
        <v>475</v>
      </c>
      <c r="C134" s="124" t="s">
        <v>154</v>
      </c>
      <c r="D134" s="54" t="s">
        <v>624</v>
      </c>
      <c r="E134" s="125" t="s">
        <v>266</v>
      </c>
      <c r="F134" s="55" t="s">
        <v>475</v>
      </c>
      <c r="G134" s="55" t="s">
        <v>273</v>
      </c>
      <c r="H134" s="125"/>
      <c r="I134" s="133" t="s">
        <v>460</v>
      </c>
      <c r="J134" s="133" t="s">
        <v>469</v>
      </c>
      <c r="K134" s="57" t="s">
        <v>274</v>
      </c>
      <c r="L134" s="57" t="s">
        <v>274</v>
      </c>
    </row>
    <row r="135" spans="1:12" s="120" customFormat="1">
      <c r="A135" s="122"/>
      <c r="B135" s="123" t="s">
        <v>1254</v>
      </c>
      <c r="C135" s="124" t="s">
        <v>149</v>
      </c>
      <c r="D135" s="54" t="s">
        <v>479</v>
      </c>
      <c r="E135" s="125" t="s">
        <v>266</v>
      </c>
      <c r="F135" s="55" t="s">
        <v>1254</v>
      </c>
      <c r="G135" s="55" t="s">
        <v>273</v>
      </c>
      <c r="H135" s="125"/>
      <c r="I135" s="133" t="s">
        <v>460</v>
      </c>
      <c r="J135" s="133" t="s">
        <v>469</v>
      </c>
      <c r="K135" s="57" t="s">
        <v>274</v>
      </c>
      <c r="L135" s="57" t="s">
        <v>274</v>
      </c>
    </row>
    <row r="136" spans="1:12" s="120" customFormat="1">
      <c r="A136" s="122"/>
      <c r="B136" s="123" t="s">
        <v>1255</v>
      </c>
      <c r="C136" s="124" t="s">
        <v>149</v>
      </c>
      <c r="D136" s="54" t="s">
        <v>625</v>
      </c>
      <c r="E136" s="125" t="s">
        <v>266</v>
      </c>
      <c r="F136" s="55" t="s">
        <v>1255</v>
      </c>
      <c r="G136" s="55" t="s">
        <v>273</v>
      </c>
      <c r="H136" s="125"/>
      <c r="I136" s="133" t="s">
        <v>460</v>
      </c>
      <c r="J136" s="133" t="s">
        <v>469</v>
      </c>
      <c r="K136" s="57" t="s">
        <v>274</v>
      </c>
      <c r="L136" s="57" t="s">
        <v>274</v>
      </c>
    </row>
    <row r="137" spans="1:12" s="120" customFormat="1">
      <c r="A137" s="122"/>
      <c r="B137" s="123" t="s">
        <v>1256</v>
      </c>
      <c r="C137" s="124" t="s">
        <v>149</v>
      </c>
      <c r="D137" s="54" t="s">
        <v>626</v>
      </c>
      <c r="E137" s="125" t="s">
        <v>266</v>
      </c>
      <c r="F137" s="55" t="s">
        <v>1256</v>
      </c>
      <c r="G137" s="55" t="s">
        <v>273</v>
      </c>
      <c r="H137" s="125"/>
      <c r="I137" s="133" t="s">
        <v>460</v>
      </c>
      <c r="J137" s="133" t="s">
        <v>469</v>
      </c>
      <c r="K137" s="57" t="s">
        <v>274</v>
      </c>
      <c r="L137" s="57" t="s">
        <v>274</v>
      </c>
    </row>
    <row r="138" spans="1:12" s="120" customFormat="1">
      <c r="A138" s="122"/>
      <c r="B138" s="123" t="s">
        <v>234</v>
      </c>
      <c r="C138" s="124" t="s">
        <v>149</v>
      </c>
      <c r="D138" s="54" t="s">
        <v>236</v>
      </c>
      <c r="E138" s="125" t="s">
        <v>266</v>
      </c>
      <c r="F138" s="55" t="s">
        <v>234</v>
      </c>
      <c r="G138" s="55" t="s">
        <v>273</v>
      </c>
      <c r="H138" s="125"/>
      <c r="I138" s="133" t="s">
        <v>460</v>
      </c>
      <c r="J138" s="133" t="s">
        <v>469</v>
      </c>
      <c r="K138" s="57" t="s">
        <v>274</v>
      </c>
      <c r="L138" s="57" t="s">
        <v>274</v>
      </c>
    </row>
    <row r="139" spans="1:12" s="120" customFormat="1" ht="39.6">
      <c r="A139" s="122"/>
      <c r="B139" s="123" t="s">
        <v>330</v>
      </c>
      <c r="C139" s="124" t="s">
        <v>154</v>
      </c>
      <c r="D139" s="54" t="s">
        <v>342</v>
      </c>
      <c r="E139" s="125" t="s">
        <v>266</v>
      </c>
      <c r="F139" s="55" t="s">
        <v>330</v>
      </c>
      <c r="G139" s="55" t="s">
        <v>273</v>
      </c>
      <c r="H139" s="125"/>
      <c r="I139" s="133" t="s">
        <v>460</v>
      </c>
      <c r="J139" s="133" t="s">
        <v>469</v>
      </c>
      <c r="K139" s="57" t="s">
        <v>274</v>
      </c>
      <c r="L139" s="57" t="s">
        <v>274</v>
      </c>
    </row>
    <row r="140" spans="1:12" s="120" customFormat="1">
      <c r="A140" s="122"/>
      <c r="B140" s="123" t="s">
        <v>490</v>
      </c>
      <c r="C140" s="124" t="s">
        <v>149</v>
      </c>
      <c r="D140" s="54" t="s">
        <v>622</v>
      </c>
      <c r="E140" s="125" t="s">
        <v>266</v>
      </c>
      <c r="F140" s="55" t="s">
        <v>490</v>
      </c>
      <c r="G140" s="55" t="s">
        <v>273</v>
      </c>
      <c r="H140" s="125"/>
      <c r="I140" s="133" t="s">
        <v>460</v>
      </c>
      <c r="J140" s="133" t="s">
        <v>469</v>
      </c>
      <c r="K140" s="57" t="s">
        <v>274</v>
      </c>
      <c r="L140" s="57" t="s">
        <v>274</v>
      </c>
    </row>
    <row r="141" spans="1:12" s="120" customFormat="1">
      <c r="A141" s="122"/>
      <c r="B141" s="123" t="s">
        <v>315</v>
      </c>
      <c r="C141" s="124" t="s">
        <v>149</v>
      </c>
      <c r="D141" s="54" t="s">
        <v>344</v>
      </c>
      <c r="E141" s="125" t="s">
        <v>266</v>
      </c>
      <c r="F141" s="55" t="s">
        <v>315</v>
      </c>
      <c r="G141" s="55" t="s">
        <v>273</v>
      </c>
      <c r="H141" s="125"/>
      <c r="I141" s="133" t="s">
        <v>460</v>
      </c>
      <c r="J141" s="133" t="s">
        <v>469</v>
      </c>
      <c r="K141" s="57" t="s">
        <v>274</v>
      </c>
      <c r="L141" s="57" t="s">
        <v>274</v>
      </c>
    </row>
    <row r="142" spans="1:12" s="120" customFormat="1">
      <c r="A142" s="122"/>
      <c r="B142" s="123" t="s">
        <v>318</v>
      </c>
      <c r="C142" s="124" t="s">
        <v>149</v>
      </c>
      <c r="D142" s="54" t="s">
        <v>631</v>
      </c>
      <c r="E142" s="125" t="s">
        <v>266</v>
      </c>
      <c r="F142" s="55" t="s">
        <v>318</v>
      </c>
      <c r="G142" s="55" t="s">
        <v>273</v>
      </c>
      <c r="H142" s="125"/>
      <c r="I142" s="133" t="s">
        <v>460</v>
      </c>
      <c r="J142" s="133" t="s">
        <v>469</v>
      </c>
      <c r="K142" s="57" t="s">
        <v>274</v>
      </c>
      <c r="L142" s="57" t="s">
        <v>274</v>
      </c>
    </row>
    <row r="143" spans="1:12" s="120" customFormat="1">
      <c r="A143" s="122"/>
      <c r="B143" s="123" t="s">
        <v>487</v>
      </c>
      <c r="C143" s="124" t="s">
        <v>154</v>
      </c>
      <c r="D143" s="54" t="s">
        <v>488</v>
      </c>
      <c r="E143" s="125" t="s">
        <v>266</v>
      </c>
      <c r="F143" s="55" t="s">
        <v>487</v>
      </c>
      <c r="G143" s="55" t="s">
        <v>273</v>
      </c>
      <c r="H143" s="125"/>
      <c r="I143" s="133" t="s">
        <v>460</v>
      </c>
      <c r="J143" s="133" t="s">
        <v>469</v>
      </c>
      <c r="K143" s="57" t="s">
        <v>274</v>
      </c>
      <c r="L143" s="57" t="s">
        <v>274</v>
      </c>
    </row>
    <row r="144" spans="1:12" s="120" customFormat="1">
      <c r="A144" s="122"/>
      <c r="B144" s="123" t="s">
        <v>635</v>
      </c>
      <c r="C144" s="124" t="s">
        <v>281</v>
      </c>
      <c r="D144" s="54" t="s">
        <v>636</v>
      </c>
      <c r="E144" s="125" t="s">
        <v>266</v>
      </c>
      <c r="F144" s="55"/>
      <c r="G144" s="55" t="s">
        <v>637</v>
      </c>
      <c r="H144" s="125"/>
      <c r="I144" s="133" t="s">
        <v>460</v>
      </c>
      <c r="J144" s="133" t="s">
        <v>530</v>
      </c>
      <c r="K144" s="57" t="s">
        <v>274</v>
      </c>
      <c r="L144" s="57" t="s">
        <v>653</v>
      </c>
    </row>
    <row r="145" spans="1:12" s="120" customFormat="1">
      <c r="A145" s="122"/>
      <c r="B145" s="123" t="s">
        <v>638</v>
      </c>
      <c r="C145" s="124" t="s">
        <v>281</v>
      </c>
      <c r="D145" s="54" t="s">
        <v>639</v>
      </c>
      <c r="E145" s="125" t="s">
        <v>266</v>
      </c>
      <c r="F145" s="55"/>
      <c r="G145" s="55" t="s">
        <v>637</v>
      </c>
      <c r="H145" s="125"/>
      <c r="I145" s="133" t="s">
        <v>460</v>
      </c>
      <c r="J145" s="133" t="s">
        <v>530</v>
      </c>
      <c r="K145" s="57" t="s">
        <v>274</v>
      </c>
      <c r="L145" s="57" t="s">
        <v>657</v>
      </c>
    </row>
    <row r="146" spans="1:12" s="120" customFormat="1">
      <c r="A146" s="122"/>
      <c r="B146" s="123" t="s">
        <v>1257</v>
      </c>
      <c r="C146" s="123" t="s">
        <v>281</v>
      </c>
      <c r="D146" s="54" t="s">
        <v>642</v>
      </c>
      <c r="E146" s="125" t="s">
        <v>266</v>
      </c>
      <c r="F146" s="55"/>
      <c r="G146" s="55" t="s">
        <v>1529</v>
      </c>
      <c r="H146" s="125"/>
      <c r="I146" s="133" t="s">
        <v>460</v>
      </c>
      <c r="J146" s="57" t="s">
        <v>530</v>
      </c>
      <c r="K146" s="57" t="s">
        <v>274</v>
      </c>
      <c r="L146" s="57" t="s">
        <v>538</v>
      </c>
    </row>
    <row r="147" spans="1:12" s="120" customFormat="1">
      <c r="A147" s="122"/>
      <c r="B147" s="123" t="s">
        <v>1259</v>
      </c>
      <c r="C147" s="123" t="s">
        <v>281</v>
      </c>
      <c r="D147" s="54" t="s">
        <v>645</v>
      </c>
      <c r="E147" s="125" t="s">
        <v>266</v>
      </c>
      <c r="F147" s="55"/>
      <c r="G147" s="55" t="s">
        <v>1530</v>
      </c>
      <c r="H147" s="125"/>
      <c r="I147" s="133" t="s">
        <v>460</v>
      </c>
      <c r="J147" s="57" t="s">
        <v>530</v>
      </c>
      <c r="K147" s="57" t="s">
        <v>274</v>
      </c>
      <c r="L147" s="57" t="s">
        <v>538</v>
      </c>
    </row>
    <row r="148" spans="1:12" s="120" customFormat="1">
      <c r="A148" s="122"/>
      <c r="B148" s="123" t="s">
        <v>1261</v>
      </c>
      <c r="C148" s="123" t="s">
        <v>222</v>
      </c>
      <c r="D148" s="54" t="s">
        <v>648</v>
      </c>
      <c r="E148" s="125" t="s">
        <v>266</v>
      </c>
      <c r="F148" s="55"/>
      <c r="G148" s="55" t="s">
        <v>1531</v>
      </c>
      <c r="H148" s="125"/>
      <c r="I148" s="133" t="s">
        <v>460</v>
      </c>
      <c r="J148" s="57" t="s">
        <v>530</v>
      </c>
      <c r="K148" s="57" t="s">
        <v>274</v>
      </c>
      <c r="L148" s="57" t="s">
        <v>538</v>
      </c>
    </row>
    <row r="149" spans="1:12" s="120" customFormat="1">
      <c r="A149" s="122"/>
      <c r="B149" s="123" t="s">
        <v>1263</v>
      </c>
      <c r="C149" s="123" t="s">
        <v>281</v>
      </c>
      <c r="D149" s="54" t="s">
        <v>651</v>
      </c>
      <c r="E149" s="125" t="s">
        <v>266</v>
      </c>
      <c r="F149" s="55"/>
      <c r="G149" s="55" t="s">
        <v>1532</v>
      </c>
      <c r="H149" s="125"/>
      <c r="I149" s="133" t="s">
        <v>460</v>
      </c>
      <c r="J149" s="57" t="s">
        <v>530</v>
      </c>
      <c r="K149" s="57" t="s">
        <v>274</v>
      </c>
      <c r="L149" s="57" t="s">
        <v>653</v>
      </c>
    </row>
    <row r="150" spans="1:12" s="120" customFormat="1">
      <c r="A150" s="122"/>
      <c r="B150" s="123" t="s">
        <v>1265</v>
      </c>
      <c r="C150" s="123" t="s">
        <v>281</v>
      </c>
      <c r="D150" s="54" t="s">
        <v>655</v>
      </c>
      <c r="E150" s="125" t="s">
        <v>266</v>
      </c>
      <c r="F150" s="55"/>
      <c r="G150" s="55" t="s">
        <v>1533</v>
      </c>
      <c r="H150" s="125"/>
      <c r="I150" s="133" t="s">
        <v>460</v>
      </c>
      <c r="J150" s="57" t="s">
        <v>530</v>
      </c>
      <c r="K150" s="57" t="s">
        <v>274</v>
      </c>
      <c r="L150" s="57" t="s">
        <v>657</v>
      </c>
    </row>
    <row r="151" spans="1:12" s="52" customFormat="1">
      <c r="A151" s="64"/>
      <c r="B151" s="58" t="s">
        <v>562</v>
      </c>
      <c r="C151" s="126" t="s">
        <v>154</v>
      </c>
      <c r="D151" s="65" t="s">
        <v>563</v>
      </c>
      <c r="E151" s="125" t="s">
        <v>266</v>
      </c>
      <c r="F151" s="55"/>
      <c r="G151" s="127" t="s">
        <v>1534</v>
      </c>
      <c r="H151" s="53"/>
      <c r="I151" s="133" t="s">
        <v>460</v>
      </c>
      <c r="J151" s="57" t="s">
        <v>530</v>
      </c>
      <c r="K151" s="57" t="s">
        <v>274</v>
      </c>
      <c r="L151" s="57" t="s">
        <v>538</v>
      </c>
    </row>
    <row r="152" spans="1:12" s="120" customFormat="1">
      <c r="A152" s="122"/>
      <c r="B152" s="123" t="s">
        <v>1268</v>
      </c>
      <c r="C152" s="123" t="s">
        <v>281</v>
      </c>
      <c r="D152" s="54" t="s">
        <v>719</v>
      </c>
      <c r="E152" s="125" t="s">
        <v>266</v>
      </c>
      <c r="F152" s="55"/>
      <c r="G152" s="55" t="s">
        <v>1535</v>
      </c>
      <c r="H152" s="125"/>
      <c r="I152" s="133" t="s">
        <v>460</v>
      </c>
      <c r="J152" s="57" t="s">
        <v>530</v>
      </c>
      <c r="K152" s="57" t="s">
        <v>274</v>
      </c>
      <c r="L152" s="57" t="s">
        <v>663</v>
      </c>
    </row>
    <row r="153" spans="1:12" s="120" customFormat="1">
      <c r="A153" s="122"/>
      <c r="B153" s="123" t="s">
        <v>1270</v>
      </c>
      <c r="C153" s="123" t="s">
        <v>281</v>
      </c>
      <c r="D153" s="54" t="s">
        <v>725</v>
      </c>
      <c r="E153" s="125" t="s">
        <v>266</v>
      </c>
      <c r="F153" s="55"/>
      <c r="G153" s="55" t="s">
        <v>1536</v>
      </c>
      <c r="H153" s="125"/>
      <c r="I153" s="133" t="s">
        <v>460</v>
      </c>
      <c r="J153" s="57" t="s">
        <v>530</v>
      </c>
      <c r="K153" s="57" t="s">
        <v>274</v>
      </c>
      <c r="L153" s="57" t="s">
        <v>727</v>
      </c>
    </row>
    <row r="154" spans="1:12" s="120" customFormat="1">
      <c r="A154" s="122"/>
      <c r="B154" s="123" t="s">
        <v>1272</v>
      </c>
      <c r="C154" s="123" t="s">
        <v>222</v>
      </c>
      <c r="D154" s="54" t="s">
        <v>1273</v>
      </c>
      <c r="E154" s="125" t="s">
        <v>266</v>
      </c>
      <c r="F154" s="55"/>
      <c r="G154" s="55" t="s">
        <v>1537</v>
      </c>
      <c r="H154" s="125"/>
      <c r="I154" s="133" t="s">
        <v>460</v>
      </c>
      <c r="J154" s="57" t="s">
        <v>530</v>
      </c>
      <c r="K154" s="57" t="s">
        <v>274</v>
      </c>
      <c r="L154" s="57" t="s">
        <v>538</v>
      </c>
    </row>
    <row r="155" spans="1:12" s="120" customFormat="1">
      <c r="A155" s="122"/>
      <c r="B155" s="123" t="s">
        <v>1275</v>
      </c>
      <c r="C155" s="123" t="s">
        <v>281</v>
      </c>
      <c r="D155" s="54" t="s">
        <v>1276</v>
      </c>
      <c r="E155" s="125" t="s">
        <v>266</v>
      </c>
      <c r="F155" s="55"/>
      <c r="G155" s="55" t="s">
        <v>1538</v>
      </c>
      <c r="H155" s="125"/>
      <c r="I155" s="133" t="s">
        <v>460</v>
      </c>
      <c r="J155" s="57" t="s">
        <v>530</v>
      </c>
      <c r="K155" s="57" t="s">
        <v>274</v>
      </c>
      <c r="L155" s="57" t="s">
        <v>711</v>
      </c>
    </row>
    <row r="156" spans="1:12" s="120" customFormat="1">
      <c r="A156" s="122"/>
      <c r="B156" s="123" t="s">
        <v>1278</v>
      </c>
      <c r="C156" s="123" t="s">
        <v>222</v>
      </c>
      <c r="D156" s="54" t="s">
        <v>755</v>
      </c>
      <c r="E156" s="125" t="s">
        <v>266</v>
      </c>
      <c r="F156" s="55"/>
      <c r="G156" s="55" t="s">
        <v>1539</v>
      </c>
      <c r="H156" s="125"/>
      <c r="I156" s="133" t="s">
        <v>460</v>
      </c>
      <c r="J156" s="57" t="s">
        <v>530</v>
      </c>
      <c r="K156" s="57" t="s">
        <v>274</v>
      </c>
      <c r="L156" s="57" t="s">
        <v>757</v>
      </c>
    </row>
    <row r="157" spans="1:12" s="120" customFormat="1">
      <c r="A157" s="122"/>
      <c r="B157" s="123" t="s">
        <v>1279</v>
      </c>
      <c r="C157" s="123" t="s">
        <v>281</v>
      </c>
      <c r="D157" s="54" t="s">
        <v>762</v>
      </c>
      <c r="E157" s="125" t="s">
        <v>266</v>
      </c>
      <c r="F157" s="55"/>
      <c r="G157" s="55" t="s">
        <v>1540</v>
      </c>
      <c r="H157" s="125"/>
      <c r="I157" s="133" t="s">
        <v>460</v>
      </c>
      <c r="J157" s="57" t="s">
        <v>530</v>
      </c>
      <c r="K157" s="57" t="s">
        <v>274</v>
      </c>
      <c r="L157" s="57" t="s">
        <v>764</v>
      </c>
    </row>
    <row r="158" spans="1:12" s="120" customFormat="1">
      <c r="A158" s="122"/>
      <c r="B158" s="123" t="s">
        <v>1280</v>
      </c>
      <c r="C158" s="123" t="s">
        <v>222</v>
      </c>
      <c r="D158" s="54" t="s">
        <v>1281</v>
      </c>
      <c r="E158" s="125" t="s">
        <v>266</v>
      </c>
      <c r="F158" s="55"/>
      <c r="G158" s="55" t="s">
        <v>1541</v>
      </c>
      <c r="H158" s="125"/>
      <c r="I158" s="133" t="s">
        <v>460</v>
      </c>
      <c r="J158" s="57" t="s">
        <v>530</v>
      </c>
      <c r="K158" s="57" t="s">
        <v>274</v>
      </c>
      <c r="L158" s="57" t="s">
        <v>538</v>
      </c>
    </row>
    <row r="159" spans="1:12" s="120" customFormat="1">
      <c r="A159" s="122"/>
      <c r="B159" s="123" t="s">
        <v>1282</v>
      </c>
      <c r="C159" s="123" t="s">
        <v>281</v>
      </c>
      <c r="D159" s="54" t="s">
        <v>1283</v>
      </c>
      <c r="E159" s="125" t="s">
        <v>266</v>
      </c>
      <c r="F159" s="55"/>
      <c r="G159" s="55" t="s">
        <v>1542</v>
      </c>
      <c r="H159" s="125"/>
      <c r="I159" s="133" t="s">
        <v>460</v>
      </c>
      <c r="J159" s="57" t="s">
        <v>530</v>
      </c>
      <c r="K159" s="57" t="s">
        <v>274</v>
      </c>
      <c r="L159" s="57" t="s">
        <v>711</v>
      </c>
    </row>
    <row r="160" spans="1:12" s="120" customFormat="1">
      <c r="A160" s="122"/>
      <c r="B160" s="123" t="s">
        <v>1284</v>
      </c>
      <c r="C160" s="123" t="s">
        <v>222</v>
      </c>
      <c r="D160" s="54" t="s">
        <v>793</v>
      </c>
      <c r="E160" s="125" t="s">
        <v>266</v>
      </c>
      <c r="F160" s="55"/>
      <c r="G160" s="55" t="s">
        <v>1543</v>
      </c>
      <c r="H160" s="125"/>
      <c r="I160" s="133" t="s">
        <v>460</v>
      </c>
      <c r="J160" s="57" t="s">
        <v>530</v>
      </c>
      <c r="K160" s="57" t="s">
        <v>274</v>
      </c>
      <c r="L160" s="57" t="s">
        <v>538</v>
      </c>
    </row>
    <row r="161" spans="1:12" s="120" customFormat="1">
      <c r="A161" s="122"/>
      <c r="B161" s="123" t="s">
        <v>1286</v>
      </c>
      <c r="C161" s="123" t="s">
        <v>281</v>
      </c>
      <c r="D161" s="54" t="s">
        <v>799</v>
      </c>
      <c r="E161" s="125" t="s">
        <v>266</v>
      </c>
      <c r="F161" s="55"/>
      <c r="G161" s="55" t="s">
        <v>1544</v>
      </c>
      <c r="H161" s="125"/>
      <c r="I161" s="133" t="s">
        <v>460</v>
      </c>
      <c r="J161" s="57" t="s">
        <v>530</v>
      </c>
      <c r="K161" s="57" t="s">
        <v>274</v>
      </c>
      <c r="L161" s="57" t="s">
        <v>538</v>
      </c>
    </row>
    <row r="162" spans="1:12" s="120" customFormat="1">
      <c r="A162" s="122"/>
      <c r="B162" s="123" t="s">
        <v>1288</v>
      </c>
      <c r="C162" s="123" t="s">
        <v>222</v>
      </c>
      <c r="D162" s="54" t="s">
        <v>1289</v>
      </c>
      <c r="E162" s="125" t="s">
        <v>266</v>
      </c>
      <c r="F162" s="55"/>
      <c r="G162" s="55" t="s">
        <v>1545</v>
      </c>
      <c r="H162" s="125"/>
      <c r="I162" s="133" t="s">
        <v>460</v>
      </c>
      <c r="J162" s="57" t="s">
        <v>530</v>
      </c>
      <c r="K162" s="57" t="s">
        <v>274</v>
      </c>
      <c r="L162" s="57" t="s">
        <v>538</v>
      </c>
    </row>
    <row r="163" spans="1:12" s="120" customFormat="1">
      <c r="A163" s="122"/>
      <c r="B163" s="123" t="s">
        <v>1290</v>
      </c>
      <c r="C163" s="123" t="s">
        <v>281</v>
      </c>
      <c r="D163" s="54" t="s">
        <v>1291</v>
      </c>
      <c r="E163" s="125" t="s">
        <v>266</v>
      </c>
      <c r="F163" s="55"/>
      <c r="G163" s="55" t="s">
        <v>1546</v>
      </c>
      <c r="H163" s="125"/>
      <c r="I163" s="133" t="s">
        <v>460</v>
      </c>
      <c r="J163" s="57" t="s">
        <v>530</v>
      </c>
      <c r="K163" s="57" t="s">
        <v>274</v>
      </c>
      <c r="L163" s="57" t="s">
        <v>711</v>
      </c>
    </row>
    <row r="164" spans="1:12" s="120" customFormat="1">
      <c r="A164" s="122"/>
      <c r="B164" s="123" t="s">
        <v>1293</v>
      </c>
      <c r="C164" s="123" t="s">
        <v>222</v>
      </c>
      <c r="D164" s="54" t="s">
        <v>887</v>
      </c>
      <c r="E164" s="125" t="s">
        <v>266</v>
      </c>
      <c r="F164" s="55"/>
      <c r="G164" s="55" t="s">
        <v>1547</v>
      </c>
      <c r="H164" s="125"/>
      <c r="I164" s="133" t="s">
        <v>460</v>
      </c>
      <c r="J164" s="57" t="s">
        <v>530</v>
      </c>
      <c r="K164" s="57" t="s">
        <v>274</v>
      </c>
      <c r="L164" s="57" t="s">
        <v>757</v>
      </c>
    </row>
    <row r="165" spans="1:12" s="120" customFormat="1">
      <c r="A165" s="122"/>
      <c r="B165" s="123" t="s">
        <v>1295</v>
      </c>
      <c r="C165" s="123" t="s">
        <v>281</v>
      </c>
      <c r="D165" s="65" t="s">
        <v>893</v>
      </c>
      <c r="E165" s="125" t="s">
        <v>266</v>
      </c>
      <c r="F165" s="55"/>
      <c r="G165" s="55" t="s">
        <v>1548</v>
      </c>
      <c r="H165" s="125"/>
      <c r="I165" s="133" t="s">
        <v>460</v>
      </c>
      <c r="J165" s="57" t="s">
        <v>530</v>
      </c>
      <c r="K165" s="57" t="s">
        <v>274</v>
      </c>
      <c r="L165" s="57" t="s">
        <v>895</v>
      </c>
    </row>
    <row r="166" spans="1:12" s="120" customFormat="1">
      <c r="A166" s="122"/>
      <c r="B166" s="123" t="s">
        <v>1297</v>
      </c>
      <c r="C166" s="123" t="s">
        <v>222</v>
      </c>
      <c r="D166" s="54" t="s">
        <v>1298</v>
      </c>
      <c r="E166" s="125" t="s">
        <v>266</v>
      </c>
      <c r="F166" s="55"/>
      <c r="G166" s="55" t="s">
        <v>1549</v>
      </c>
      <c r="H166" s="125"/>
      <c r="I166" s="133" t="s">
        <v>460</v>
      </c>
      <c r="J166" s="57" t="s">
        <v>530</v>
      </c>
      <c r="K166" s="57" t="s">
        <v>274</v>
      </c>
      <c r="L166" s="57" t="s">
        <v>538</v>
      </c>
    </row>
    <row r="167" spans="1:12" s="120" customFormat="1">
      <c r="A167" s="122"/>
      <c r="B167" s="123" t="s">
        <v>1300</v>
      </c>
      <c r="C167" s="123" t="s">
        <v>281</v>
      </c>
      <c r="D167" s="54" t="s">
        <v>1301</v>
      </c>
      <c r="E167" s="125" t="s">
        <v>266</v>
      </c>
      <c r="F167" s="55"/>
      <c r="G167" s="55" t="s">
        <v>1550</v>
      </c>
      <c r="H167" s="125"/>
      <c r="I167" s="133" t="s">
        <v>460</v>
      </c>
      <c r="J167" s="57" t="s">
        <v>530</v>
      </c>
      <c r="K167" s="57" t="s">
        <v>274</v>
      </c>
      <c r="L167" s="57" t="s">
        <v>711</v>
      </c>
    </row>
    <row r="168" spans="1:12" s="120" customFormat="1">
      <c r="A168" s="122"/>
      <c r="B168" s="123" t="s">
        <v>1303</v>
      </c>
      <c r="C168" s="123" t="s">
        <v>222</v>
      </c>
      <c r="D168" s="54" t="s">
        <v>924</v>
      </c>
      <c r="E168" s="125" t="s">
        <v>266</v>
      </c>
      <c r="F168" s="55"/>
      <c r="G168" s="55" t="s">
        <v>1551</v>
      </c>
      <c r="H168" s="125"/>
      <c r="I168" s="133" t="s">
        <v>460</v>
      </c>
      <c r="J168" s="57" t="s">
        <v>530</v>
      </c>
      <c r="K168" s="57" t="s">
        <v>274</v>
      </c>
      <c r="L168" s="57" t="s">
        <v>757</v>
      </c>
    </row>
    <row r="169" spans="1:12" s="120" customFormat="1">
      <c r="A169" s="122"/>
      <c r="B169" s="123" t="s">
        <v>1305</v>
      </c>
      <c r="C169" s="123" t="s">
        <v>281</v>
      </c>
      <c r="D169" s="54" t="s">
        <v>930</v>
      </c>
      <c r="E169" s="125" t="s">
        <v>266</v>
      </c>
      <c r="F169" s="55"/>
      <c r="G169" s="55" t="s">
        <v>1552</v>
      </c>
      <c r="H169" s="125"/>
      <c r="I169" s="133" t="s">
        <v>460</v>
      </c>
      <c r="J169" s="57" t="s">
        <v>530</v>
      </c>
      <c r="K169" s="57" t="s">
        <v>274</v>
      </c>
      <c r="L169" s="57" t="s">
        <v>895</v>
      </c>
    </row>
    <row r="170" spans="1:12" s="120" customFormat="1">
      <c r="A170" s="122"/>
      <c r="B170" s="123" t="s">
        <v>1307</v>
      </c>
      <c r="C170" s="123" t="s">
        <v>222</v>
      </c>
      <c r="D170" s="54" t="s">
        <v>1308</v>
      </c>
      <c r="E170" s="125" t="s">
        <v>266</v>
      </c>
      <c r="F170" s="55"/>
      <c r="G170" s="55" t="s">
        <v>1553</v>
      </c>
      <c r="H170" s="125"/>
      <c r="I170" s="133" t="s">
        <v>460</v>
      </c>
      <c r="J170" s="57" t="s">
        <v>530</v>
      </c>
      <c r="K170" s="57" t="s">
        <v>274</v>
      </c>
      <c r="L170" s="57" t="s">
        <v>538</v>
      </c>
    </row>
    <row r="171" spans="1:12" s="120" customFormat="1">
      <c r="A171" s="122"/>
      <c r="B171" s="123" t="s">
        <v>1310</v>
      </c>
      <c r="C171" s="123" t="s">
        <v>281</v>
      </c>
      <c r="D171" s="54" t="s">
        <v>958</v>
      </c>
      <c r="E171" s="125" t="s">
        <v>266</v>
      </c>
      <c r="F171" s="55"/>
      <c r="G171" s="55" t="s">
        <v>1554</v>
      </c>
      <c r="H171" s="125"/>
      <c r="I171" s="133" t="s">
        <v>460</v>
      </c>
      <c r="J171" s="57" t="s">
        <v>530</v>
      </c>
      <c r="K171" s="57" t="s">
        <v>274</v>
      </c>
      <c r="L171" s="57" t="s">
        <v>711</v>
      </c>
    </row>
    <row r="172" spans="1:12" s="120" customFormat="1">
      <c r="A172" s="122"/>
      <c r="B172" s="123" t="s">
        <v>581</v>
      </c>
      <c r="C172" s="123" t="s">
        <v>222</v>
      </c>
      <c r="D172" s="54" t="s">
        <v>582</v>
      </c>
      <c r="E172" s="125" t="s">
        <v>266</v>
      </c>
      <c r="F172" s="55"/>
      <c r="G172" s="55" t="s">
        <v>1312</v>
      </c>
      <c r="H172" s="125"/>
      <c r="I172" s="133" t="s">
        <v>460</v>
      </c>
      <c r="J172" s="57" t="s">
        <v>530</v>
      </c>
      <c r="K172" s="57" t="s">
        <v>274</v>
      </c>
      <c r="L172" s="57" t="s">
        <v>538</v>
      </c>
    </row>
    <row r="173" spans="1:12" s="120" customFormat="1">
      <c r="A173" s="122"/>
      <c r="B173" s="123" t="s">
        <v>584</v>
      </c>
      <c r="C173" s="123" t="s">
        <v>281</v>
      </c>
      <c r="D173" s="54" t="s">
        <v>1313</v>
      </c>
      <c r="E173" s="125" t="s">
        <v>266</v>
      </c>
      <c r="F173" s="55"/>
      <c r="G173" s="55" t="s">
        <v>1314</v>
      </c>
      <c r="H173" s="125"/>
      <c r="I173" s="133" t="s">
        <v>460</v>
      </c>
      <c r="J173" s="57" t="s">
        <v>530</v>
      </c>
      <c r="K173" s="57" t="s">
        <v>274</v>
      </c>
      <c r="L173" s="57" t="s">
        <v>538</v>
      </c>
    </row>
    <row r="174" spans="1:12" s="120" customFormat="1" ht="26.4">
      <c r="A174" s="122"/>
      <c r="B174" s="123" t="s">
        <v>1315</v>
      </c>
      <c r="C174" s="123" t="s">
        <v>281</v>
      </c>
      <c r="D174" s="54" t="s">
        <v>1316</v>
      </c>
      <c r="E174" s="125" t="s">
        <v>266</v>
      </c>
      <c r="F174" s="55"/>
      <c r="G174" s="55" t="s">
        <v>1317</v>
      </c>
      <c r="H174" s="125"/>
      <c r="I174" s="133" t="s">
        <v>460</v>
      </c>
      <c r="J174" s="57" t="s">
        <v>530</v>
      </c>
      <c r="K174" s="57" t="s">
        <v>274</v>
      </c>
      <c r="L174" s="57" t="s">
        <v>538</v>
      </c>
    </row>
    <row r="175" spans="1:12" s="120" customFormat="1">
      <c r="A175" s="122"/>
      <c r="B175" s="123" t="s">
        <v>960</v>
      </c>
      <c r="C175" s="123" t="s">
        <v>222</v>
      </c>
      <c r="D175" s="54" t="s">
        <v>961</v>
      </c>
      <c r="E175" s="125" t="s">
        <v>266</v>
      </c>
      <c r="F175" s="55"/>
      <c r="G175" s="55" t="s">
        <v>1318</v>
      </c>
      <c r="H175" s="125"/>
      <c r="I175" s="133" t="s">
        <v>460</v>
      </c>
      <c r="J175" s="57" t="s">
        <v>530</v>
      </c>
      <c r="K175" s="57" t="s">
        <v>274</v>
      </c>
      <c r="L175" s="57" t="s">
        <v>538</v>
      </c>
    </row>
    <row r="176" spans="1:12" s="120" customFormat="1">
      <c r="A176" s="122"/>
      <c r="B176" s="123" t="s">
        <v>963</v>
      </c>
      <c r="C176" s="123" t="s">
        <v>222</v>
      </c>
      <c r="D176" s="54" t="s">
        <v>964</v>
      </c>
      <c r="E176" s="125" t="s">
        <v>266</v>
      </c>
      <c r="F176" s="55"/>
      <c r="G176" s="55" t="s">
        <v>1319</v>
      </c>
      <c r="H176" s="125"/>
      <c r="I176" s="133" t="s">
        <v>460</v>
      </c>
      <c r="J176" s="57" t="s">
        <v>530</v>
      </c>
      <c r="K176" s="57" t="s">
        <v>274</v>
      </c>
      <c r="L176" s="57" t="s">
        <v>538</v>
      </c>
    </row>
    <row r="177" spans="1:12" s="120" customFormat="1">
      <c r="A177" s="122"/>
      <c r="B177" s="123" t="s">
        <v>966</v>
      </c>
      <c r="C177" s="123" t="s">
        <v>222</v>
      </c>
      <c r="D177" s="54" t="s">
        <v>967</v>
      </c>
      <c r="E177" s="125" t="s">
        <v>266</v>
      </c>
      <c r="F177" s="55"/>
      <c r="G177" s="55" t="s">
        <v>1320</v>
      </c>
      <c r="H177" s="125"/>
      <c r="I177" s="133" t="s">
        <v>460</v>
      </c>
      <c r="J177" s="57" t="s">
        <v>530</v>
      </c>
      <c r="K177" s="57" t="s">
        <v>274</v>
      </c>
      <c r="L177" s="57" t="s">
        <v>538</v>
      </c>
    </row>
    <row r="178" spans="1:12" s="120" customFormat="1">
      <c r="A178" s="122"/>
      <c r="B178" s="123" t="s">
        <v>969</v>
      </c>
      <c r="C178" s="123" t="s">
        <v>222</v>
      </c>
      <c r="D178" s="54" t="s">
        <v>970</v>
      </c>
      <c r="E178" s="125" t="s">
        <v>266</v>
      </c>
      <c r="F178" s="55"/>
      <c r="G178" s="55" t="s">
        <v>1321</v>
      </c>
      <c r="H178" s="125"/>
      <c r="I178" s="133" t="s">
        <v>460</v>
      </c>
      <c r="J178" s="57" t="s">
        <v>530</v>
      </c>
      <c r="K178" s="57" t="s">
        <v>274</v>
      </c>
      <c r="L178" s="57" t="s">
        <v>538</v>
      </c>
    </row>
    <row r="179" spans="1:12" s="120" customFormat="1">
      <c r="A179" s="122"/>
      <c r="B179" s="123" t="s">
        <v>972</v>
      </c>
      <c r="C179" s="123" t="s">
        <v>222</v>
      </c>
      <c r="D179" s="54" t="s">
        <v>973</v>
      </c>
      <c r="E179" s="125" t="s">
        <v>266</v>
      </c>
      <c r="F179" s="55"/>
      <c r="G179" s="55" t="s">
        <v>1322</v>
      </c>
      <c r="H179" s="125"/>
      <c r="I179" s="133" t="s">
        <v>460</v>
      </c>
      <c r="J179" s="57" t="s">
        <v>530</v>
      </c>
      <c r="K179" s="57" t="s">
        <v>274</v>
      </c>
      <c r="L179" s="57" t="s">
        <v>538</v>
      </c>
    </row>
    <row r="180" spans="1:12" s="120" customFormat="1">
      <c r="A180" s="122"/>
      <c r="B180" s="123" t="s">
        <v>975</v>
      </c>
      <c r="C180" s="123" t="s">
        <v>222</v>
      </c>
      <c r="D180" s="54" t="s">
        <v>976</v>
      </c>
      <c r="E180" s="125" t="s">
        <v>266</v>
      </c>
      <c r="F180" s="55"/>
      <c r="G180" s="55" t="s">
        <v>1323</v>
      </c>
      <c r="H180" s="125"/>
      <c r="I180" s="133" t="s">
        <v>460</v>
      </c>
      <c r="J180" s="57" t="s">
        <v>530</v>
      </c>
      <c r="K180" s="57" t="s">
        <v>274</v>
      </c>
      <c r="L180" s="57" t="s">
        <v>538</v>
      </c>
    </row>
    <row r="181" spans="1:12" s="120" customFormat="1">
      <c r="A181" s="122"/>
      <c r="B181" s="123" t="s">
        <v>978</v>
      </c>
      <c r="C181" s="123" t="s">
        <v>222</v>
      </c>
      <c r="D181" s="54" t="s">
        <v>979</v>
      </c>
      <c r="E181" s="125" t="s">
        <v>266</v>
      </c>
      <c r="F181" s="55"/>
      <c r="G181" s="55" t="s">
        <v>1324</v>
      </c>
      <c r="H181" s="125"/>
      <c r="I181" s="133" t="s">
        <v>460</v>
      </c>
      <c r="J181" s="57" t="s">
        <v>530</v>
      </c>
      <c r="K181" s="57" t="s">
        <v>274</v>
      </c>
      <c r="L181" s="57" t="s">
        <v>538</v>
      </c>
    </row>
    <row r="182" spans="1:12" s="120" customFormat="1">
      <c r="A182" s="122"/>
      <c r="B182" s="123" t="s">
        <v>1325</v>
      </c>
      <c r="C182" s="123" t="s">
        <v>222</v>
      </c>
      <c r="D182" s="54" t="s">
        <v>982</v>
      </c>
      <c r="E182" s="125" t="s">
        <v>266</v>
      </c>
      <c r="F182" s="55"/>
      <c r="G182" s="55" t="s">
        <v>1555</v>
      </c>
      <c r="H182" s="125"/>
      <c r="I182" s="133" t="s">
        <v>460</v>
      </c>
      <c r="J182" s="57" t="s">
        <v>530</v>
      </c>
      <c r="K182" s="57" t="s">
        <v>274</v>
      </c>
      <c r="L182" s="57" t="s">
        <v>538</v>
      </c>
    </row>
    <row r="183" spans="1:12" s="120" customFormat="1">
      <c r="A183" s="122"/>
      <c r="B183" s="123" t="s">
        <v>1327</v>
      </c>
      <c r="C183" s="123" t="s">
        <v>222</v>
      </c>
      <c r="D183" s="54" t="s">
        <v>984</v>
      </c>
      <c r="E183" s="125" t="s">
        <v>266</v>
      </c>
      <c r="F183" s="55"/>
      <c r="G183" s="55" t="s">
        <v>1556</v>
      </c>
      <c r="H183" s="125"/>
      <c r="I183" s="133" t="s">
        <v>460</v>
      </c>
      <c r="J183" s="57" t="s">
        <v>530</v>
      </c>
      <c r="K183" s="57" t="s">
        <v>274</v>
      </c>
      <c r="L183" s="57" t="s">
        <v>538</v>
      </c>
    </row>
    <row r="184" spans="1:12" s="120" customFormat="1" ht="26.4">
      <c r="A184" s="122"/>
      <c r="B184" s="123" t="s">
        <v>1329</v>
      </c>
      <c r="C184" s="123" t="s">
        <v>222</v>
      </c>
      <c r="D184" s="54" t="s">
        <v>987</v>
      </c>
      <c r="E184" s="125" t="s">
        <v>266</v>
      </c>
      <c r="F184" s="55"/>
      <c r="G184" s="55" t="s">
        <v>1557</v>
      </c>
      <c r="H184" s="125"/>
      <c r="I184" s="133" t="s">
        <v>460</v>
      </c>
      <c r="J184" s="57" t="s">
        <v>530</v>
      </c>
      <c r="K184" s="57" t="s">
        <v>274</v>
      </c>
      <c r="L184" s="57" t="s">
        <v>538</v>
      </c>
    </row>
    <row r="185" spans="1:12" s="120" customFormat="1">
      <c r="A185" s="122"/>
      <c r="B185" s="123" t="s">
        <v>1331</v>
      </c>
      <c r="C185" s="123" t="s">
        <v>222</v>
      </c>
      <c r="D185" s="54" t="s">
        <v>990</v>
      </c>
      <c r="E185" s="125" t="s">
        <v>266</v>
      </c>
      <c r="F185" s="55"/>
      <c r="G185" s="55" t="s">
        <v>1558</v>
      </c>
      <c r="H185" s="125"/>
      <c r="I185" s="133" t="s">
        <v>460</v>
      </c>
      <c r="J185" s="57" t="s">
        <v>530</v>
      </c>
      <c r="K185" s="57" t="s">
        <v>274</v>
      </c>
      <c r="L185" s="57" t="s">
        <v>538</v>
      </c>
    </row>
    <row r="186" spans="1:12" s="120" customFormat="1">
      <c r="A186" s="122"/>
      <c r="B186" s="123" t="s">
        <v>1333</v>
      </c>
      <c r="C186" s="123" t="s">
        <v>222</v>
      </c>
      <c r="D186" s="54" t="s">
        <v>993</v>
      </c>
      <c r="E186" s="125" t="s">
        <v>266</v>
      </c>
      <c r="F186" s="55"/>
      <c r="G186" s="55" t="s">
        <v>1559</v>
      </c>
      <c r="H186" s="125"/>
      <c r="I186" s="133" t="s">
        <v>460</v>
      </c>
      <c r="J186" s="57" t="s">
        <v>530</v>
      </c>
      <c r="K186" s="57" t="s">
        <v>274</v>
      </c>
      <c r="L186" s="57" t="s">
        <v>538</v>
      </c>
    </row>
    <row r="187" spans="1:12" s="120" customFormat="1">
      <c r="A187" s="122"/>
      <c r="B187" s="123" t="s">
        <v>1335</v>
      </c>
      <c r="C187" s="123" t="s">
        <v>222</v>
      </c>
      <c r="D187" s="54" t="s">
        <v>1336</v>
      </c>
      <c r="E187" s="125" t="s">
        <v>266</v>
      </c>
      <c r="F187" s="55"/>
      <c r="G187" s="55" t="s">
        <v>1560</v>
      </c>
      <c r="H187" s="125"/>
      <c r="I187" s="133" t="s">
        <v>460</v>
      </c>
      <c r="J187" s="57" t="s">
        <v>530</v>
      </c>
      <c r="K187" s="57" t="s">
        <v>274</v>
      </c>
      <c r="L187" s="57" t="s">
        <v>538</v>
      </c>
    </row>
    <row r="188" spans="1:12" s="120" customFormat="1" ht="26.4">
      <c r="A188" s="122"/>
      <c r="B188" s="123" t="s">
        <v>1337</v>
      </c>
      <c r="C188" s="124" t="s">
        <v>281</v>
      </c>
      <c r="D188" s="54" t="s">
        <v>1338</v>
      </c>
      <c r="E188" s="125" t="s">
        <v>266</v>
      </c>
      <c r="F188" s="55"/>
      <c r="G188" s="55" t="s">
        <v>1561</v>
      </c>
      <c r="H188" s="125"/>
      <c r="I188" s="133" t="s">
        <v>460</v>
      </c>
      <c r="J188" s="57" t="s">
        <v>530</v>
      </c>
      <c r="K188" s="57" t="s">
        <v>274</v>
      </c>
      <c r="L188" s="57" t="s">
        <v>711</v>
      </c>
    </row>
    <row r="189" spans="1:12" s="120" customFormat="1" ht="26.4">
      <c r="A189" s="122"/>
      <c r="B189" s="123" t="s">
        <v>1340</v>
      </c>
      <c r="C189" s="124" t="s">
        <v>281</v>
      </c>
      <c r="D189" s="54" t="s">
        <v>1341</v>
      </c>
      <c r="E189" s="125" t="s">
        <v>266</v>
      </c>
      <c r="F189" s="55"/>
      <c r="G189" s="55" t="s">
        <v>1562</v>
      </c>
      <c r="H189" s="125"/>
      <c r="I189" s="133" t="s">
        <v>460</v>
      </c>
      <c r="J189" s="57" t="s">
        <v>530</v>
      </c>
      <c r="K189" s="57" t="s">
        <v>274</v>
      </c>
      <c r="L189" s="57" t="s">
        <v>711</v>
      </c>
    </row>
    <row r="190" spans="1:12" s="120" customFormat="1" ht="26.4">
      <c r="A190" s="122"/>
      <c r="B190" s="123" t="s">
        <v>1343</v>
      </c>
      <c r="C190" s="124" t="s">
        <v>281</v>
      </c>
      <c r="D190" s="54" t="s">
        <v>1344</v>
      </c>
      <c r="E190" s="125" t="s">
        <v>266</v>
      </c>
      <c r="F190" s="55"/>
      <c r="G190" s="55" t="s">
        <v>1563</v>
      </c>
      <c r="H190" s="125"/>
      <c r="I190" s="133" t="s">
        <v>460</v>
      </c>
      <c r="J190" s="57" t="s">
        <v>530</v>
      </c>
      <c r="K190" s="57" t="s">
        <v>274</v>
      </c>
      <c r="L190" s="57" t="s">
        <v>711</v>
      </c>
    </row>
    <row r="191" spans="1:12" s="120" customFormat="1" ht="26.4">
      <c r="A191" s="122"/>
      <c r="B191" s="123" t="s">
        <v>1346</v>
      </c>
      <c r="C191" s="124" t="s">
        <v>281</v>
      </c>
      <c r="D191" s="54" t="s">
        <v>1347</v>
      </c>
      <c r="E191" s="125" t="s">
        <v>266</v>
      </c>
      <c r="F191" s="55"/>
      <c r="G191" s="55" t="s">
        <v>1564</v>
      </c>
      <c r="H191" s="125"/>
      <c r="I191" s="133" t="s">
        <v>460</v>
      </c>
      <c r="J191" s="57" t="s">
        <v>530</v>
      </c>
      <c r="K191" s="57" t="s">
        <v>274</v>
      </c>
      <c r="L191" s="57" t="s">
        <v>711</v>
      </c>
    </row>
    <row r="192" spans="1:12" s="120" customFormat="1" ht="26.4">
      <c r="A192" s="122"/>
      <c r="B192" s="123" t="s">
        <v>1349</v>
      </c>
      <c r="C192" s="124" t="s">
        <v>281</v>
      </c>
      <c r="D192" s="54" t="s">
        <v>1350</v>
      </c>
      <c r="E192" s="125" t="s">
        <v>266</v>
      </c>
      <c r="F192" s="55"/>
      <c r="G192" s="55" t="s">
        <v>1565</v>
      </c>
      <c r="H192" s="125"/>
      <c r="I192" s="133" t="s">
        <v>460</v>
      </c>
      <c r="J192" s="57" t="s">
        <v>530</v>
      </c>
      <c r="K192" s="57" t="s">
        <v>274</v>
      </c>
      <c r="L192" s="57" t="s">
        <v>711</v>
      </c>
    </row>
    <row r="193" spans="1:12" s="120" customFormat="1">
      <c r="A193" s="122"/>
      <c r="B193" s="123" t="s">
        <v>593</v>
      </c>
      <c r="C193" s="124" t="s">
        <v>222</v>
      </c>
      <c r="D193" s="54" t="s">
        <v>594</v>
      </c>
      <c r="E193" s="125" t="s">
        <v>266</v>
      </c>
      <c r="F193" s="55"/>
      <c r="G193" s="55" t="s">
        <v>1352</v>
      </c>
      <c r="H193" s="125"/>
      <c r="I193" s="133" t="s">
        <v>460</v>
      </c>
      <c r="J193" s="57" t="s">
        <v>530</v>
      </c>
      <c r="K193" s="57" t="s">
        <v>274</v>
      </c>
      <c r="L193" s="57" t="s">
        <v>538</v>
      </c>
    </row>
    <row r="194" spans="1:12" s="120" customFormat="1">
      <c r="A194" s="122"/>
      <c r="B194" s="123" t="s">
        <v>596</v>
      </c>
      <c r="C194" s="124" t="s">
        <v>222</v>
      </c>
      <c r="D194" s="54" t="s">
        <v>1353</v>
      </c>
      <c r="E194" s="125" t="s">
        <v>266</v>
      </c>
      <c r="F194" s="55"/>
      <c r="G194" s="55" t="s">
        <v>1354</v>
      </c>
      <c r="H194" s="125"/>
      <c r="I194" s="133" t="s">
        <v>460</v>
      </c>
      <c r="J194" s="57" t="s">
        <v>530</v>
      </c>
      <c r="K194" s="57" t="s">
        <v>274</v>
      </c>
      <c r="L194" s="57" t="s">
        <v>538</v>
      </c>
    </row>
    <row r="195" spans="1:12" s="120" customFormat="1" ht="26.4">
      <c r="A195" s="122"/>
      <c r="B195" s="123" t="s">
        <v>1355</v>
      </c>
      <c r="C195" s="124" t="s">
        <v>281</v>
      </c>
      <c r="D195" s="54" t="s">
        <v>1356</v>
      </c>
      <c r="E195" s="125" t="s">
        <v>266</v>
      </c>
      <c r="F195" s="55"/>
      <c r="G195" s="55" t="s">
        <v>1357</v>
      </c>
      <c r="H195" s="125"/>
      <c r="I195" s="133" t="s">
        <v>460</v>
      </c>
      <c r="J195" s="57" t="s">
        <v>530</v>
      </c>
      <c r="K195" s="57" t="s">
        <v>274</v>
      </c>
      <c r="L195" s="57" t="s">
        <v>538</v>
      </c>
    </row>
    <row r="196" spans="1:12" s="120" customFormat="1" ht="26.4">
      <c r="A196" s="122"/>
      <c r="B196" s="123" t="s">
        <v>599</v>
      </c>
      <c r="C196" s="124" t="s">
        <v>222</v>
      </c>
      <c r="D196" s="54" t="s">
        <v>600</v>
      </c>
      <c r="E196" s="125" t="s">
        <v>266</v>
      </c>
      <c r="F196" s="55"/>
      <c r="G196" s="55" t="s">
        <v>1358</v>
      </c>
      <c r="H196" s="125"/>
      <c r="I196" s="133" t="s">
        <v>460</v>
      </c>
      <c r="J196" s="57" t="s">
        <v>530</v>
      </c>
      <c r="K196" s="57" t="s">
        <v>274</v>
      </c>
      <c r="L196" s="57" t="s">
        <v>757</v>
      </c>
    </row>
    <row r="197" spans="1:12" s="120" customFormat="1" ht="26.4">
      <c r="A197" s="122"/>
      <c r="B197" s="123" t="s">
        <v>602</v>
      </c>
      <c r="C197" s="124" t="s">
        <v>222</v>
      </c>
      <c r="D197" s="54" t="s">
        <v>603</v>
      </c>
      <c r="E197" s="125" t="s">
        <v>266</v>
      </c>
      <c r="F197" s="55"/>
      <c r="G197" s="55" t="s">
        <v>1359</v>
      </c>
      <c r="H197" s="125"/>
      <c r="I197" s="133" t="s">
        <v>460</v>
      </c>
      <c r="J197" s="57" t="s">
        <v>530</v>
      </c>
      <c r="K197" s="57" t="s">
        <v>274</v>
      </c>
      <c r="L197" s="57" t="s">
        <v>757</v>
      </c>
    </row>
    <row r="198" spans="1:12" s="120" customFormat="1" ht="26.4">
      <c r="A198" s="122"/>
      <c r="B198" s="123" t="s">
        <v>605</v>
      </c>
      <c r="C198" s="124" t="s">
        <v>222</v>
      </c>
      <c r="D198" s="54" t="s">
        <v>606</v>
      </c>
      <c r="E198" s="125" t="s">
        <v>266</v>
      </c>
      <c r="F198" s="55"/>
      <c r="G198" s="55" t="s">
        <v>1360</v>
      </c>
      <c r="H198" s="125"/>
      <c r="I198" s="133" t="s">
        <v>460</v>
      </c>
      <c r="J198" s="57" t="s">
        <v>530</v>
      </c>
      <c r="K198" s="57" t="s">
        <v>274</v>
      </c>
      <c r="L198" s="57" t="s">
        <v>757</v>
      </c>
    </row>
    <row r="199" spans="1:12" s="120" customFormat="1" ht="26.4">
      <c r="A199" s="122"/>
      <c r="B199" s="123" t="s">
        <v>608</v>
      </c>
      <c r="C199" s="124" t="s">
        <v>222</v>
      </c>
      <c r="D199" s="54" t="s">
        <v>609</v>
      </c>
      <c r="E199" s="125" t="s">
        <v>266</v>
      </c>
      <c r="F199" s="55"/>
      <c r="G199" s="55" t="s">
        <v>1361</v>
      </c>
      <c r="H199" s="125"/>
      <c r="I199" s="133" t="s">
        <v>460</v>
      </c>
      <c r="J199" s="57" t="s">
        <v>530</v>
      </c>
      <c r="K199" s="57" t="s">
        <v>274</v>
      </c>
      <c r="L199" s="57" t="s">
        <v>538</v>
      </c>
    </row>
    <row r="200" spans="1:12" s="120" customFormat="1" ht="26.4">
      <c r="A200" s="122"/>
      <c r="B200" s="123" t="s">
        <v>611</v>
      </c>
      <c r="C200" s="124" t="s">
        <v>222</v>
      </c>
      <c r="D200" s="54" t="s">
        <v>612</v>
      </c>
      <c r="E200" s="125" t="s">
        <v>266</v>
      </c>
      <c r="F200" s="55"/>
      <c r="G200" s="55" t="s">
        <v>1362</v>
      </c>
      <c r="H200" s="125"/>
      <c r="I200" s="133" t="s">
        <v>460</v>
      </c>
      <c r="J200" s="57" t="s">
        <v>530</v>
      </c>
      <c r="K200" s="57" t="s">
        <v>274</v>
      </c>
      <c r="L200" s="57" t="s">
        <v>538</v>
      </c>
    </row>
    <row r="201" spans="1:12" s="120" customFormat="1" ht="26.4">
      <c r="A201" s="122"/>
      <c r="B201" s="123" t="s">
        <v>614</v>
      </c>
      <c r="C201" s="124" t="s">
        <v>222</v>
      </c>
      <c r="D201" s="54" t="s">
        <v>615</v>
      </c>
      <c r="E201" s="125" t="s">
        <v>266</v>
      </c>
      <c r="F201" s="55"/>
      <c r="G201" s="55" t="s">
        <v>1363</v>
      </c>
      <c r="H201" s="125"/>
      <c r="I201" s="133" t="s">
        <v>460</v>
      </c>
      <c r="J201" s="57" t="s">
        <v>530</v>
      </c>
      <c r="K201" s="57" t="s">
        <v>274</v>
      </c>
      <c r="L201" s="57" t="s">
        <v>538</v>
      </c>
    </row>
    <row r="202" spans="1:12" s="120" customFormat="1" ht="26.4">
      <c r="A202" s="122"/>
      <c r="B202" s="123" t="s">
        <v>1364</v>
      </c>
      <c r="C202" s="124" t="s">
        <v>281</v>
      </c>
      <c r="D202" s="54" t="s">
        <v>1365</v>
      </c>
      <c r="E202" s="125" t="s">
        <v>266</v>
      </c>
      <c r="F202" s="55"/>
      <c r="G202" s="55" t="s">
        <v>1366</v>
      </c>
      <c r="H202" s="125"/>
      <c r="I202" s="133" t="s">
        <v>460</v>
      </c>
      <c r="J202" s="57" t="s">
        <v>530</v>
      </c>
      <c r="K202" s="57" t="s">
        <v>274</v>
      </c>
      <c r="L202" s="57" t="s">
        <v>531</v>
      </c>
    </row>
    <row r="203" spans="1:12" s="120" customFormat="1" ht="26.4">
      <c r="A203" s="122"/>
      <c r="B203" s="123" t="s">
        <v>1367</v>
      </c>
      <c r="C203" s="124" t="s">
        <v>281</v>
      </c>
      <c r="D203" s="54" t="s">
        <v>1368</v>
      </c>
      <c r="E203" s="125" t="s">
        <v>266</v>
      </c>
      <c r="F203" s="55"/>
      <c r="G203" s="55" t="s">
        <v>1369</v>
      </c>
      <c r="H203" s="125"/>
      <c r="I203" s="133" t="s">
        <v>460</v>
      </c>
      <c r="J203" s="57" t="s">
        <v>530</v>
      </c>
      <c r="K203" s="57" t="s">
        <v>274</v>
      </c>
      <c r="L203" s="57" t="s">
        <v>531</v>
      </c>
    </row>
    <row r="204" spans="1:12" s="120" customFormat="1" ht="26.4">
      <c r="A204" s="122"/>
      <c r="B204" s="123" t="s">
        <v>1370</v>
      </c>
      <c r="C204" s="124" t="s">
        <v>281</v>
      </c>
      <c r="D204" s="54" t="s">
        <v>1371</v>
      </c>
      <c r="E204" s="125" t="s">
        <v>266</v>
      </c>
      <c r="F204" s="55"/>
      <c r="G204" s="55" t="s">
        <v>1372</v>
      </c>
      <c r="H204" s="125"/>
      <c r="I204" s="133" t="s">
        <v>460</v>
      </c>
      <c r="J204" s="57" t="s">
        <v>530</v>
      </c>
      <c r="K204" s="57" t="s">
        <v>274</v>
      </c>
      <c r="L204" s="57" t="s">
        <v>531</v>
      </c>
    </row>
    <row r="205" spans="1:12" s="120" customFormat="1">
      <c r="A205" s="122"/>
      <c r="B205" s="123" t="s">
        <v>587</v>
      </c>
      <c r="C205" s="124" t="s">
        <v>222</v>
      </c>
      <c r="D205" s="54" t="s">
        <v>588</v>
      </c>
      <c r="E205" s="125" t="s">
        <v>266</v>
      </c>
      <c r="F205" s="55"/>
      <c r="G205" s="55" t="s">
        <v>1373</v>
      </c>
      <c r="H205" s="125"/>
      <c r="I205" s="133" t="s">
        <v>460</v>
      </c>
      <c r="J205" s="57" t="s">
        <v>530</v>
      </c>
      <c r="K205" s="57" t="s">
        <v>274</v>
      </c>
      <c r="L205" s="57" t="s">
        <v>538</v>
      </c>
    </row>
    <row r="206" spans="1:12" s="120" customFormat="1">
      <c r="A206" s="122"/>
      <c r="B206" s="123" t="s">
        <v>590</v>
      </c>
      <c r="C206" s="124" t="s">
        <v>222</v>
      </c>
      <c r="D206" s="54" t="s">
        <v>1374</v>
      </c>
      <c r="E206" s="125" t="s">
        <v>266</v>
      </c>
      <c r="F206" s="55"/>
      <c r="G206" s="55" t="s">
        <v>1375</v>
      </c>
      <c r="H206" s="125"/>
      <c r="I206" s="133" t="s">
        <v>460</v>
      </c>
      <c r="J206" s="57" t="s">
        <v>530</v>
      </c>
      <c r="K206" s="57" t="s">
        <v>274</v>
      </c>
      <c r="L206" s="57" t="s">
        <v>538</v>
      </c>
    </row>
    <row r="207" spans="1:12" s="120" customFormat="1" ht="26.4">
      <c r="A207" s="122"/>
      <c r="B207" s="123" t="s">
        <v>1376</v>
      </c>
      <c r="C207" s="124" t="s">
        <v>281</v>
      </c>
      <c r="D207" s="54" t="s">
        <v>1377</v>
      </c>
      <c r="E207" s="125" t="s">
        <v>266</v>
      </c>
      <c r="F207" s="55"/>
      <c r="G207" s="55" t="s">
        <v>1378</v>
      </c>
      <c r="H207" s="125"/>
      <c r="I207" s="133" t="s">
        <v>460</v>
      </c>
      <c r="J207" s="57" t="s">
        <v>530</v>
      </c>
      <c r="K207" s="57" t="s">
        <v>274</v>
      </c>
      <c r="L207" s="57" t="s">
        <v>538</v>
      </c>
    </row>
    <row r="208" spans="1:12" s="120" customFormat="1">
      <c r="A208" s="122"/>
      <c r="B208" s="123" t="s">
        <v>1379</v>
      </c>
      <c r="C208" s="124" t="s">
        <v>222</v>
      </c>
      <c r="D208" s="54" t="s">
        <v>670</v>
      </c>
      <c r="E208" s="125" t="s">
        <v>266</v>
      </c>
      <c r="F208" s="55"/>
      <c r="G208" s="55" t="s">
        <v>1566</v>
      </c>
      <c r="H208" s="125"/>
      <c r="I208" s="133" t="s">
        <v>460</v>
      </c>
      <c r="J208" s="57" t="s">
        <v>530</v>
      </c>
      <c r="K208" s="57" t="s">
        <v>274</v>
      </c>
      <c r="L208" s="57" t="s">
        <v>538</v>
      </c>
    </row>
    <row r="209" spans="1:12" s="120" customFormat="1">
      <c r="A209" s="122"/>
      <c r="B209" s="123" t="s">
        <v>1380</v>
      </c>
      <c r="C209" s="124" t="s">
        <v>222</v>
      </c>
      <c r="D209" s="54" t="s">
        <v>673</v>
      </c>
      <c r="E209" s="125" t="s">
        <v>266</v>
      </c>
      <c r="F209" s="55"/>
      <c r="G209" s="55" t="s">
        <v>1567</v>
      </c>
      <c r="H209" s="125"/>
      <c r="I209" s="133" t="s">
        <v>460</v>
      </c>
      <c r="J209" s="57" t="s">
        <v>530</v>
      </c>
      <c r="K209" s="57" t="s">
        <v>274</v>
      </c>
      <c r="L209" s="57" t="s">
        <v>538</v>
      </c>
    </row>
    <row r="210" spans="1:12" s="120" customFormat="1">
      <c r="A210" s="122"/>
      <c r="B210" s="123" t="s">
        <v>1382</v>
      </c>
      <c r="C210" s="124" t="s">
        <v>222</v>
      </c>
      <c r="D210" s="54" t="s">
        <v>676</v>
      </c>
      <c r="E210" s="125" t="s">
        <v>266</v>
      </c>
      <c r="F210" s="55"/>
      <c r="G210" s="55" t="s">
        <v>1568</v>
      </c>
      <c r="H210" s="125"/>
      <c r="I210" s="133" t="s">
        <v>460</v>
      </c>
      <c r="J210" s="57" t="s">
        <v>530</v>
      </c>
      <c r="K210" s="57" t="s">
        <v>274</v>
      </c>
      <c r="L210" s="57" t="s">
        <v>538</v>
      </c>
    </row>
    <row r="211" spans="1:12" s="120" customFormat="1">
      <c r="A211" s="122"/>
      <c r="B211" s="123" t="s">
        <v>1384</v>
      </c>
      <c r="C211" s="124" t="s">
        <v>222</v>
      </c>
      <c r="D211" s="54" t="s">
        <v>679</v>
      </c>
      <c r="E211" s="125" t="s">
        <v>266</v>
      </c>
      <c r="F211" s="55"/>
      <c r="G211" s="55" t="s">
        <v>1569</v>
      </c>
      <c r="H211" s="125"/>
      <c r="I211" s="133" t="s">
        <v>460</v>
      </c>
      <c r="J211" s="57" t="s">
        <v>530</v>
      </c>
      <c r="K211" s="57" t="s">
        <v>274</v>
      </c>
      <c r="L211" s="57" t="s">
        <v>538</v>
      </c>
    </row>
    <row r="212" spans="1:12" s="120" customFormat="1">
      <c r="A212" s="122"/>
      <c r="B212" s="123" t="s">
        <v>1386</v>
      </c>
      <c r="C212" s="124" t="s">
        <v>222</v>
      </c>
      <c r="D212" s="54" t="s">
        <v>682</v>
      </c>
      <c r="E212" s="125" t="s">
        <v>266</v>
      </c>
      <c r="F212" s="55"/>
      <c r="G212" s="55" t="s">
        <v>1570</v>
      </c>
      <c r="H212" s="125"/>
      <c r="I212" s="133" t="s">
        <v>460</v>
      </c>
      <c r="J212" s="57" t="s">
        <v>530</v>
      </c>
      <c r="K212" s="57" t="s">
        <v>274</v>
      </c>
      <c r="L212" s="57" t="s">
        <v>538</v>
      </c>
    </row>
    <row r="213" spans="1:12" s="120" customFormat="1">
      <c r="A213" s="122"/>
      <c r="B213" s="123" t="s">
        <v>1388</v>
      </c>
      <c r="C213" s="124" t="s">
        <v>222</v>
      </c>
      <c r="D213" s="54" t="s">
        <v>685</v>
      </c>
      <c r="E213" s="125" t="s">
        <v>266</v>
      </c>
      <c r="F213" s="55"/>
      <c r="G213" s="55" t="s">
        <v>1571</v>
      </c>
      <c r="H213" s="125"/>
      <c r="I213" s="133" t="s">
        <v>460</v>
      </c>
      <c r="J213" s="57" t="s">
        <v>530</v>
      </c>
      <c r="K213" s="57" t="s">
        <v>274</v>
      </c>
      <c r="L213" s="57" t="s">
        <v>538</v>
      </c>
    </row>
    <row r="214" spans="1:12" s="120" customFormat="1">
      <c r="A214" s="122"/>
      <c r="B214" s="123" t="s">
        <v>1389</v>
      </c>
      <c r="C214" s="124" t="s">
        <v>222</v>
      </c>
      <c r="D214" s="54" t="s">
        <v>688</v>
      </c>
      <c r="E214" s="125" t="s">
        <v>266</v>
      </c>
      <c r="F214" s="55"/>
      <c r="G214" s="55" t="s">
        <v>1572</v>
      </c>
      <c r="H214" s="125"/>
      <c r="I214" s="133" t="s">
        <v>460</v>
      </c>
      <c r="J214" s="57" t="s">
        <v>530</v>
      </c>
      <c r="K214" s="57" t="s">
        <v>274</v>
      </c>
      <c r="L214" s="57" t="s">
        <v>538</v>
      </c>
    </row>
    <row r="215" spans="1:12" s="120" customFormat="1">
      <c r="A215" s="122"/>
      <c r="B215" s="123" t="s">
        <v>1390</v>
      </c>
      <c r="C215" s="124" t="s">
        <v>222</v>
      </c>
      <c r="D215" s="54" t="s">
        <v>691</v>
      </c>
      <c r="E215" s="125" t="s">
        <v>266</v>
      </c>
      <c r="F215" s="55"/>
      <c r="G215" s="55" t="s">
        <v>1573</v>
      </c>
      <c r="H215" s="125"/>
      <c r="I215" s="133" t="s">
        <v>460</v>
      </c>
      <c r="J215" s="57" t="s">
        <v>530</v>
      </c>
      <c r="K215" s="57" t="s">
        <v>274</v>
      </c>
      <c r="L215" s="57" t="s">
        <v>538</v>
      </c>
    </row>
    <row r="216" spans="1:12" s="120" customFormat="1">
      <c r="A216" s="122"/>
      <c r="B216" s="123" t="s">
        <v>1392</v>
      </c>
      <c r="C216" s="124" t="s">
        <v>222</v>
      </c>
      <c r="D216" s="54" t="s">
        <v>1393</v>
      </c>
      <c r="E216" s="125" t="s">
        <v>266</v>
      </c>
      <c r="F216" s="55"/>
      <c r="G216" s="55" t="s">
        <v>1574</v>
      </c>
      <c r="H216" s="125"/>
      <c r="I216" s="133" t="s">
        <v>460</v>
      </c>
      <c r="J216" s="57" t="s">
        <v>530</v>
      </c>
      <c r="K216" s="57" t="s">
        <v>274</v>
      </c>
      <c r="L216" s="57" t="s">
        <v>538</v>
      </c>
    </row>
    <row r="217" spans="1:12" s="120" customFormat="1">
      <c r="A217" s="122"/>
      <c r="B217" s="123" t="s">
        <v>1395</v>
      </c>
      <c r="C217" s="124" t="s">
        <v>222</v>
      </c>
      <c r="D217" s="54" t="s">
        <v>1396</v>
      </c>
      <c r="E217" s="125" t="s">
        <v>266</v>
      </c>
      <c r="F217" s="55"/>
      <c r="G217" s="55" t="s">
        <v>1575</v>
      </c>
      <c r="H217" s="125"/>
      <c r="I217" s="133" t="s">
        <v>460</v>
      </c>
      <c r="J217" s="57" t="s">
        <v>530</v>
      </c>
      <c r="K217" s="57" t="s">
        <v>274</v>
      </c>
      <c r="L217" s="57" t="s">
        <v>538</v>
      </c>
    </row>
    <row r="218" spans="1:12" s="120" customFormat="1">
      <c r="A218" s="122"/>
      <c r="B218" s="123" t="s">
        <v>1397</v>
      </c>
      <c r="C218" s="124" t="s">
        <v>222</v>
      </c>
      <c r="D218" s="54" t="s">
        <v>694</v>
      </c>
      <c r="E218" s="125" t="s">
        <v>266</v>
      </c>
      <c r="F218" s="55"/>
      <c r="G218" s="55" t="s">
        <v>1576</v>
      </c>
      <c r="H218" s="125"/>
      <c r="I218" s="133" t="s">
        <v>460</v>
      </c>
      <c r="J218" s="57" t="s">
        <v>530</v>
      </c>
      <c r="K218" s="57" t="s">
        <v>274</v>
      </c>
      <c r="L218" s="57" t="s">
        <v>538</v>
      </c>
    </row>
    <row r="219" spans="1:12" s="120" customFormat="1">
      <c r="A219" s="122"/>
      <c r="B219" s="123" t="s">
        <v>1399</v>
      </c>
      <c r="C219" s="124" t="s">
        <v>222</v>
      </c>
      <c r="D219" s="54" t="s">
        <v>697</v>
      </c>
      <c r="E219" s="125" t="s">
        <v>266</v>
      </c>
      <c r="F219" s="55"/>
      <c r="G219" s="55" t="s">
        <v>1577</v>
      </c>
      <c r="H219" s="125"/>
      <c r="I219" s="133" t="s">
        <v>460</v>
      </c>
      <c r="J219" s="57" t="s">
        <v>530</v>
      </c>
      <c r="K219" s="57" t="s">
        <v>274</v>
      </c>
      <c r="L219" s="57" t="s">
        <v>538</v>
      </c>
    </row>
    <row r="220" spans="1:12" s="120" customFormat="1">
      <c r="A220" s="122"/>
      <c r="B220" s="123" t="s">
        <v>1401</v>
      </c>
      <c r="C220" s="124" t="s">
        <v>222</v>
      </c>
      <c r="D220" s="54" t="s">
        <v>700</v>
      </c>
      <c r="E220" s="125" t="s">
        <v>266</v>
      </c>
      <c r="F220" s="55"/>
      <c r="G220" s="55" t="s">
        <v>1578</v>
      </c>
      <c r="H220" s="125"/>
      <c r="I220" s="133" t="s">
        <v>460</v>
      </c>
      <c r="J220" s="57" t="s">
        <v>530</v>
      </c>
      <c r="K220" s="57" t="s">
        <v>274</v>
      </c>
      <c r="L220" s="57" t="s">
        <v>538</v>
      </c>
    </row>
    <row r="221" spans="1:12" s="120" customFormat="1">
      <c r="A221" s="122"/>
      <c r="B221" s="123" t="s">
        <v>1403</v>
      </c>
      <c r="C221" s="124" t="s">
        <v>222</v>
      </c>
      <c r="D221" s="54" t="s">
        <v>1404</v>
      </c>
      <c r="E221" s="125" t="s">
        <v>266</v>
      </c>
      <c r="F221" s="55"/>
      <c r="G221" s="55" t="s">
        <v>1579</v>
      </c>
      <c r="H221" s="125"/>
      <c r="I221" s="133" t="s">
        <v>460</v>
      </c>
      <c r="J221" s="57" t="s">
        <v>530</v>
      </c>
      <c r="K221" s="57" t="s">
        <v>274</v>
      </c>
      <c r="L221" s="57" t="s">
        <v>538</v>
      </c>
    </row>
    <row r="222" spans="1:12" s="120" customFormat="1">
      <c r="A222" s="122"/>
      <c r="B222" s="123" t="s">
        <v>1406</v>
      </c>
      <c r="C222" s="124" t="s">
        <v>222</v>
      </c>
      <c r="D222" s="54" t="s">
        <v>1407</v>
      </c>
      <c r="E222" s="125" t="s">
        <v>266</v>
      </c>
      <c r="F222" s="55"/>
      <c r="G222" s="55" t="s">
        <v>1580</v>
      </c>
      <c r="H222" s="125"/>
      <c r="I222" s="133" t="s">
        <v>460</v>
      </c>
      <c r="J222" s="57" t="s">
        <v>530</v>
      </c>
      <c r="K222" s="57" t="s">
        <v>274</v>
      </c>
      <c r="L222" s="57" t="s">
        <v>538</v>
      </c>
    </row>
    <row r="223" spans="1:12" s="120" customFormat="1">
      <c r="A223" s="122"/>
      <c r="B223" s="123" t="s">
        <v>1409</v>
      </c>
      <c r="C223" s="124" t="s">
        <v>222</v>
      </c>
      <c r="D223" s="54" t="s">
        <v>1410</v>
      </c>
      <c r="E223" s="125" t="s">
        <v>266</v>
      </c>
      <c r="F223" s="55"/>
      <c r="G223" s="55" t="s">
        <v>1581</v>
      </c>
      <c r="H223" s="125"/>
      <c r="I223" s="133" t="s">
        <v>460</v>
      </c>
      <c r="J223" s="57" t="s">
        <v>530</v>
      </c>
      <c r="K223" s="57" t="s">
        <v>274</v>
      </c>
      <c r="L223" s="57" t="s">
        <v>538</v>
      </c>
    </row>
    <row r="224" spans="1:12" s="120" customFormat="1">
      <c r="A224" s="122"/>
      <c r="B224" s="123" t="s">
        <v>1412</v>
      </c>
      <c r="C224" s="124" t="s">
        <v>222</v>
      </c>
      <c r="D224" s="54" t="s">
        <v>1413</v>
      </c>
      <c r="E224" s="125" t="s">
        <v>266</v>
      </c>
      <c r="F224" s="55"/>
      <c r="G224" s="55" t="s">
        <v>1582</v>
      </c>
      <c r="H224" s="125"/>
      <c r="I224" s="133" t="s">
        <v>460</v>
      </c>
      <c r="J224" s="57" t="s">
        <v>530</v>
      </c>
      <c r="K224" s="57" t="s">
        <v>274</v>
      </c>
      <c r="L224" s="57" t="s">
        <v>538</v>
      </c>
    </row>
    <row r="225" spans="1:17" s="120" customFormat="1">
      <c r="A225" s="122"/>
      <c r="B225" s="123" t="s">
        <v>1415</v>
      </c>
      <c r="C225" s="124" t="s">
        <v>222</v>
      </c>
      <c r="D225" s="54" t="s">
        <v>1416</v>
      </c>
      <c r="E225" s="125" t="s">
        <v>266</v>
      </c>
      <c r="F225" s="55"/>
      <c r="G225" s="55" t="s">
        <v>1583</v>
      </c>
      <c r="H225" s="125"/>
      <c r="I225" s="133" t="s">
        <v>460</v>
      </c>
      <c r="J225" s="57" t="s">
        <v>530</v>
      </c>
      <c r="K225" s="57" t="s">
        <v>274</v>
      </c>
      <c r="L225" s="57" t="s">
        <v>538</v>
      </c>
    </row>
    <row r="226" spans="1:17" s="120" customFormat="1">
      <c r="A226" s="122"/>
      <c r="B226" s="123" t="s">
        <v>1418</v>
      </c>
      <c r="C226" s="124" t="s">
        <v>222</v>
      </c>
      <c r="D226" s="54" t="s">
        <v>1419</v>
      </c>
      <c r="E226" s="125" t="s">
        <v>266</v>
      </c>
      <c r="F226" s="55"/>
      <c r="G226" s="55" t="s">
        <v>1584</v>
      </c>
      <c r="H226" s="125"/>
      <c r="I226" s="133" t="s">
        <v>460</v>
      </c>
      <c r="J226" s="57" t="s">
        <v>530</v>
      </c>
      <c r="K226" s="57" t="s">
        <v>274</v>
      </c>
      <c r="L226" s="57" t="s">
        <v>538</v>
      </c>
    </row>
    <row r="227" spans="1:17" s="120" customFormat="1">
      <c r="A227" s="122"/>
      <c r="B227" s="123" t="s">
        <v>1421</v>
      </c>
      <c r="C227" s="124" t="s">
        <v>222</v>
      </c>
      <c r="D227" s="54" t="s">
        <v>1422</v>
      </c>
      <c r="E227" s="125" t="s">
        <v>266</v>
      </c>
      <c r="F227" s="55"/>
      <c r="G227" s="55" t="s">
        <v>1585</v>
      </c>
      <c r="H227" s="125"/>
      <c r="I227" s="133" t="s">
        <v>460</v>
      </c>
      <c r="J227" s="57" t="s">
        <v>530</v>
      </c>
      <c r="K227" s="57" t="s">
        <v>274</v>
      </c>
      <c r="L227" s="57" t="s">
        <v>538</v>
      </c>
    </row>
    <row r="228" spans="1:17" s="120" customFormat="1">
      <c r="A228" s="122"/>
      <c r="B228" s="123" t="s">
        <v>1424</v>
      </c>
      <c r="C228" s="124" t="s">
        <v>222</v>
      </c>
      <c r="D228" s="54" t="s">
        <v>1425</v>
      </c>
      <c r="E228" s="125" t="s">
        <v>266</v>
      </c>
      <c r="F228" s="55"/>
      <c r="G228" s="55" t="s">
        <v>1586</v>
      </c>
      <c r="H228" s="125"/>
      <c r="I228" s="133" t="s">
        <v>460</v>
      </c>
      <c r="J228" s="57" t="s">
        <v>530</v>
      </c>
      <c r="K228" s="57" t="s">
        <v>274</v>
      </c>
      <c r="L228" s="57" t="s">
        <v>538</v>
      </c>
    </row>
    <row r="229" spans="1:17" s="120" customFormat="1">
      <c r="A229" s="122"/>
      <c r="B229" s="123" t="s">
        <v>1427</v>
      </c>
      <c r="C229" s="124" t="s">
        <v>222</v>
      </c>
      <c r="D229" s="54" t="s">
        <v>1428</v>
      </c>
      <c r="E229" s="125" t="s">
        <v>266</v>
      </c>
      <c r="F229" s="55"/>
      <c r="G229" s="55" t="s">
        <v>1587</v>
      </c>
      <c r="H229" s="125"/>
      <c r="I229" s="133" t="s">
        <v>460</v>
      </c>
      <c r="J229" s="57" t="s">
        <v>530</v>
      </c>
      <c r="K229" s="57" t="s">
        <v>274</v>
      </c>
      <c r="L229" s="57" t="s">
        <v>538</v>
      </c>
    </row>
    <row r="230" spans="1:17" s="120" customFormat="1">
      <c r="A230" s="122"/>
      <c r="B230" s="123" t="s">
        <v>801</v>
      </c>
      <c r="C230" s="124" t="s">
        <v>222</v>
      </c>
      <c r="D230" s="54" t="s">
        <v>802</v>
      </c>
      <c r="E230" s="125" t="s">
        <v>266</v>
      </c>
      <c r="F230" s="55"/>
      <c r="G230" s="55" t="s">
        <v>1430</v>
      </c>
      <c r="H230" s="125"/>
      <c r="I230" s="133" t="s">
        <v>460</v>
      </c>
      <c r="J230" s="57" t="s">
        <v>530</v>
      </c>
      <c r="K230" s="57" t="s">
        <v>274</v>
      </c>
      <c r="L230" s="57" t="s">
        <v>538</v>
      </c>
    </row>
    <row r="231" spans="1:17" s="120" customFormat="1">
      <c r="A231" s="122"/>
      <c r="B231" s="123" t="s">
        <v>804</v>
      </c>
      <c r="C231" s="124" t="s">
        <v>222</v>
      </c>
      <c r="D231" s="54" t="s">
        <v>805</v>
      </c>
      <c r="E231" s="125" t="s">
        <v>266</v>
      </c>
      <c r="F231" s="55"/>
      <c r="G231" s="55" t="s">
        <v>1431</v>
      </c>
      <c r="H231" s="125"/>
      <c r="I231" s="133" t="s">
        <v>460</v>
      </c>
      <c r="J231" s="57" t="s">
        <v>530</v>
      </c>
      <c r="K231" s="57" t="s">
        <v>274</v>
      </c>
      <c r="L231" s="57" t="s">
        <v>538</v>
      </c>
    </row>
    <row r="232" spans="1:17" s="120" customFormat="1">
      <c r="A232" s="122"/>
      <c r="B232" s="123" t="s">
        <v>995</v>
      </c>
      <c r="C232" s="124" t="s">
        <v>278</v>
      </c>
      <c r="D232" s="54" t="s">
        <v>996</v>
      </c>
      <c r="E232" s="125" t="s">
        <v>266</v>
      </c>
      <c r="F232" s="55"/>
      <c r="G232" s="55" t="s">
        <v>1432</v>
      </c>
      <c r="H232" s="125"/>
      <c r="I232" s="133" t="s">
        <v>460</v>
      </c>
      <c r="J232" s="57" t="s">
        <v>530</v>
      </c>
      <c r="K232" s="57" t="s">
        <v>274</v>
      </c>
      <c r="L232" s="57" t="s">
        <v>531</v>
      </c>
    </row>
    <row r="233" spans="1:17" s="120" customFormat="1">
      <c r="A233" s="122"/>
      <c r="B233" s="123" t="s">
        <v>998</v>
      </c>
      <c r="C233" s="124" t="s">
        <v>278</v>
      </c>
      <c r="D233" s="54" t="s">
        <v>999</v>
      </c>
      <c r="E233" s="125" t="s">
        <v>266</v>
      </c>
      <c r="F233" s="55"/>
      <c r="G233" s="55" t="s">
        <v>1433</v>
      </c>
      <c r="H233" s="125"/>
      <c r="I233" s="133" t="s">
        <v>460</v>
      </c>
      <c r="J233" s="57" t="s">
        <v>530</v>
      </c>
      <c r="K233" s="57" t="s">
        <v>274</v>
      </c>
      <c r="L233" s="57" t="s">
        <v>531</v>
      </c>
    </row>
    <row r="234" spans="1:17" s="120" customFormat="1">
      <c r="A234" s="122"/>
      <c r="B234" s="123" t="s">
        <v>1001</v>
      </c>
      <c r="C234" s="124" t="s">
        <v>281</v>
      </c>
      <c r="D234" s="54" t="s">
        <v>1002</v>
      </c>
      <c r="E234" s="125" t="s">
        <v>266</v>
      </c>
      <c r="F234" s="55"/>
      <c r="G234" s="55" t="s">
        <v>1434</v>
      </c>
      <c r="H234" s="125"/>
      <c r="I234" s="133" t="s">
        <v>460</v>
      </c>
      <c r="J234" s="57" t="s">
        <v>530</v>
      </c>
      <c r="K234" s="57" t="s">
        <v>274</v>
      </c>
      <c r="L234" s="57" t="s">
        <v>727</v>
      </c>
    </row>
    <row r="235" spans="1:17" s="120" customFormat="1">
      <c r="A235" s="122"/>
      <c r="B235" s="123" t="s">
        <v>1004</v>
      </c>
      <c r="C235" s="124" t="s">
        <v>281</v>
      </c>
      <c r="D235" s="54" t="s">
        <v>1005</v>
      </c>
      <c r="E235" s="125" t="s">
        <v>266</v>
      </c>
      <c r="F235" s="55"/>
      <c r="G235" s="55" t="s">
        <v>1435</v>
      </c>
      <c r="H235" s="125"/>
      <c r="I235" s="133" t="s">
        <v>460</v>
      </c>
      <c r="J235" s="57" t="s">
        <v>530</v>
      </c>
      <c r="K235" s="57" t="s">
        <v>274</v>
      </c>
      <c r="L235" s="57" t="s">
        <v>727</v>
      </c>
    </row>
    <row r="236" spans="1:17" s="120" customFormat="1">
      <c r="A236" s="122"/>
      <c r="B236" s="123" t="s">
        <v>1007</v>
      </c>
      <c r="C236" s="124" t="s">
        <v>222</v>
      </c>
      <c r="D236" s="54" t="s">
        <v>1008</v>
      </c>
      <c r="E236" s="125" t="s">
        <v>266</v>
      </c>
      <c r="F236" s="55"/>
      <c r="G236" s="55" t="s">
        <v>1436</v>
      </c>
      <c r="H236" s="125"/>
      <c r="I236" s="133" t="s">
        <v>460</v>
      </c>
      <c r="J236" s="57" t="s">
        <v>530</v>
      </c>
      <c r="K236" s="57" t="s">
        <v>274</v>
      </c>
      <c r="L236" s="57" t="s">
        <v>1010</v>
      </c>
    </row>
    <row r="237" spans="1:17" s="217" customFormat="1" ht="12">
      <c r="A237" s="208"/>
      <c r="B237" s="209" t="s">
        <v>2169</v>
      </c>
      <c r="C237" s="210" t="s">
        <v>222</v>
      </c>
      <c r="D237" s="211" t="s">
        <v>2170</v>
      </c>
      <c r="E237" s="212" t="s">
        <v>266</v>
      </c>
      <c r="F237" s="213"/>
      <c r="G237" s="213" t="s">
        <v>2173</v>
      </c>
      <c r="H237" s="214"/>
      <c r="I237" s="215" t="s">
        <v>2172</v>
      </c>
      <c r="J237" s="216" t="s">
        <v>530</v>
      </c>
      <c r="K237" s="216" t="s">
        <v>274</v>
      </c>
      <c r="L237" s="216" t="s">
        <v>1010</v>
      </c>
    </row>
    <row r="238" spans="1:17" s="120" customFormat="1">
      <c r="A238" s="122"/>
      <c r="B238" s="123" t="s">
        <v>2288</v>
      </c>
      <c r="C238" s="124" t="s">
        <v>222</v>
      </c>
      <c r="D238" s="54" t="s">
        <v>2294</v>
      </c>
      <c r="E238" s="125" t="s">
        <v>266</v>
      </c>
      <c r="F238" s="55"/>
      <c r="G238" s="55" t="s">
        <v>2295</v>
      </c>
      <c r="H238" s="125"/>
      <c r="I238" s="133" t="s">
        <v>460</v>
      </c>
      <c r="J238" s="57" t="s">
        <v>530</v>
      </c>
      <c r="K238" s="57" t="s">
        <v>274</v>
      </c>
      <c r="L238" s="57" t="s">
        <v>538</v>
      </c>
    </row>
    <row r="239" spans="1:17" s="120" customFormat="1" ht="26.4">
      <c r="A239" s="122"/>
      <c r="B239" s="123" t="s">
        <v>2291</v>
      </c>
      <c r="C239" s="124" t="s">
        <v>222</v>
      </c>
      <c r="D239" s="54" t="s">
        <v>2296</v>
      </c>
      <c r="E239" s="125" t="s">
        <v>266</v>
      </c>
      <c r="F239" s="55"/>
      <c r="G239" s="55" t="s">
        <v>2297</v>
      </c>
      <c r="H239" s="125"/>
      <c r="I239" s="133" t="s">
        <v>460</v>
      </c>
      <c r="J239" s="57" t="s">
        <v>530</v>
      </c>
      <c r="K239" s="57" t="s">
        <v>274</v>
      </c>
      <c r="L239" s="57" t="s">
        <v>663</v>
      </c>
    </row>
    <row r="240" spans="1:17" s="11" customFormat="1">
      <c r="B240" s="48" t="s">
        <v>256</v>
      </c>
      <c r="C240" s="49" t="s">
        <v>154</v>
      </c>
      <c r="D240" s="50" t="s">
        <v>257</v>
      </c>
      <c r="E240" s="51"/>
      <c r="F240" s="48"/>
      <c r="G240" s="48"/>
      <c r="H240" s="48"/>
      <c r="I240" s="48"/>
      <c r="J240" s="48"/>
      <c r="K240" s="48"/>
      <c r="L240" s="48"/>
      <c r="M240" s="48"/>
      <c r="N240" s="48"/>
      <c r="O240" s="48"/>
      <c r="P240" s="48"/>
      <c r="Q240" s="48"/>
    </row>
    <row r="241" spans="2:17" s="11" customFormat="1">
      <c r="B241" s="48" t="s">
        <v>258</v>
      </c>
      <c r="C241" s="49" t="s">
        <v>149</v>
      </c>
      <c r="D241" s="50" t="s">
        <v>259</v>
      </c>
      <c r="E241" s="51"/>
      <c r="F241" s="48"/>
      <c r="G241" s="48"/>
      <c r="H241" s="48"/>
      <c r="I241" s="48"/>
      <c r="J241" s="48"/>
      <c r="K241" s="48"/>
      <c r="L241" s="48"/>
      <c r="M241" s="48"/>
      <c r="N241" s="48"/>
      <c r="O241" s="48"/>
      <c r="P241" s="48"/>
      <c r="Q241" s="48"/>
    </row>
    <row r="242" spans="2:17" s="11" customFormat="1">
      <c r="B242" s="48" t="s">
        <v>260</v>
      </c>
      <c r="C242" s="49" t="s">
        <v>154</v>
      </c>
      <c r="D242" s="50" t="s">
        <v>261</v>
      </c>
      <c r="E242" s="51"/>
      <c r="F242" s="48"/>
      <c r="G242" s="48"/>
      <c r="H242" s="48"/>
      <c r="I242" s="48"/>
      <c r="J242" s="48"/>
      <c r="K242" s="48"/>
      <c r="L242" s="48"/>
      <c r="M242" s="48"/>
      <c r="N242" s="48"/>
      <c r="O242" s="48"/>
      <c r="P242" s="48"/>
      <c r="Q242" s="48"/>
    </row>
  </sheetData>
  <autoFilter ref="A14:N242" xr:uid="{00000000-0009-0000-0000-00000D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421"/>
  <sheetViews>
    <sheetView zoomScale="85" zoomScaleNormal="85" workbookViewId="0">
      <pane ySplit="5" topLeftCell="A6" activePane="bottomLeft" state="frozen"/>
      <selection activeCell="C9" sqref="C9"/>
      <selection pane="bottomLeft" activeCell="C9" sqref="C1:C1048576"/>
    </sheetView>
  </sheetViews>
  <sheetFormatPr defaultColWidth="9" defaultRowHeight="13.2"/>
  <cols>
    <col min="1" max="1" width="2.44140625" style="12" customWidth="1"/>
    <col min="2" max="2" width="23.6640625" style="12" customWidth="1"/>
    <col min="3" max="3" width="35.5546875"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34" t="s">
        <v>2095</v>
      </c>
      <c r="D5" s="19" t="s">
        <v>62</v>
      </c>
      <c r="E5" s="20" t="s">
        <v>447</v>
      </c>
      <c r="F5" s="21"/>
      <c r="G5" s="20"/>
      <c r="H5" s="20"/>
      <c r="I5" s="12" t="str">
        <f>VLOOKUP(C5,导航!F:Q,12,0)</f>
        <v>升级</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34" t="s">
        <v>2094</v>
      </c>
      <c r="D9" s="19" t="s">
        <v>61</v>
      </c>
      <c r="E9" s="20" t="s">
        <v>266</v>
      </c>
      <c r="F9" s="3"/>
      <c r="G9" s="3"/>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468</v>
      </c>
      <c r="C15" s="25" t="s">
        <v>149</v>
      </c>
      <c r="D15" s="18" t="s">
        <v>619</v>
      </c>
      <c r="E15" s="114"/>
      <c r="F15" s="3" t="s">
        <v>468</v>
      </c>
      <c r="G15" s="3" t="s">
        <v>273</v>
      </c>
      <c r="H15" s="115"/>
      <c r="I15" s="39"/>
      <c r="J15" s="39" t="s">
        <v>469</v>
      </c>
      <c r="K15" s="39" t="s">
        <v>274</v>
      </c>
      <c r="L15" s="39" t="s">
        <v>274</v>
      </c>
    </row>
    <row r="16" spans="2:14" s="5" customFormat="1">
      <c r="B16" s="25" t="s">
        <v>447</v>
      </c>
      <c r="C16" s="25" t="s">
        <v>154</v>
      </c>
      <c r="D16" s="18" t="s">
        <v>42</v>
      </c>
      <c r="E16" s="114"/>
      <c r="F16" s="3" t="s">
        <v>447</v>
      </c>
      <c r="G16" s="3" t="s">
        <v>273</v>
      </c>
      <c r="H16" s="115"/>
      <c r="I16" s="39"/>
      <c r="J16" s="39" t="s">
        <v>469</v>
      </c>
      <c r="K16" s="39" t="s">
        <v>274</v>
      </c>
      <c r="L16" s="39" t="s">
        <v>274</v>
      </c>
    </row>
    <row r="17" spans="1:17" s="5" customFormat="1">
      <c r="B17" s="25" t="s">
        <v>348</v>
      </c>
      <c r="C17" s="25" t="s">
        <v>149</v>
      </c>
      <c r="D17" s="18" t="s">
        <v>349</v>
      </c>
      <c r="E17" s="114"/>
      <c r="F17" s="3" t="s">
        <v>348</v>
      </c>
      <c r="G17" s="3" t="s">
        <v>273</v>
      </c>
      <c r="H17" s="115"/>
      <c r="I17" s="39"/>
      <c r="J17" s="39" t="s">
        <v>469</v>
      </c>
      <c r="K17" s="39" t="s">
        <v>274</v>
      </c>
      <c r="L17" s="39" t="s">
        <v>274</v>
      </c>
    </row>
    <row r="18" spans="1:17" s="5" customFormat="1">
      <c r="B18" s="25" t="s">
        <v>191</v>
      </c>
      <c r="C18" s="25" t="s">
        <v>154</v>
      </c>
      <c r="D18" s="18" t="s">
        <v>1012</v>
      </c>
      <c r="E18" s="114"/>
      <c r="F18" s="3" t="s">
        <v>191</v>
      </c>
      <c r="G18" s="3" t="s">
        <v>273</v>
      </c>
      <c r="H18" s="115"/>
      <c r="I18" s="39"/>
      <c r="J18" s="39" t="s">
        <v>469</v>
      </c>
      <c r="K18" s="39" t="s">
        <v>274</v>
      </c>
      <c r="L18" s="39" t="s">
        <v>274</v>
      </c>
    </row>
    <row r="19" spans="1:17" s="5" customFormat="1">
      <c r="B19" s="25" t="s">
        <v>627</v>
      </c>
      <c r="C19" s="25" t="s">
        <v>154</v>
      </c>
      <c r="D19" s="18" t="s">
        <v>628</v>
      </c>
      <c r="E19" s="114"/>
      <c r="F19" s="3" t="s">
        <v>627</v>
      </c>
      <c r="G19" s="3" t="s">
        <v>273</v>
      </c>
      <c r="H19" s="115"/>
      <c r="I19" s="39"/>
      <c r="J19" s="39" t="s">
        <v>469</v>
      </c>
      <c r="K19" s="39" t="s">
        <v>274</v>
      </c>
      <c r="L19" s="39" t="s">
        <v>274</v>
      </c>
    </row>
    <row r="20" spans="1:17" s="5" customFormat="1">
      <c r="B20" s="25" t="s">
        <v>290</v>
      </c>
      <c r="C20" s="25" t="s">
        <v>154</v>
      </c>
      <c r="D20" s="18" t="s">
        <v>632</v>
      </c>
      <c r="E20" s="114"/>
      <c r="F20" s="3" t="s">
        <v>290</v>
      </c>
      <c r="G20" s="3" t="s">
        <v>273</v>
      </c>
      <c r="H20" s="115"/>
      <c r="I20" s="39"/>
      <c r="J20" s="39" t="s">
        <v>469</v>
      </c>
      <c r="K20" s="39" t="s">
        <v>274</v>
      </c>
      <c r="L20" s="39" t="s">
        <v>274</v>
      </c>
    </row>
    <row r="21" spans="1:17" s="7" customFormat="1">
      <c r="B21" s="17" t="s">
        <v>1588</v>
      </c>
      <c r="C21" s="17" t="s">
        <v>154</v>
      </c>
      <c r="D21" s="34" t="s">
        <v>633</v>
      </c>
      <c r="E21" s="26"/>
      <c r="F21" s="2" t="s">
        <v>296</v>
      </c>
      <c r="G21" s="2" t="s">
        <v>273</v>
      </c>
      <c r="H21" s="27"/>
      <c r="I21" s="44"/>
      <c r="J21" s="44" t="s">
        <v>469</v>
      </c>
      <c r="K21" s="44" t="s">
        <v>274</v>
      </c>
      <c r="L21" s="44" t="s">
        <v>274</v>
      </c>
    </row>
    <row r="22" spans="1:17" s="7" customFormat="1">
      <c r="B22" s="17" t="s">
        <v>1589</v>
      </c>
      <c r="C22" s="17" t="s">
        <v>154</v>
      </c>
      <c r="D22" s="34" t="s">
        <v>634</v>
      </c>
      <c r="E22" s="26"/>
      <c r="F22" s="2" t="s">
        <v>298</v>
      </c>
      <c r="G22" s="2" t="s">
        <v>273</v>
      </c>
      <c r="H22" s="27"/>
      <c r="I22" s="44"/>
      <c r="J22" s="44" t="s">
        <v>469</v>
      </c>
      <c r="K22" s="44" t="s">
        <v>274</v>
      </c>
      <c r="L22" s="44" t="s">
        <v>274</v>
      </c>
    </row>
    <row r="23" spans="1:17" s="7" customFormat="1">
      <c r="B23" s="17" t="s">
        <v>300</v>
      </c>
      <c r="C23" s="17" t="s">
        <v>154</v>
      </c>
      <c r="D23" s="34" t="s">
        <v>640</v>
      </c>
      <c r="E23" s="26"/>
      <c r="F23" s="2" t="s">
        <v>300</v>
      </c>
      <c r="G23" s="2" t="s">
        <v>273</v>
      </c>
      <c r="H23" s="27"/>
      <c r="I23" s="44"/>
      <c r="J23" s="44" t="s">
        <v>469</v>
      </c>
      <c r="K23" s="44" t="s">
        <v>274</v>
      </c>
      <c r="L23" s="44" t="s">
        <v>274</v>
      </c>
    </row>
    <row r="24" spans="1:17" s="7" customFormat="1">
      <c r="B24" s="35" t="s">
        <v>1257</v>
      </c>
      <c r="C24" s="35" t="s">
        <v>281</v>
      </c>
      <c r="D24" s="36" t="s">
        <v>642</v>
      </c>
      <c r="E24" s="26" t="s">
        <v>266</v>
      </c>
      <c r="F24" s="2"/>
      <c r="G24" s="2" t="s">
        <v>1529</v>
      </c>
      <c r="H24" s="26"/>
      <c r="I24" s="45"/>
      <c r="J24" s="44" t="s">
        <v>530</v>
      </c>
      <c r="K24" s="44" t="s">
        <v>274</v>
      </c>
      <c r="L24" s="44" t="s">
        <v>538</v>
      </c>
      <c r="M24" s="8"/>
      <c r="N24" s="8"/>
      <c r="O24" s="8"/>
      <c r="P24" s="8"/>
      <c r="Q24" s="8"/>
    </row>
    <row r="25" spans="1:17" s="7" customFormat="1">
      <c r="B25" s="35" t="s">
        <v>1259</v>
      </c>
      <c r="C25" s="35" t="s">
        <v>281</v>
      </c>
      <c r="D25" s="36" t="s">
        <v>645</v>
      </c>
      <c r="E25" s="26" t="s">
        <v>266</v>
      </c>
      <c r="F25" s="2"/>
      <c r="G25" s="2" t="s">
        <v>1530</v>
      </c>
      <c r="H25" s="26"/>
      <c r="I25" s="45"/>
      <c r="J25" s="44" t="s">
        <v>530</v>
      </c>
      <c r="K25" s="44" t="s">
        <v>274</v>
      </c>
      <c r="L25" s="44" t="s">
        <v>538</v>
      </c>
      <c r="M25" s="8"/>
      <c r="N25" s="8"/>
      <c r="O25" s="8"/>
      <c r="P25" s="8"/>
      <c r="Q25" s="8"/>
    </row>
    <row r="26" spans="1:17" s="7" customFormat="1">
      <c r="B26" s="35" t="s">
        <v>1261</v>
      </c>
      <c r="C26" s="35" t="s">
        <v>222</v>
      </c>
      <c r="D26" s="36" t="s">
        <v>648</v>
      </c>
      <c r="E26" s="26" t="s">
        <v>266</v>
      </c>
      <c r="F26" s="2"/>
      <c r="G26" s="2" t="s">
        <v>1531</v>
      </c>
      <c r="H26" s="26"/>
      <c r="I26" s="45"/>
      <c r="J26" s="44" t="s">
        <v>530</v>
      </c>
      <c r="K26" s="44" t="s">
        <v>274</v>
      </c>
      <c r="L26" s="44" t="s">
        <v>538</v>
      </c>
      <c r="M26" s="8"/>
      <c r="N26" s="8"/>
      <c r="O26" s="8"/>
      <c r="P26" s="8"/>
      <c r="Q26" s="8"/>
    </row>
    <row r="27" spans="1:17" s="7" customFormat="1">
      <c r="B27" s="35" t="s">
        <v>1263</v>
      </c>
      <c r="C27" s="35" t="s">
        <v>281</v>
      </c>
      <c r="D27" s="36" t="s">
        <v>651</v>
      </c>
      <c r="E27" s="26" t="s">
        <v>266</v>
      </c>
      <c r="F27" s="2"/>
      <c r="G27" s="2" t="s">
        <v>1532</v>
      </c>
      <c r="H27" s="26"/>
      <c r="I27" s="45"/>
      <c r="J27" s="44" t="s">
        <v>530</v>
      </c>
      <c r="K27" s="44" t="s">
        <v>274</v>
      </c>
      <c r="L27" s="44" t="s">
        <v>653</v>
      </c>
      <c r="M27" s="8"/>
      <c r="N27" s="8"/>
      <c r="O27" s="8"/>
      <c r="P27" s="8"/>
      <c r="Q27" s="8"/>
    </row>
    <row r="28" spans="1:17" s="7" customFormat="1">
      <c r="B28" s="35" t="s">
        <v>1265</v>
      </c>
      <c r="C28" s="35" t="s">
        <v>281</v>
      </c>
      <c r="D28" s="36" t="s">
        <v>655</v>
      </c>
      <c r="E28" s="26" t="s">
        <v>266</v>
      </c>
      <c r="F28" s="2"/>
      <c r="G28" s="2" t="s">
        <v>1533</v>
      </c>
      <c r="H28" s="26"/>
      <c r="I28" s="45"/>
      <c r="J28" s="44" t="s">
        <v>530</v>
      </c>
      <c r="K28" s="44" t="s">
        <v>274</v>
      </c>
      <c r="L28" s="44" t="s">
        <v>657</v>
      </c>
      <c r="M28" s="8"/>
      <c r="N28" s="8"/>
      <c r="O28" s="8"/>
      <c r="P28" s="8"/>
      <c r="Q28" s="8"/>
    </row>
    <row r="29" spans="1:17" s="7" customFormat="1">
      <c r="B29" s="33" t="s">
        <v>1016</v>
      </c>
      <c r="C29" s="33" t="s">
        <v>222</v>
      </c>
      <c r="D29" s="34" t="s">
        <v>661</v>
      </c>
      <c r="E29" s="26" t="s">
        <v>266</v>
      </c>
      <c r="F29" s="2"/>
      <c r="G29" s="2" t="s">
        <v>1438</v>
      </c>
      <c r="H29" s="17"/>
      <c r="I29" s="43"/>
      <c r="J29" s="44" t="s">
        <v>530</v>
      </c>
      <c r="K29" s="44" t="s">
        <v>274</v>
      </c>
      <c r="L29" s="44" t="s">
        <v>663</v>
      </c>
    </row>
    <row r="30" spans="1:17" s="7" customFormat="1">
      <c r="B30" s="33" t="s">
        <v>1018</v>
      </c>
      <c r="C30" s="33" t="s">
        <v>281</v>
      </c>
      <c r="D30" s="34" t="s">
        <v>667</v>
      </c>
      <c r="E30" s="26" t="s">
        <v>266</v>
      </c>
      <c r="F30" s="2"/>
      <c r="G30" s="1" t="s">
        <v>1439</v>
      </c>
      <c r="H30" s="27"/>
      <c r="I30" s="43"/>
      <c r="J30" s="44" t="s">
        <v>530</v>
      </c>
      <c r="K30" s="44" t="s">
        <v>274</v>
      </c>
      <c r="L30" s="44" t="s">
        <v>531</v>
      </c>
    </row>
    <row r="31" spans="1:17" s="7" customFormat="1">
      <c r="B31" s="33" t="s">
        <v>1020</v>
      </c>
      <c r="C31" s="33" t="s">
        <v>222</v>
      </c>
      <c r="D31" s="34" t="s">
        <v>664</v>
      </c>
      <c r="E31" s="26" t="s">
        <v>266</v>
      </c>
      <c r="F31" s="2"/>
      <c r="G31" s="2" t="s">
        <v>1440</v>
      </c>
      <c r="H31" s="17"/>
      <c r="I31" s="43"/>
      <c r="J31" s="44" t="s">
        <v>530</v>
      </c>
      <c r="K31" s="44" t="s">
        <v>274</v>
      </c>
      <c r="L31" s="44" t="s">
        <v>538</v>
      </c>
    </row>
    <row r="32" spans="1:17" s="62" customFormat="1">
      <c r="A32" s="7"/>
      <c r="B32" s="33" t="s">
        <v>1022</v>
      </c>
      <c r="C32" s="33" t="s">
        <v>222</v>
      </c>
      <c r="D32" s="34" t="s">
        <v>1023</v>
      </c>
      <c r="E32" s="26" t="s">
        <v>266</v>
      </c>
      <c r="F32" s="2"/>
      <c r="G32" s="2" t="s">
        <v>1441</v>
      </c>
      <c r="H32" s="17"/>
      <c r="I32" s="43"/>
      <c r="J32" s="44" t="s">
        <v>530</v>
      </c>
      <c r="K32" s="44" t="s">
        <v>274</v>
      </c>
      <c r="L32" s="44" t="s">
        <v>538</v>
      </c>
      <c r="M32" s="7"/>
      <c r="N32" s="7"/>
      <c r="O32" s="7"/>
      <c r="P32" s="7"/>
      <c r="Q32" s="7"/>
    </row>
    <row r="33" spans="1:17" s="62" customFormat="1">
      <c r="A33" s="7"/>
      <c r="B33" s="17" t="s">
        <v>1025</v>
      </c>
      <c r="C33" s="17" t="s">
        <v>222</v>
      </c>
      <c r="D33" s="34" t="s">
        <v>1026</v>
      </c>
      <c r="E33" s="26" t="s">
        <v>266</v>
      </c>
      <c r="F33" s="2"/>
      <c r="G33" s="2" t="s">
        <v>1442</v>
      </c>
      <c r="H33" s="17"/>
      <c r="I33" s="43"/>
      <c r="J33" s="44" t="s">
        <v>530</v>
      </c>
      <c r="K33" s="44" t="s">
        <v>274</v>
      </c>
      <c r="L33" s="44" t="s">
        <v>538</v>
      </c>
      <c r="M33" s="7"/>
      <c r="N33" s="7"/>
      <c r="O33" s="7"/>
      <c r="P33" s="7"/>
      <c r="Q33" s="7"/>
    </row>
    <row r="34" spans="1:17" s="8" customFormat="1">
      <c r="A34" s="7"/>
      <c r="B34" s="17" t="s">
        <v>1028</v>
      </c>
      <c r="C34" s="17" t="s">
        <v>222</v>
      </c>
      <c r="D34" s="34" t="s">
        <v>1029</v>
      </c>
      <c r="E34" s="26" t="s">
        <v>266</v>
      </c>
      <c r="F34" s="2"/>
      <c r="G34" s="2" t="s">
        <v>1443</v>
      </c>
      <c r="H34" s="17"/>
      <c r="I34" s="44"/>
      <c r="J34" s="44" t="s">
        <v>530</v>
      </c>
      <c r="K34" s="44" t="s">
        <v>274</v>
      </c>
      <c r="L34" s="44" t="s">
        <v>538</v>
      </c>
      <c r="M34" s="7"/>
      <c r="N34" s="7"/>
      <c r="O34" s="7"/>
      <c r="P34" s="7"/>
      <c r="Q34" s="7"/>
    </row>
    <row r="35" spans="1:17" s="7" customFormat="1">
      <c r="B35" s="17" t="s">
        <v>1031</v>
      </c>
      <c r="C35" s="17" t="s">
        <v>222</v>
      </c>
      <c r="D35" s="34" t="s">
        <v>1032</v>
      </c>
      <c r="E35" s="26" t="s">
        <v>266</v>
      </c>
      <c r="F35" s="2"/>
      <c r="G35" s="2" t="s">
        <v>1444</v>
      </c>
      <c r="H35" s="17"/>
      <c r="I35" s="44"/>
      <c r="J35" s="44" t="s">
        <v>530</v>
      </c>
      <c r="K35" s="44" t="s">
        <v>274</v>
      </c>
      <c r="L35" s="44" t="s">
        <v>538</v>
      </c>
    </row>
    <row r="36" spans="1:17" s="62" customFormat="1">
      <c r="A36" s="7"/>
      <c r="B36" s="17" t="s">
        <v>1034</v>
      </c>
      <c r="C36" s="17" t="s">
        <v>222</v>
      </c>
      <c r="D36" s="138" t="s">
        <v>1035</v>
      </c>
      <c r="E36" s="26" t="s">
        <v>266</v>
      </c>
      <c r="F36" s="2"/>
      <c r="G36" s="2" t="s">
        <v>1445</v>
      </c>
      <c r="H36" s="17"/>
      <c r="I36" s="43"/>
      <c r="J36" s="44" t="s">
        <v>530</v>
      </c>
      <c r="K36" s="44" t="s">
        <v>274</v>
      </c>
      <c r="L36" s="44" t="s">
        <v>538</v>
      </c>
    </row>
    <row r="37" spans="1:17" s="62" customFormat="1">
      <c r="A37" s="7"/>
      <c r="B37" s="17" t="s">
        <v>1037</v>
      </c>
      <c r="C37" s="17" t="s">
        <v>222</v>
      </c>
      <c r="D37" s="34" t="s">
        <v>1038</v>
      </c>
      <c r="E37" s="26" t="s">
        <v>266</v>
      </c>
      <c r="F37" s="2"/>
      <c r="G37" s="2" t="s">
        <v>1446</v>
      </c>
      <c r="H37" s="17"/>
      <c r="I37" s="43"/>
      <c r="J37" s="44" t="s">
        <v>530</v>
      </c>
      <c r="K37" s="44" t="s">
        <v>274</v>
      </c>
      <c r="L37" s="44" t="s">
        <v>538</v>
      </c>
    </row>
    <row r="38" spans="1:17" s="62" customFormat="1">
      <c r="A38" s="7"/>
      <c r="B38" s="35" t="s">
        <v>1040</v>
      </c>
      <c r="C38" s="35" t="s">
        <v>222</v>
      </c>
      <c r="D38" s="34" t="s">
        <v>1041</v>
      </c>
      <c r="E38" s="26" t="s">
        <v>266</v>
      </c>
      <c r="F38" s="2"/>
      <c r="G38" s="2" t="s">
        <v>1447</v>
      </c>
      <c r="H38" s="17"/>
      <c r="I38" s="45"/>
      <c r="J38" s="44" t="s">
        <v>530</v>
      </c>
      <c r="K38" s="44" t="s">
        <v>274</v>
      </c>
      <c r="L38" s="44" t="s">
        <v>538</v>
      </c>
      <c r="M38" s="8"/>
      <c r="N38" s="8"/>
      <c r="O38" s="8"/>
      <c r="P38" s="8"/>
      <c r="Q38" s="8"/>
    </row>
    <row r="39" spans="1:17" s="62" customFormat="1">
      <c r="A39" s="7"/>
      <c r="B39" s="33" t="s">
        <v>1043</v>
      </c>
      <c r="C39" s="153" t="s">
        <v>222</v>
      </c>
      <c r="D39" s="34" t="s">
        <v>706</v>
      </c>
      <c r="E39" s="26" t="s">
        <v>266</v>
      </c>
      <c r="F39" s="2"/>
      <c r="G39" s="2" t="s">
        <v>1448</v>
      </c>
      <c r="H39" s="17"/>
      <c r="I39" s="43"/>
      <c r="J39" s="44" t="s">
        <v>530</v>
      </c>
      <c r="K39" s="44" t="s">
        <v>274</v>
      </c>
      <c r="L39" s="44" t="s">
        <v>538</v>
      </c>
      <c r="M39" s="7"/>
      <c r="N39" s="7"/>
      <c r="O39" s="7"/>
      <c r="P39" s="7"/>
      <c r="Q39" s="7"/>
    </row>
    <row r="40" spans="1:17" s="9" customFormat="1">
      <c r="A40" s="7"/>
      <c r="B40" s="17" t="s">
        <v>1045</v>
      </c>
      <c r="C40" s="38" t="s">
        <v>281</v>
      </c>
      <c r="D40" s="138" t="s">
        <v>709</v>
      </c>
      <c r="E40" s="26" t="s">
        <v>266</v>
      </c>
      <c r="F40" s="2"/>
      <c r="G40" s="2" t="s">
        <v>1449</v>
      </c>
      <c r="H40" s="26"/>
      <c r="I40" s="43"/>
      <c r="J40" s="44" t="s">
        <v>530</v>
      </c>
      <c r="K40" s="44" t="s">
        <v>274</v>
      </c>
      <c r="L40" s="44" t="s">
        <v>711</v>
      </c>
      <c r="M40" s="62"/>
      <c r="N40" s="62"/>
      <c r="O40" s="62"/>
      <c r="P40" s="62"/>
      <c r="Q40" s="62"/>
    </row>
    <row r="41" spans="1:17" s="9" customFormat="1">
      <c r="A41" s="7"/>
      <c r="B41" s="35" t="s">
        <v>1268</v>
      </c>
      <c r="C41" s="37" t="s">
        <v>281</v>
      </c>
      <c r="D41" s="36" t="s">
        <v>719</v>
      </c>
      <c r="E41" s="26" t="s">
        <v>266</v>
      </c>
      <c r="F41" s="2"/>
      <c r="G41" s="2" t="s">
        <v>1535</v>
      </c>
      <c r="H41" s="26"/>
      <c r="I41" s="45"/>
      <c r="J41" s="44" t="s">
        <v>530</v>
      </c>
      <c r="K41" s="44" t="s">
        <v>274</v>
      </c>
      <c r="L41" s="44" t="s">
        <v>663</v>
      </c>
      <c r="M41" s="8"/>
      <c r="N41" s="8"/>
      <c r="O41" s="8"/>
      <c r="P41" s="8"/>
      <c r="Q41" s="8"/>
    </row>
    <row r="42" spans="1:17" s="9" customFormat="1">
      <c r="A42" s="7"/>
      <c r="B42" s="35" t="s">
        <v>1270</v>
      </c>
      <c r="C42" s="37" t="s">
        <v>281</v>
      </c>
      <c r="D42" s="36" t="s">
        <v>725</v>
      </c>
      <c r="E42" s="26" t="s">
        <v>266</v>
      </c>
      <c r="F42" s="2"/>
      <c r="G42" s="2" t="s">
        <v>1536</v>
      </c>
      <c r="H42" s="26"/>
      <c r="I42" s="45"/>
      <c r="J42" s="44" t="s">
        <v>530</v>
      </c>
      <c r="K42" s="44" t="s">
        <v>274</v>
      </c>
      <c r="L42" s="44" t="s">
        <v>727</v>
      </c>
      <c r="M42" s="8"/>
      <c r="N42" s="8"/>
      <c r="O42" s="8"/>
      <c r="P42" s="8"/>
      <c r="Q42" s="8"/>
    </row>
    <row r="43" spans="1:17" s="9" customFormat="1">
      <c r="A43" s="7"/>
      <c r="B43" s="35" t="s">
        <v>1151</v>
      </c>
      <c r="C43" s="37" t="s">
        <v>222</v>
      </c>
      <c r="D43" s="34" t="s">
        <v>722</v>
      </c>
      <c r="E43" s="26" t="s">
        <v>266</v>
      </c>
      <c r="F43" s="2"/>
      <c r="G43" s="2" t="s">
        <v>1479</v>
      </c>
      <c r="H43" s="17"/>
      <c r="I43" s="45"/>
      <c r="J43" s="44" t="s">
        <v>530</v>
      </c>
      <c r="K43" s="44" t="s">
        <v>274</v>
      </c>
      <c r="L43" s="44" t="s">
        <v>538</v>
      </c>
      <c r="M43" s="8"/>
      <c r="N43" s="8"/>
      <c r="O43" s="8"/>
      <c r="P43" s="8"/>
      <c r="Q43" s="8"/>
    </row>
    <row r="44" spans="1:17" s="9" customFormat="1">
      <c r="A44" s="7"/>
      <c r="B44" s="35" t="s">
        <v>1153</v>
      </c>
      <c r="C44" s="37" t="s">
        <v>222</v>
      </c>
      <c r="D44" s="34" t="s">
        <v>729</v>
      </c>
      <c r="E44" s="26" t="s">
        <v>266</v>
      </c>
      <c r="F44" s="2"/>
      <c r="G44" s="2" t="s">
        <v>1480</v>
      </c>
      <c r="H44" s="17"/>
      <c r="I44" s="45"/>
      <c r="J44" s="44" t="s">
        <v>530</v>
      </c>
      <c r="K44" s="44" t="s">
        <v>274</v>
      </c>
      <c r="L44" s="44" t="s">
        <v>538</v>
      </c>
      <c r="M44" s="8"/>
      <c r="N44" s="8"/>
      <c r="O44" s="8"/>
      <c r="P44" s="8"/>
      <c r="Q44" s="8"/>
    </row>
    <row r="45" spans="1:17" s="8" customFormat="1">
      <c r="A45" s="7"/>
      <c r="B45" s="35" t="s">
        <v>1155</v>
      </c>
      <c r="C45" s="35" t="s">
        <v>222</v>
      </c>
      <c r="D45" s="34" t="s">
        <v>732</v>
      </c>
      <c r="E45" s="26" t="s">
        <v>266</v>
      </c>
      <c r="F45" s="2"/>
      <c r="G45" s="2" t="s">
        <v>1481</v>
      </c>
      <c r="H45" s="17"/>
      <c r="I45" s="45"/>
      <c r="J45" s="44" t="s">
        <v>530</v>
      </c>
      <c r="K45" s="44" t="s">
        <v>274</v>
      </c>
      <c r="L45" s="44" t="s">
        <v>538</v>
      </c>
    </row>
    <row r="46" spans="1:17" s="8" customFormat="1">
      <c r="A46" s="7"/>
      <c r="B46" s="35" t="s">
        <v>1157</v>
      </c>
      <c r="C46" s="35" t="s">
        <v>222</v>
      </c>
      <c r="D46" s="34" t="s">
        <v>735</v>
      </c>
      <c r="E46" s="26" t="s">
        <v>266</v>
      </c>
      <c r="F46" s="2"/>
      <c r="G46" s="2" t="s">
        <v>1482</v>
      </c>
      <c r="H46" s="17"/>
      <c r="I46" s="45"/>
      <c r="J46" s="44" t="s">
        <v>530</v>
      </c>
      <c r="K46" s="44" t="s">
        <v>274</v>
      </c>
      <c r="L46" s="44" t="s">
        <v>538</v>
      </c>
    </row>
    <row r="47" spans="1:17" s="8" customFormat="1">
      <c r="A47" s="7"/>
      <c r="B47" s="35" t="s">
        <v>1159</v>
      </c>
      <c r="C47" s="35" t="s">
        <v>222</v>
      </c>
      <c r="D47" s="34" t="s">
        <v>738</v>
      </c>
      <c r="E47" s="26" t="s">
        <v>266</v>
      </c>
      <c r="F47" s="2"/>
      <c r="G47" s="2" t="s">
        <v>1483</v>
      </c>
      <c r="H47" s="17"/>
      <c r="I47" s="45"/>
      <c r="J47" s="44" t="s">
        <v>530</v>
      </c>
      <c r="K47" s="44" t="s">
        <v>274</v>
      </c>
      <c r="L47" s="44" t="s">
        <v>538</v>
      </c>
    </row>
    <row r="48" spans="1:17" s="8" customFormat="1">
      <c r="A48" s="7"/>
      <c r="B48" s="35" t="s">
        <v>1161</v>
      </c>
      <c r="C48" s="35" t="s">
        <v>222</v>
      </c>
      <c r="D48" s="34" t="s">
        <v>741</v>
      </c>
      <c r="E48" s="26" t="s">
        <v>266</v>
      </c>
      <c r="F48" s="2"/>
      <c r="G48" s="2" t="s">
        <v>1484</v>
      </c>
      <c r="H48" s="17"/>
      <c r="I48" s="45"/>
      <c r="J48" s="44" t="s">
        <v>530</v>
      </c>
      <c r="K48" s="44" t="s">
        <v>274</v>
      </c>
      <c r="L48" s="44" t="s">
        <v>538</v>
      </c>
    </row>
    <row r="49" spans="1:17" s="8" customFormat="1">
      <c r="A49" s="7"/>
      <c r="B49" s="35" t="s">
        <v>1163</v>
      </c>
      <c r="C49" s="35" t="s">
        <v>222</v>
      </c>
      <c r="D49" s="34" t="s">
        <v>744</v>
      </c>
      <c r="E49" s="26" t="s">
        <v>266</v>
      </c>
      <c r="F49" s="2"/>
      <c r="G49" s="2" t="s">
        <v>1485</v>
      </c>
      <c r="H49" s="17"/>
      <c r="I49" s="45"/>
      <c r="J49" s="44" t="s">
        <v>530</v>
      </c>
      <c r="K49" s="44" t="s">
        <v>274</v>
      </c>
      <c r="L49" s="44" t="s">
        <v>538</v>
      </c>
    </row>
    <row r="50" spans="1:17" s="8" customFormat="1">
      <c r="A50" s="7"/>
      <c r="B50" s="35" t="s">
        <v>1165</v>
      </c>
      <c r="C50" s="35" t="s">
        <v>222</v>
      </c>
      <c r="D50" s="34" t="s">
        <v>747</v>
      </c>
      <c r="E50" s="26" t="s">
        <v>266</v>
      </c>
      <c r="F50" s="2"/>
      <c r="G50" s="2" t="s">
        <v>1486</v>
      </c>
      <c r="H50" s="17"/>
      <c r="I50" s="45"/>
      <c r="J50" s="44" t="s">
        <v>530</v>
      </c>
      <c r="K50" s="44" t="s">
        <v>274</v>
      </c>
      <c r="L50" s="44" t="s">
        <v>538</v>
      </c>
    </row>
    <row r="51" spans="1:17" s="8" customFormat="1">
      <c r="A51" s="7"/>
      <c r="B51" s="35" t="s">
        <v>1272</v>
      </c>
      <c r="C51" s="35" t="s">
        <v>222</v>
      </c>
      <c r="D51" s="36" t="s">
        <v>1273</v>
      </c>
      <c r="E51" s="26" t="s">
        <v>266</v>
      </c>
      <c r="F51" s="2"/>
      <c r="G51" s="2" t="s">
        <v>1537</v>
      </c>
      <c r="H51" s="26"/>
      <c r="I51" s="45"/>
      <c r="J51" s="44" t="s">
        <v>530</v>
      </c>
      <c r="K51" s="44" t="s">
        <v>274</v>
      </c>
      <c r="L51" s="44" t="s">
        <v>538</v>
      </c>
    </row>
    <row r="52" spans="1:17" s="8" customFormat="1">
      <c r="A52" s="7"/>
      <c r="B52" s="35" t="s">
        <v>1275</v>
      </c>
      <c r="C52" s="35" t="s">
        <v>281</v>
      </c>
      <c r="D52" s="36" t="s">
        <v>1276</v>
      </c>
      <c r="E52" s="26" t="s">
        <v>266</v>
      </c>
      <c r="F52" s="2"/>
      <c r="G52" s="2" t="s">
        <v>1538</v>
      </c>
      <c r="H52" s="26"/>
      <c r="I52" s="45"/>
      <c r="J52" s="44" t="s">
        <v>530</v>
      </c>
      <c r="K52" s="44" t="s">
        <v>274</v>
      </c>
      <c r="L52" s="44" t="s">
        <v>711</v>
      </c>
    </row>
    <row r="53" spans="1:17" s="8" customFormat="1">
      <c r="A53" s="7"/>
      <c r="B53" s="35" t="s">
        <v>1278</v>
      </c>
      <c r="C53" s="35" t="s">
        <v>222</v>
      </c>
      <c r="D53" s="36" t="s">
        <v>755</v>
      </c>
      <c r="E53" s="26" t="s">
        <v>266</v>
      </c>
      <c r="F53" s="2"/>
      <c r="G53" s="2" t="s">
        <v>1539</v>
      </c>
      <c r="H53" s="26"/>
      <c r="I53" s="45"/>
      <c r="J53" s="44" t="s">
        <v>530</v>
      </c>
      <c r="K53" s="44" t="s">
        <v>274</v>
      </c>
      <c r="L53" s="44" t="s">
        <v>757</v>
      </c>
    </row>
    <row r="54" spans="1:17" s="8" customFormat="1">
      <c r="A54" s="7"/>
      <c r="B54" s="35" t="s">
        <v>1279</v>
      </c>
      <c r="C54" s="35" t="s">
        <v>281</v>
      </c>
      <c r="D54" s="36" t="s">
        <v>762</v>
      </c>
      <c r="E54" s="26" t="s">
        <v>266</v>
      </c>
      <c r="F54" s="2"/>
      <c r="G54" s="2" t="s">
        <v>1540</v>
      </c>
      <c r="H54" s="26"/>
      <c r="I54" s="45"/>
      <c r="J54" s="44" t="s">
        <v>530</v>
      </c>
      <c r="K54" s="44" t="s">
        <v>274</v>
      </c>
      <c r="L54" s="44" t="s">
        <v>764</v>
      </c>
    </row>
    <row r="55" spans="1:17" s="8" customFormat="1">
      <c r="A55" s="7"/>
      <c r="B55" s="35" t="s">
        <v>1183</v>
      </c>
      <c r="C55" s="35" t="s">
        <v>222</v>
      </c>
      <c r="D55" s="34" t="s">
        <v>759</v>
      </c>
      <c r="E55" s="26" t="s">
        <v>266</v>
      </c>
      <c r="F55" s="2"/>
      <c r="G55" s="2" t="s">
        <v>1495</v>
      </c>
      <c r="H55" s="17"/>
      <c r="I55" s="45"/>
      <c r="J55" s="44" t="s">
        <v>530</v>
      </c>
      <c r="K55" s="44" t="s">
        <v>274</v>
      </c>
      <c r="L55" s="44" t="s">
        <v>538</v>
      </c>
    </row>
    <row r="56" spans="1:17" s="8" customFormat="1">
      <c r="A56" s="7"/>
      <c r="B56" s="35" t="s">
        <v>1184</v>
      </c>
      <c r="C56" s="35" t="s">
        <v>222</v>
      </c>
      <c r="D56" s="34" t="s">
        <v>1054</v>
      </c>
      <c r="E56" s="26" t="s">
        <v>266</v>
      </c>
      <c r="F56" s="2"/>
      <c r="G56" s="2" t="s">
        <v>1496</v>
      </c>
      <c r="H56" s="17"/>
      <c r="I56" s="45"/>
      <c r="J56" s="44" t="s">
        <v>530</v>
      </c>
      <c r="K56" s="44" t="s">
        <v>274</v>
      </c>
      <c r="L56" s="44" t="s">
        <v>538</v>
      </c>
    </row>
    <row r="57" spans="1:17" s="9" customFormat="1">
      <c r="A57" s="7"/>
      <c r="B57" s="35" t="s">
        <v>1185</v>
      </c>
      <c r="C57" s="37" t="s">
        <v>222</v>
      </c>
      <c r="D57" s="34" t="s">
        <v>769</v>
      </c>
      <c r="E57" s="26" t="s">
        <v>266</v>
      </c>
      <c r="F57" s="2"/>
      <c r="G57" s="2" t="s">
        <v>1497</v>
      </c>
      <c r="H57" s="17"/>
      <c r="I57" s="45"/>
      <c r="J57" s="44" t="s">
        <v>530</v>
      </c>
      <c r="K57" s="44" t="s">
        <v>274</v>
      </c>
      <c r="L57" s="44" t="s">
        <v>538</v>
      </c>
      <c r="M57" s="8"/>
      <c r="N57" s="8"/>
      <c r="O57" s="8"/>
      <c r="P57" s="8"/>
      <c r="Q57" s="8"/>
    </row>
    <row r="58" spans="1:17" s="10" customFormat="1">
      <c r="A58" s="7"/>
      <c r="B58" s="35" t="s">
        <v>1186</v>
      </c>
      <c r="C58" s="37" t="s">
        <v>222</v>
      </c>
      <c r="D58" s="34" t="s">
        <v>772</v>
      </c>
      <c r="E58" s="26" t="s">
        <v>266</v>
      </c>
      <c r="F58" s="2"/>
      <c r="G58" s="2" t="s">
        <v>1498</v>
      </c>
      <c r="H58" s="17"/>
      <c r="I58" s="45"/>
      <c r="J58" s="44" t="s">
        <v>530</v>
      </c>
      <c r="K58" s="44" t="s">
        <v>274</v>
      </c>
      <c r="L58" s="44" t="s">
        <v>538</v>
      </c>
      <c r="M58" s="8"/>
      <c r="N58" s="8"/>
      <c r="O58" s="8"/>
      <c r="P58" s="8"/>
      <c r="Q58" s="8"/>
    </row>
    <row r="59" spans="1:17" s="10" customFormat="1">
      <c r="A59" s="7"/>
      <c r="B59" s="35" t="s">
        <v>1187</v>
      </c>
      <c r="C59" s="37" t="s">
        <v>222</v>
      </c>
      <c r="D59" s="34" t="s">
        <v>775</v>
      </c>
      <c r="E59" s="26" t="s">
        <v>266</v>
      </c>
      <c r="F59" s="2"/>
      <c r="G59" s="2" t="s">
        <v>1499</v>
      </c>
      <c r="H59" s="17"/>
      <c r="I59" s="45"/>
      <c r="J59" s="44" t="s">
        <v>530</v>
      </c>
      <c r="K59" s="44" t="s">
        <v>274</v>
      </c>
      <c r="L59" s="44" t="s">
        <v>538</v>
      </c>
      <c r="M59" s="8"/>
      <c r="N59" s="8"/>
      <c r="O59" s="8"/>
      <c r="P59" s="8"/>
      <c r="Q59" s="8"/>
    </row>
    <row r="60" spans="1:17" s="7" customFormat="1">
      <c r="B60" s="35" t="s">
        <v>1188</v>
      </c>
      <c r="C60" s="37" t="s">
        <v>222</v>
      </c>
      <c r="D60" s="34" t="s">
        <v>778</v>
      </c>
      <c r="E60" s="26" t="s">
        <v>266</v>
      </c>
      <c r="F60" s="2"/>
      <c r="G60" s="2" t="s">
        <v>1500</v>
      </c>
      <c r="H60" s="17"/>
      <c r="I60" s="45"/>
      <c r="J60" s="44" t="s">
        <v>530</v>
      </c>
      <c r="K60" s="44" t="s">
        <v>274</v>
      </c>
      <c r="L60" s="44" t="s">
        <v>538</v>
      </c>
      <c r="M60" s="8"/>
      <c r="N60" s="8"/>
      <c r="O60" s="8"/>
      <c r="P60" s="8"/>
      <c r="Q60" s="8"/>
    </row>
    <row r="61" spans="1:17" s="10" customFormat="1">
      <c r="A61" s="7"/>
      <c r="B61" s="35" t="s">
        <v>1189</v>
      </c>
      <c r="C61" s="37" t="s">
        <v>222</v>
      </c>
      <c r="D61" s="34" t="s">
        <v>781</v>
      </c>
      <c r="E61" s="26" t="s">
        <v>266</v>
      </c>
      <c r="F61" s="2"/>
      <c r="G61" s="2" t="s">
        <v>1501</v>
      </c>
      <c r="H61" s="17"/>
      <c r="I61" s="45"/>
      <c r="J61" s="44" t="s">
        <v>530</v>
      </c>
      <c r="K61" s="44" t="s">
        <v>274</v>
      </c>
      <c r="L61" s="44" t="s">
        <v>538</v>
      </c>
      <c r="M61" s="8"/>
      <c r="N61" s="8"/>
      <c r="O61" s="8"/>
      <c r="P61" s="8"/>
      <c r="Q61" s="8"/>
    </row>
    <row r="62" spans="1:17" s="7" customFormat="1">
      <c r="B62" s="35" t="s">
        <v>1190</v>
      </c>
      <c r="C62" s="37" t="s">
        <v>222</v>
      </c>
      <c r="D62" s="34" t="s">
        <v>1067</v>
      </c>
      <c r="E62" s="26" t="s">
        <v>266</v>
      </c>
      <c r="F62" s="2"/>
      <c r="G62" s="2" t="s">
        <v>1502</v>
      </c>
      <c r="H62" s="17"/>
      <c r="I62" s="45"/>
      <c r="J62" s="44" t="s">
        <v>530</v>
      </c>
      <c r="K62" s="44" t="s">
        <v>274</v>
      </c>
      <c r="L62" s="44" t="s">
        <v>538</v>
      </c>
      <c r="M62" s="8"/>
      <c r="N62" s="8"/>
      <c r="O62" s="8"/>
      <c r="P62" s="8"/>
      <c r="Q62" s="8"/>
    </row>
    <row r="63" spans="1:17" s="7" customFormat="1">
      <c r="B63" s="35" t="s">
        <v>1280</v>
      </c>
      <c r="C63" s="37" t="s">
        <v>222</v>
      </c>
      <c r="D63" s="36" t="s">
        <v>1281</v>
      </c>
      <c r="E63" s="26" t="s">
        <v>266</v>
      </c>
      <c r="F63" s="2"/>
      <c r="G63" s="2" t="s">
        <v>1541</v>
      </c>
      <c r="H63" s="26"/>
      <c r="I63" s="45"/>
      <c r="J63" s="44" t="s">
        <v>530</v>
      </c>
      <c r="K63" s="44" t="s">
        <v>274</v>
      </c>
      <c r="L63" s="44" t="s">
        <v>538</v>
      </c>
      <c r="M63" s="8"/>
      <c r="N63" s="8"/>
      <c r="O63" s="8"/>
      <c r="P63" s="8"/>
      <c r="Q63" s="8"/>
    </row>
    <row r="64" spans="1:17" s="7" customFormat="1">
      <c r="B64" s="35" t="s">
        <v>1282</v>
      </c>
      <c r="C64" s="37" t="s">
        <v>281</v>
      </c>
      <c r="D64" s="36" t="s">
        <v>1283</v>
      </c>
      <c r="E64" s="26" t="s">
        <v>266</v>
      </c>
      <c r="F64" s="2"/>
      <c r="G64" s="2" t="s">
        <v>1542</v>
      </c>
      <c r="H64" s="26"/>
      <c r="I64" s="45"/>
      <c r="J64" s="44" t="s">
        <v>530</v>
      </c>
      <c r="K64" s="44" t="s">
        <v>274</v>
      </c>
      <c r="L64" s="44" t="s">
        <v>711</v>
      </c>
      <c r="M64" s="8"/>
      <c r="N64" s="8"/>
      <c r="O64" s="8"/>
      <c r="P64" s="8"/>
      <c r="Q64" s="8"/>
    </row>
    <row r="65" spans="1:17" s="7" customFormat="1">
      <c r="B65" s="17" t="s">
        <v>1047</v>
      </c>
      <c r="C65" s="38" t="s">
        <v>222</v>
      </c>
      <c r="D65" s="34" t="s">
        <v>755</v>
      </c>
      <c r="E65" s="26" t="s">
        <v>266</v>
      </c>
      <c r="F65" s="2"/>
      <c r="G65" s="2" t="s">
        <v>1450</v>
      </c>
      <c r="H65" s="17"/>
      <c r="I65" s="43"/>
      <c r="J65" s="44" t="s">
        <v>530</v>
      </c>
      <c r="K65" s="44" t="s">
        <v>274</v>
      </c>
      <c r="L65" s="44" t="s">
        <v>757</v>
      </c>
      <c r="M65" s="62"/>
      <c r="N65" s="62"/>
      <c r="O65" s="62"/>
      <c r="P65" s="62"/>
      <c r="Q65" s="62"/>
    </row>
    <row r="66" spans="1:17" s="7" customFormat="1">
      <c r="B66" s="17" t="s">
        <v>1049</v>
      </c>
      <c r="C66" s="38" t="s">
        <v>281</v>
      </c>
      <c r="D66" s="34" t="s">
        <v>762</v>
      </c>
      <c r="E66" s="26" t="s">
        <v>266</v>
      </c>
      <c r="F66" s="2"/>
      <c r="G66" s="2" t="s">
        <v>1451</v>
      </c>
      <c r="H66" s="26"/>
      <c r="I66" s="43"/>
      <c r="J66" s="44" t="s">
        <v>530</v>
      </c>
      <c r="K66" s="44" t="s">
        <v>274</v>
      </c>
      <c r="L66" s="44" t="s">
        <v>764</v>
      </c>
      <c r="M66" s="62"/>
      <c r="N66" s="62"/>
      <c r="O66" s="62"/>
      <c r="P66" s="62"/>
      <c r="Q66" s="62"/>
    </row>
    <row r="67" spans="1:17" s="7" customFormat="1">
      <c r="B67" s="17" t="s">
        <v>1051</v>
      </c>
      <c r="C67" s="38" t="s">
        <v>222</v>
      </c>
      <c r="D67" s="34" t="s">
        <v>759</v>
      </c>
      <c r="E67" s="26" t="s">
        <v>266</v>
      </c>
      <c r="F67" s="2"/>
      <c r="G67" s="2" t="s">
        <v>1452</v>
      </c>
      <c r="H67" s="17"/>
      <c r="I67" s="43"/>
      <c r="J67" s="44" t="s">
        <v>530</v>
      </c>
      <c r="K67" s="44" t="s">
        <v>274</v>
      </c>
      <c r="L67" s="44" t="s">
        <v>538</v>
      </c>
      <c r="M67" s="62"/>
      <c r="N67" s="62"/>
      <c r="O67" s="62"/>
      <c r="P67" s="62"/>
      <c r="Q67" s="62"/>
    </row>
    <row r="68" spans="1:17" s="8" customFormat="1">
      <c r="A68" s="7"/>
      <c r="B68" s="17" t="s">
        <v>1053</v>
      </c>
      <c r="C68" s="17" t="s">
        <v>222</v>
      </c>
      <c r="D68" s="34" t="s">
        <v>1054</v>
      </c>
      <c r="E68" s="26" t="s">
        <v>266</v>
      </c>
      <c r="F68" s="2"/>
      <c r="G68" s="2" t="s">
        <v>1453</v>
      </c>
      <c r="H68" s="17"/>
      <c r="I68" s="43"/>
      <c r="J68" s="44" t="s">
        <v>530</v>
      </c>
      <c r="K68" s="44" t="s">
        <v>274</v>
      </c>
      <c r="L68" s="44" t="s">
        <v>538</v>
      </c>
      <c r="M68" s="9"/>
      <c r="N68" s="9"/>
      <c r="O68" s="9"/>
      <c r="P68" s="9"/>
      <c r="Q68" s="9"/>
    </row>
    <row r="69" spans="1:17" s="8" customFormat="1">
      <c r="A69" s="7"/>
      <c r="B69" s="17" t="s">
        <v>1056</v>
      </c>
      <c r="C69" s="17" t="s">
        <v>222</v>
      </c>
      <c r="D69" s="34" t="s">
        <v>769</v>
      </c>
      <c r="E69" s="26" t="s">
        <v>266</v>
      </c>
      <c r="F69" s="2"/>
      <c r="G69" s="2" t="s">
        <v>1454</v>
      </c>
      <c r="H69" s="17"/>
      <c r="I69" s="43"/>
      <c r="J69" s="44" t="s">
        <v>530</v>
      </c>
      <c r="K69" s="44" t="s">
        <v>274</v>
      </c>
      <c r="L69" s="44" t="s">
        <v>538</v>
      </c>
      <c r="M69" s="9"/>
      <c r="N69" s="9"/>
      <c r="O69" s="9"/>
      <c r="P69" s="9"/>
      <c r="Q69" s="9"/>
    </row>
    <row r="70" spans="1:17" s="8" customFormat="1">
      <c r="A70" s="7"/>
      <c r="B70" s="17" t="s">
        <v>1058</v>
      </c>
      <c r="C70" s="17" t="s">
        <v>222</v>
      </c>
      <c r="D70" s="34" t="s">
        <v>772</v>
      </c>
      <c r="E70" s="26" t="s">
        <v>266</v>
      </c>
      <c r="F70" s="2"/>
      <c r="G70" s="2" t="s">
        <v>1455</v>
      </c>
      <c r="H70" s="17"/>
      <c r="I70" s="43"/>
      <c r="J70" s="44" t="s">
        <v>530</v>
      </c>
      <c r="K70" s="44" t="s">
        <v>274</v>
      </c>
      <c r="L70" s="44" t="s">
        <v>538</v>
      </c>
      <c r="M70" s="9"/>
      <c r="N70" s="9"/>
      <c r="O70" s="9"/>
      <c r="P70" s="9"/>
      <c r="Q70" s="9"/>
    </row>
    <row r="71" spans="1:17" s="8" customFormat="1">
      <c r="A71" s="7"/>
      <c r="B71" s="17" t="s">
        <v>1060</v>
      </c>
      <c r="C71" s="17" t="s">
        <v>222</v>
      </c>
      <c r="D71" s="34" t="s">
        <v>775</v>
      </c>
      <c r="E71" s="26" t="s">
        <v>266</v>
      </c>
      <c r="F71" s="2"/>
      <c r="G71" s="2" t="s">
        <v>1456</v>
      </c>
      <c r="H71" s="17"/>
      <c r="I71" s="43"/>
      <c r="J71" s="44" t="s">
        <v>530</v>
      </c>
      <c r="K71" s="44" t="s">
        <v>274</v>
      </c>
      <c r="L71" s="44" t="s">
        <v>538</v>
      </c>
      <c r="M71" s="9"/>
      <c r="N71" s="9"/>
      <c r="O71" s="9"/>
      <c r="P71" s="9"/>
      <c r="Q71" s="9"/>
    </row>
    <row r="72" spans="1:17" s="8" customFormat="1">
      <c r="A72" s="7"/>
      <c r="B72" s="17" t="s">
        <v>1062</v>
      </c>
      <c r="C72" s="17" t="s">
        <v>222</v>
      </c>
      <c r="D72" s="34" t="s">
        <v>778</v>
      </c>
      <c r="E72" s="26" t="s">
        <v>266</v>
      </c>
      <c r="F72" s="2"/>
      <c r="G72" s="2" t="s">
        <v>1457</v>
      </c>
      <c r="H72" s="17"/>
      <c r="I72" s="43"/>
      <c r="J72" s="44" t="s">
        <v>530</v>
      </c>
      <c r="K72" s="44" t="s">
        <v>274</v>
      </c>
      <c r="L72" s="44" t="s">
        <v>538</v>
      </c>
      <c r="M72" s="9"/>
      <c r="N72" s="9"/>
      <c r="O72" s="9"/>
      <c r="P72" s="9"/>
      <c r="Q72" s="9"/>
    </row>
    <row r="73" spans="1:17" s="8" customFormat="1">
      <c r="A73" s="7"/>
      <c r="B73" s="35" t="s">
        <v>1064</v>
      </c>
      <c r="C73" s="35" t="s">
        <v>222</v>
      </c>
      <c r="D73" s="34" t="s">
        <v>781</v>
      </c>
      <c r="E73" s="26" t="s">
        <v>266</v>
      </c>
      <c r="F73" s="2"/>
      <c r="G73" s="2" t="s">
        <v>1458</v>
      </c>
      <c r="H73" s="17"/>
      <c r="I73" s="45"/>
      <c r="J73" s="44" t="s">
        <v>530</v>
      </c>
      <c r="K73" s="44" t="s">
        <v>274</v>
      </c>
      <c r="L73" s="44" t="s">
        <v>538</v>
      </c>
    </row>
    <row r="74" spans="1:17" s="8" customFormat="1">
      <c r="A74" s="7"/>
      <c r="B74" s="35" t="s">
        <v>1066</v>
      </c>
      <c r="C74" s="35" t="s">
        <v>222</v>
      </c>
      <c r="D74" s="34" t="s">
        <v>1067</v>
      </c>
      <c r="E74" s="26" t="s">
        <v>266</v>
      </c>
      <c r="F74" s="2"/>
      <c r="G74" s="2" t="s">
        <v>1459</v>
      </c>
      <c r="H74" s="17"/>
      <c r="I74" s="45"/>
      <c r="J74" s="44" t="s">
        <v>530</v>
      </c>
      <c r="K74" s="44" t="s">
        <v>274</v>
      </c>
      <c r="L74" s="44" t="s">
        <v>538</v>
      </c>
    </row>
    <row r="75" spans="1:17" s="8" customFormat="1">
      <c r="A75" s="7"/>
      <c r="B75" s="35" t="s">
        <v>1069</v>
      </c>
      <c r="C75" s="35" t="s">
        <v>222</v>
      </c>
      <c r="D75" s="34" t="s">
        <v>787</v>
      </c>
      <c r="E75" s="26" t="s">
        <v>266</v>
      </c>
      <c r="F75" s="2"/>
      <c r="G75" s="2" t="s">
        <v>1460</v>
      </c>
      <c r="H75" s="17"/>
      <c r="I75" s="45"/>
      <c r="J75" s="44" t="s">
        <v>530</v>
      </c>
      <c r="K75" s="44" t="s">
        <v>274</v>
      </c>
      <c r="L75" s="44" t="s">
        <v>538</v>
      </c>
    </row>
    <row r="76" spans="1:17" s="8" customFormat="1">
      <c r="A76" s="7"/>
      <c r="B76" s="35" t="s">
        <v>1071</v>
      </c>
      <c r="C76" s="35" t="s">
        <v>281</v>
      </c>
      <c r="D76" s="34" t="s">
        <v>790</v>
      </c>
      <c r="E76" s="26" t="s">
        <v>266</v>
      </c>
      <c r="F76" s="2"/>
      <c r="G76" s="2" t="s">
        <v>1461</v>
      </c>
      <c r="H76" s="26"/>
      <c r="I76" s="45"/>
      <c r="J76" s="44" t="s">
        <v>530</v>
      </c>
      <c r="K76" s="44" t="s">
        <v>274</v>
      </c>
      <c r="L76" s="44" t="s">
        <v>711</v>
      </c>
    </row>
    <row r="77" spans="1:17" s="8" customFormat="1">
      <c r="A77" s="7"/>
      <c r="B77" s="35" t="s">
        <v>1284</v>
      </c>
      <c r="C77" s="35" t="s">
        <v>222</v>
      </c>
      <c r="D77" s="36" t="s">
        <v>793</v>
      </c>
      <c r="E77" s="26" t="s">
        <v>266</v>
      </c>
      <c r="F77" s="2"/>
      <c r="G77" s="2" t="s">
        <v>1543</v>
      </c>
      <c r="H77" s="26"/>
      <c r="I77" s="45"/>
      <c r="J77" s="44" t="s">
        <v>530</v>
      </c>
      <c r="K77" s="44" t="s">
        <v>274</v>
      </c>
      <c r="L77" s="44" t="s">
        <v>538</v>
      </c>
    </row>
    <row r="78" spans="1:17" s="8" customFormat="1">
      <c r="A78" s="7"/>
      <c r="B78" s="35" t="s">
        <v>1286</v>
      </c>
      <c r="C78" s="35" t="s">
        <v>281</v>
      </c>
      <c r="D78" s="36" t="s">
        <v>799</v>
      </c>
      <c r="E78" s="26" t="s">
        <v>266</v>
      </c>
      <c r="F78" s="2"/>
      <c r="G78" s="2" t="s">
        <v>1544</v>
      </c>
      <c r="H78" s="26"/>
      <c r="I78" s="45"/>
      <c r="J78" s="44" t="s">
        <v>530</v>
      </c>
      <c r="K78" s="44" t="s">
        <v>274</v>
      </c>
      <c r="L78" s="44" t="s">
        <v>538</v>
      </c>
    </row>
    <row r="79" spans="1:17" s="8" customFormat="1">
      <c r="A79" s="7"/>
      <c r="B79" s="35" t="s">
        <v>1209</v>
      </c>
      <c r="C79" s="35" t="s">
        <v>222</v>
      </c>
      <c r="D79" s="34" t="s">
        <v>796</v>
      </c>
      <c r="E79" s="26" t="s">
        <v>266</v>
      </c>
      <c r="F79" s="2"/>
      <c r="G79" s="2" t="s">
        <v>1511</v>
      </c>
      <c r="H79" s="17"/>
      <c r="I79" s="45"/>
      <c r="J79" s="44" t="s">
        <v>530</v>
      </c>
      <c r="K79" s="44" t="s">
        <v>274</v>
      </c>
      <c r="L79" s="44" t="s">
        <v>538</v>
      </c>
    </row>
    <row r="80" spans="1:17" s="8" customFormat="1">
      <c r="A80" s="7"/>
      <c r="B80" s="35" t="s">
        <v>1211</v>
      </c>
      <c r="C80" s="35" t="s">
        <v>222</v>
      </c>
      <c r="D80" s="34" t="s">
        <v>1212</v>
      </c>
      <c r="E80" s="26" t="s">
        <v>266</v>
      </c>
      <c r="F80" s="2"/>
      <c r="G80" s="2" t="s">
        <v>1512</v>
      </c>
      <c r="H80" s="17"/>
      <c r="I80" s="45"/>
      <c r="J80" s="44" t="s">
        <v>530</v>
      </c>
      <c r="K80" s="44" t="s">
        <v>274</v>
      </c>
      <c r="L80" s="44" t="s">
        <v>538</v>
      </c>
    </row>
    <row r="81" spans="1:12" s="8" customFormat="1">
      <c r="A81" s="7"/>
      <c r="B81" s="35" t="s">
        <v>1214</v>
      </c>
      <c r="C81" s="35" t="s">
        <v>222</v>
      </c>
      <c r="D81" s="34" t="s">
        <v>811</v>
      </c>
      <c r="E81" s="26"/>
      <c r="F81" s="2"/>
      <c r="G81" s="2" t="s">
        <v>1513</v>
      </c>
      <c r="H81" s="26"/>
      <c r="I81" s="45"/>
      <c r="J81" s="44" t="s">
        <v>530</v>
      </c>
      <c r="K81" s="44" t="s">
        <v>274</v>
      </c>
      <c r="L81" s="44" t="s">
        <v>538</v>
      </c>
    </row>
    <row r="82" spans="1:12" s="8" customFormat="1">
      <c r="A82" s="7"/>
      <c r="B82" s="35" t="s">
        <v>1216</v>
      </c>
      <c r="C82" s="35" t="s">
        <v>222</v>
      </c>
      <c r="D82" s="34" t="s">
        <v>814</v>
      </c>
      <c r="E82" s="26"/>
      <c r="F82" s="2"/>
      <c r="G82" s="2" t="s">
        <v>1514</v>
      </c>
      <c r="H82" s="26"/>
      <c r="I82" s="45"/>
      <c r="J82" s="44" t="s">
        <v>530</v>
      </c>
      <c r="K82" s="44" t="s">
        <v>274</v>
      </c>
      <c r="L82" s="44" t="s">
        <v>538</v>
      </c>
    </row>
    <row r="83" spans="1:12" s="8" customFormat="1">
      <c r="A83" s="7"/>
      <c r="B83" s="35" t="s">
        <v>1218</v>
      </c>
      <c r="C83" s="35" t="s">
        <v>222</v>
      </c>
      <c r="D83" s="34" t="s">
        <v>817</v>
      </c>
      <c r="E83" s="26"/>
      <c r="F83" s="2"/>
      <c r="G83" s="2" t="s">
        <v>1515</v>
      </c>
      <c r="H83" s="26"/>
      <c r="I83" s="45"/>
      <c r="J83" s="44" t="s">
        <v>530</v>
      </c>
      <c r="K83" s="44" t="s">
        <v>274</v>
      </c>
      <c r="L83" s="44" t="s">
        <v>538</v>
      </c>
    </row>
    <row r="84" spans="1:12" s="8" customFormat="1">
      <c r="A84" s="7"/>
      <c r="B84" s="35" t="s">
        <v>1220</v>
      </c>
      <c r="C84" s="35" t="s">
        <v>222</v>
      </c>
      <c r="D84" s="34" t="s">
        <v>820</v>
      </c>
      <c r="E84" s="26"/>
      <c r="F84" s="2"/>
      <c r="G84" s="2" t="s">
        <v>1516</v>
      </c>
      <c r="H84" s="26"/>
      <c r="I84" s="45"/>
      <c r="J84" s="44" t="s">
        <v>530</v>
      </c>
      <c r="K84" s="44" t="s">
        <v>274</v>
      </c>
      <c r="L84" s="44" t="s">
        <v>538</v>
      </c>
    </row>
    <row r="85" spans="1:12" s="8" customFormat="1">
      <c r="A85" s="7"/>
      <c r="B85" s="35" t="s">
        <v>1222</v>
      </c>
      <c r="C85" s="35" t="s">
        <v>222</v>
      </c>
      <c r="D85" s="34" t="s">
        <v>823</v>
      </c>
      <c r="E85" s="26"/>
      <c r="F85" s="2"/>
      <c r="G85" s="2" t="s">
        <v>1517</v>
      </c>
      <c r="H85" s="26"/>
      <c r="I85" s="45"/>
      <c r="J85" s="44" t="s">
        <v>530</v>
      </c>
      <c r="K85" s="44" t="s">
        <v>274</v>
      </c>
      <c r="L85" s="44" t="s">
        <v>538</v>
      </c>
    </row>
    <row r="86" spans="1:12" s="8" customFormat="1">
      <c r="A86" s="7"/>
      <c r="B86" s="35" t="s">
        <v>1224</v>
      </c>
      <c r="C86" s="35" t="s">
        <v>222</v>
      </c>
      <c r="D86" s="34" t="s">
        <v>826</v>
      </c>
      <c r="E86" s="26"/>
      <c r="F86" s="2"/>
      <c r="G86" s="2" t="s">
        <v>1518</v>
      </c>
      <c r="H86" s="26"/>
      <c r="I86" s="45"/>
      <c r="J86" s="44" t="s">
        <v>530</v>
      </c>
      <c r="K86" s="44" t="s">
        <v>274</v>
      </c>
      <c r="L86" s="44" t="s">
        <v>538</v>
      </c>
    </row>
    <row r="87" spans="1:12" s="8" customFormat="1">
      <c r="A87" s="7"/>
      <c r="B87" s="35" t="s">
        <v>1288</v>
      </c>
      <c r="C87" s="35" t="s">
        <v>222</v>
      </c>
      <c r="D87" s="36" t="s">
        <v>1289</v>
      </c>
      <c r="E87" s="26" t="s">
        <v>266</v>
      </c>
      <c r="F87" s="2"/>
      <c r="G87" s="2" t="s">
        <v>1545</v>
      </c>
      <c r="H87" s="26"/>
      <c r="I87" s="45"/>
      <c r="J87" s="44" t="s">
        <v>530</v>
      </c>
      <c r="K87" s="44" t="s">
        <v>274</v>
      </c>
      <c r="L87" s="44" t="s">
        <v>538</v>
      </c>
    </row>
    <row r="88" spans="1:12" s="8" customFormat="1">
      <c r="A88" s="7"/>
      <c r="B88" s="35" t="s">
        <v>1290</v>
      </c>
      <c r="C88" s="35" t="s">
        <v>281</v>
      </c>
      <c r="D88" s="36" t="s">
        <v>1291</v>
      </c>
      <c r="E88" s="26" t="s">
        <v>266</v>
      </c>
      <c r="F88" s="2"/>
      <c r="G88" s="2" t="s">
        <v>1546</v>
      </c>
      <c r="H88" s="26"/>
      <c r="I88" s="45"/>
      <c r="J88" s="44" t="s">
        <v>530</v>
      </c>
      <c r="K88" s="44" t="s">
        <v>274</v>
      </c>
      <c r="L88" s="44" t="s">
        <v>711</v>
      </c>
    </row>
    <row r="89" spans="1:12" s="8" customFormat="1">
      <c r="A89" s="7"/>
      <c r="B89" s="35" t="s">
        <v>1073</v>
      </c>
      <c r="C89" s="35" t="s">
        <v>222</v>
      </c>
      <c r="D89" s="34" t="s">
        <v>661</v>
      </c>
      <c r="E89" s="26"/>
      <c r="F89" s="2"/>
      <c r="G89" s="2" t="s">
        <v>180</v>
      </c>
      <c r="H89" s="26"/>
      <c r="I89" s="45"/>
      <c r="J89" s="44" t="s">
        <v>530</v>
      </c>
      <c r="K89" s="44" t="s">
        <v>274</v>
      </c>
      <c r="L89" s="44" t="s">
        <v>1074</v>
      </c>
    </row>
    <row r="90" spans="1:12" s="8" customFormat="1">
      <c r="A90" s="7"/>
      <c r="B90" s="35" t="s">
        <v>1075</v>
      </c>
      <c r="C90" s="35" t="s">
        <v>281</v>
      </c>
      <c r="D90" s="34" t="s">
        <v>667</v>
      </c>
      <c r="E90" s="26"/>
      <c r="F90" s="2"/>
      <c r="G90" s="2" t="s">
        <v>180</v>
      </c>
      <c r="H90" s="26"/>
      <c r="I90" s="45"/>
      <c r="J90" s="44" t="s">
        <v>530</v>
      </c>
      <c r="K90" s="44" t="s">
        <v>274</v>
      </c>
      <c r="L90" s="44" t="s">
        <v>1074</v>
      </c>
    </row>
    <row r="91" spans="1:12" s="8" customFormat="1">
      <c r="A91" s="7"/>
      <c r="B91" s="35" t="s">
        <v>1076</v>
      </c>
      <c r="C91" s="35" t="s">
        <v>222</v>
      </c>
      <c r="D91" s="34" t="s">
        <v>1077</v>
      </c>
      <c r="E91" s="26"/>
      <c r="F91" s="2"/>
      <c r="G91" s="2" t="s">
        <v>180</v>
      </c>
      <c r="H91" s="26"/>
      <c r="I91" s="45"/>
      <c r="J91" s="44" t="s">
        <v>530</v>
      </c>
      <c r="K91" s="44" t="s">
        <v>274</v>
      </c>
      <c r="L91" s="44" t="s">
        <v>1074</v>
      </c>
    </row>
    <row r="92" spans="1:12" s="8" customFormat="1">
      <c r="A92" s="7"/>
      <c r="B92" s="35" t="s">
        <v>1078</v>
      </c>
      <c r="C92" s="35" t="s">
        <v>222</v>
      </c>
      <c r="D92" s="34" t="s">
        <v>1079</v>
      </c>
      <c r="E92" s="26"/>
      <c r="F92" s="2"/>
      <c r="G92" s="2" t="s">
        <v>180</v>
      </c>
      <c r="H92" s="26"/>
      <c r="I92" s="45"/>
      <c r="J92" s="44" t="s">
        <v>530</v>
      </c>
      <c r="K92" s="44" t="s">
        <v>274</v>
      </c>
      <c r="L92" s="44" t="s">
        <v>1074</v>
      </c>
    </row>
    <row r="93" spans="1:12" s="8" customFormat="1">
      <c r="A93" s="7"/>
      <c r="B93" s="35" t="s">
        <v>1080</v>
      </c>
      <c r="C93" s="35" t="s">
        <v>222</v>
      </c>
      <c r="D93" s="34" t="s">
        <v>1081</v>
      </c>
      <c r="E93" s="26"/>
      <c r="F93" s="2"/>
      <c r="G93" s="2" t="s">
        <v>180</v>
      </c>
      <c r="H93" s="26"/>
      <c r="I93" s="45"/>
      <c r="J93" s="44" t="s">
        <v>530</v>
      </c>
      <c r="K93" s="44" t="s">
        <v>274</v>
      </c>
      <c r="L93" s="44" t="s">
        <v>1074</v>
      </c>
    </row>
    <row r="94" spans="1:12" s="8" customFormat="1">
      <c r="A94" s="7"/>
      <c r="B94" s="35" t="s">
        <v>1082</v>
      </c>
      <c r="C94" s="35" t="s">
        <v>222</v>
      </c>
      <c r="D94" s="34" t="s">
        <v>1083</v>
      </c>
      <c r="E94" s="26"/>
      <c r="F94" s="2"/>
      <c r="G94" s="2" t="s">
        <v>180</v>
      </c>
      <c r="H94" s="26"/>
      <c r="I94" s="45"/>
      <c r="J94" s="44" t="s">
        <v>530</v>
      </c>
      <c r="K94" s="44" t="s">
        <v>274</v>
      </c>
      <c r="L94" s="44" t="s">
        <v>1074</v>
      </c>
    </row>
    <row r="95" spans="1:12" s="8" customFormat="1">
      <c r="A95" s="7"/>
      <c r="B95" s="35" t="s">
        <v>1084</v>
      </c>
      <c r="C95" s="35" t="s">
        <v>222</v>
      </c>
      <c r="D95" s="34" t="s">
        <v>1085</v>
      </c>
      <c r="E95" s="26"/>
      <c r="F95" s="2"/>
      <c r="G95" s="2" t="s">
        <v>180</v>
      </c>
      <c r="H95" s="26"/>
      <c r="I95" s="45"/>
      <c r="J95" s="44" t="s">
        <v>530</v>
      </c>
      <c r="K95" s="44" t="s">
        <v>274</v>
      </c>
      <c r="L95" s="44" t="s">
        <v>1074</v>
      </c>
    </row>
    <row r="96" spans="1:12" s="8" customFormat="1">
      <c r="A96" s="7"/>
      <c r="B96" s="35" t="s">
        <v>1086</v>
      </c>
      <c r="C96" s="35" t="s">
        <v>222</v>
      </c>
      <c r="D96" s="34" t="s">
        <v>1087</v>
      </c>
      <c r="E96" s="26"/>
      <c r="F96" s="2"/>
      <c r="G96" s="2" t="s">
        <v>180</v>
      </c>
      <c r="H96" s="26"/>
      <c r="I96" s="45"/>
      <c r="J96" s="44" t="s">
        <v>530</v>
      </c>
      <c r="K96" s="44" t="s">
        <v>274</v>
      </c>
      <c r="L96" s="44" t="s">
        <v>1074</v>
      </c>
    </row>
    <row r="97" spans="1:17" s="8" customFormat="1">
      <c r="A97" s="7"/>
      <c r="B97" s="17" t="s">
        <v>1088</v>
      </c>
      <c r="C97" s="17" t="s">
        <v>222</v>
      </c>
      <c r="D97" s="34" t="s">
        <v>1089</v>
      </c>
      <c r="E97" s="26"/>
      <c r="F97" s="2"/>
      <c r="G97" s="2" t="s">
        <v>180</v>
      </c>
      <c r="H97" s="26"/>
      <c r="I97" s="43"/>
      <c r="J97" s="44" t="s">
        <v>530</v>
      </c>
      <c r="K97" s="44" t="s">
        <v>274</v>
      </c>
      <c r="L97" s="44" t="s">
        <v>1074</v>
      </c>
      <c r="M97" s="9"/>
      <c r="N97" s="9"/>
      <c r="O97" s="9"/>
      <c r="P97" s="9"/>
      <c r="Q97" s="9"/>
    </row>
    <row r="98" spans="1:17" s="8" customFormat="1">
      <c r="A98" s="7"/>
      <c r="B98" s="17" t="s">
        <v>1090</v>
      </c>
      <c r="C98" s="17" t="s">
        <v>222</v>
      </c>
      <c r="D98" s="34" t="s">
        <v>1091</v>
      </c>
      <c r="E98" s="26"/>
      <c r="F98" s="2"/>
      <c r="G98" s="2" t="s">
        <v>180</v>
      </c>
      <c r="H98" s="26"/>
      <c r="I98" s="44"/>
      <c r="J98" s="44" t="s">
        <v>530</v>
      </c>
      <c r="K98" s="44" t="s">
        <v>274</v>
      </c>
      <c r="L98" s="44" t="s">
        <v>1074</v>
      </c>
      <c r="M98" s="10"/>
      <c r="N98" s="10"/>
      <c r="O98" s="10"/>
      <c r="P98" s="10"/>
      <c r="Q98" s="10"/>
    </row>
    <row r="99" spans="1:17" s="8" customFormat="1">
      <c r="A99" s="7"/>
      <c r="B99" s="17" t="s">
        <v>1092</v>
      </c>
      <c r="C99" s="17" t="s">
        <v>222</v>
      </c>
      <c r="D99" s="34" t="s">
        <v>706</v>
      </c>
      <c r="E99" s="26"/>
      <c r="F99" s="2"/>
      <c r="G99" s="2" t="s">
        <v>180</v>
      </c>
      <c r="H99" s="26"/>
      <c r="I99" s="44"/>
      <c r="J99" s="44" t="s">
        <v>530</v>
      </c>
      <c r="K99" s="44" t="s">
        <v>274</v>
      </c>
      <c r="L99" s="44" t="s">
        <v>1074</v>
      </c>
      <c r="M99" s="10"/>
      <c r="N99" s="10"/>
      <c r="O99" s="10"/>
      <c r="P99" s="10"/>
      <c r="Q99" s="10"/>
    </row>
    <row r="100" spans="1:17" s="8" customFormat="1">
      <c r="A100" s="7"/>
      <c r="B100" s="17" t="s">
        <v>1093</v>
      </c>
      <c r="C100" s="17" t="s">
        <v>281</v>
      </c>
      <c r="D100" s="34" t="s">
        <v>709</v>
      </c>
      <c r="E100" s="26"/>
      <c r="F100" s="2"/>
      <c r="G100" s="2" t="s">
        <v>180</v>
      </c>
      <c r="H100" s="26"/>
      <c r="I100" s="43"/>
      <c r="J100" s="44" t="s">
        <v>530</v>
      </c>
      <c r="K100" s="44" t="s">
        <v>274</v>
      </c>
      <c r="L100" s="44" t="s">
        <v>1074</v>
      </c>
      <c r="M100" s="7"/>
      <c r="N100" s="7"/>
      <c r="O100" s="7"/>
      <c r="P100" s="7"/>
      <c r="Q100" s="7"/>
    </row>
    <row r="101" spans="1:17" s="8" customFormat="1">
      <c r="A101" s="7"/>
      <c r="B101" s="35" t="s">
        <v>1293</v>
      </c>
      <c r="C101" s="35" t="s">
        <v>222</v>
      </c>
      <c r="D101" s="36" t="s">
        <v>887</v>
      </c>
      <c r="E101" s="26" t="s">
        <v>266</v>
      </c>
      <c r="F101" s="2"/>
      <c r="G101" s="2" t="s">
        <v>1547</v>
      </c>
      <c r="H101" s="26"/>
      <c r="I101" s="45"/>
      <c r="J101" s="44" t="s">
        <v>530</v>
      </c>
      <c r="K101" s="44" t="s">
        <v>274</v>
      </c>
      <c r="L101" s="44" t="s">
        <v>757</v>
      </c>
    </row>
    <row r="102" spans="1:17" s="8" customFormat="1">
      <c r="A102" s="7"/>
      <c r="B102" s="35" t="s">
        <v>1295</v>
      </c>
      <c r="C102" s="35" t="s">
        <v>281</v>
      </c>
      <c r="D102" s="34" t="s">
        <v>893</v>
      </c>
      <c r="E102" s="26" t="s">
        <v>266</v>
      </c>
      <c r="F102" s="2"/>
      <c r="G102" s="2" t="s">
        <v>1548</v>
      </c>
      <c r="H102" s="26"/>
      <c r="I102" s="45"/>
      <c r="J102" s="44" t="s">
        <v>530</v>
      </c>
      <c r="K102" s="44" t="s">
        <v>274</v>
      </c>
      <c r="L102" s="44" t="s">
        <v>895</v>
      </c>
    </row>
    <row r="103" spans="1:17" s="8" customFormat="1">
      <c r="A103" s="7"/>
      <c r="B103" s="35" t="s">
        <v>1167</v>
      </c>
      <c r="C103" s="35" t="s">
        <v>222</v>
      </c>
      <c r="D103" s="34" t="s">
        <v>890</v>
      </c>
      <c r="E103" s="26" t="s">
        <v>266</v>
      </c>
      <c r="F103" s="2"/>
      <c r="G103" s="2" t="s">
        <v>1487</v>
      </c>
      <c r="H103" s="17"/>
      <c r="I103" s="45"/>
      <c r="J103" s="44" t="s">
        <v>530</v>
      </c>
      <c r="K103" s="44" t="s">
        <v>274</v>
      </c>
      <c r="L103" s="44" t="s">
        <v>538</v>
      </c>
    </row>
    <row r="104" spans="1:17" s="8" customFormat="1">
      <c r="A104" s="7"/>
      <c r="B104" s="35" t="s">
        <v>1169</v>
      </c>
      <c r="C104" s="35" t="s">
        <v>222</v>
      </c>
      <c r="D104" s="34" t="s">
        <v>897</v>
      </c>
      <c r="E104" s="26" t="s">
        <v>266</v>
      </c>
      <c r="F104" s="2"/>
      <c r="G104" s="2" t="s">
        <v>1488</v>
      </c>
      <c r="H104" s="17"/>
      <c r="I104" s="45"/>
      <c r="J104" s="44" t="s">
        <v>530</v>
      </c>
      <c r="K104" s="44" t="s">
        <v>274</v>
      </c>
      <c r="L104" s="44" t="s">
        <v>538</v>
      </c>
    </row>
    <row r="105" spans="1:17" s="8" customFormat="1">
      <c r="A105" s="7"/>
      <c r="B105" s="35" t="s">
        <v>1171</v>
      </c>
      <c r="C105" s="35" t="s">
        <v>222</v>
      </c>
      <c r="D105" s="34" t="s">
        <v>900</v>
      </c>
      <c r="E105" s="26" t="s">
        <v>266</v>
      </c>
      <c r="F105" s="2"/>
      <c r="G105" s="2" t="s">
        <v>1489</v>
      </c>
      <c r="H105" s="17"/>
      <c r="I105" s="45"/>
      <c r="J105" s="44" t="s">
        <v>530</v>
      </c>
      <c r="K105" s="44" t="s">
        <v>274</v>
      </c>
      <c r="L105" s="44" t="s">
        <v>538</v>
      </c>
    </row>
    <row r="106" spans="1:17" s="8" customFormat="1">
      <c r="A106" s="7"/>
      <c r="B106" s="35" t="s">
        <v>1173</v>
      </c>
      <c r="C106" s="35" t="s">
        <v>222</v>
      </c>
      <c r="D106" s="34" t="s">
        <v>903</v>
      </c>
      <c r="E106" s="26" t="s">
        <v>266</v>
      </c>
      <c r="F106" s="2"/>
      <c r="G106" s="2" t="s">
        <v>1490</v>
      </c>
      <c r="H106" s="17"/>
      <c r="I106" s="45"/>
      <c r="J106" s="44" t="s">
        <v>530</v>
      </c>
      <c r="K106" s="44" t="s">
        <v>274</v>
      </c>
      <c r="L106" s="44" t="s">
        <v>538</v>
      </c>
    </row>
    <row r="107" spans="1:17" s="8" customFormat="1">
      <c r="A107" s="7"/>
      <c r="B107" s="35" t="s">
        <v>1175</v>
      </c>
      <c r="C107" s="35" t="s">
        <v>222</v>
      </c>
      <c r="D107" s="34" t="s">
        <v>906</v>
      </c>
      <c r="E107" s="26" t="s">
        <v>266</v>
      </c>
      <c r="F107" s="2"/>
      <c r="G107" s="2" t="s">
        <v>1491</v>
      </c>
      <c r="H107" s="17"/>
      <c r="I107" s="45"/>
      <c r="J107" s="44" t="s">
        <v>530</v>
      </c>
      <c r="K107" s="44" t="s">
        <v>274</v>
      </c>
      <c r="L107" s="44" t="s">
        <v>538</v>
      </c>
    </row>
    <row r="108" spans="1:17" s="8" customFormat="1">
      <c r="A108" s="7"/>
      <c r="B108" s="35" t="s">
        <v>1177</v>
      </c>
      <c r="C108" s="35" t="s">
        <v>222</v>
      </c>
      <c r="D108" s="34" t="s">
        <v>909</v>
      </c>
      <c r="E108" s="26" t="s">
        <v>266</v>
      </c>
      <c r="F108" s="2"/>
      <c r="G108" s="2" t="s">
        <v>1492</v>
      </c>
      <c r="H108" s="17"/>
      <c r="I108" s="45"/>
      <c r="J108" s="44" t="s">
        <v>530</v>
      </c>
      <c r="K108" s="44" t="s">
        <v>274</v>
      </c>
      <c r="L108" s="44" t="s">
        <v>538</v>
      </c>
    </row>
    <row r="109" spans="1:17" s="8" customFormat="1">
      <c r="A109" s="7"/>
      <c r="B109" s="35" t="s">
        <v>1179</v>
      </c>
      <c r="C109" s="35" t="s">
        <v>222</v>
      </c>
      <c r="D109" s="34" t="s">
        <v>912</v>
      </c>
      <c r="E109" s="26" t="s">
        <v>266</v>
      </c>
      <c r="F109" s="2"/>
      <c r="G109" s="2" t="s">
        <v>1493</v>
      </c>
      <c r="H109" s="17"/>
      <c r="I109" s="45"/>
      <c r="J109" s="44" t="s">
        <v>530</v>
      </c>
      <c r="K109" s="44" t="s">
        <v>274</v>
      </c>
      <c r="L109" s="44" t="s">
        <v>538</v>
      </c>
    </row>
    <row r="110" spans="1:17" s="8" customFormat="1">
      <c r="A110" s="7"/>
      <c r="B110" s="35" t="s">
        <v>1181</v>
      </c>
      <c r="C110" s="35" t="s">
        <v>222</v>
      </c>
      <c r="D110" s="34" t="s">
        <v>915</v>
      </c>
      <c r="E110" s="26" t="s">
        <v>266</v>
      </c>
      <c r="F110" s="2"/>
      <c r="G110" s="2" t="s">
        <v>1494</v>
      </c>
      <c r="H110" s="17"/>
      <c r="I110" s="45"/>
      <c r="J110" s="44" t="s">
        <v>530</v>
      </c>
      <c r="K110" s="44" t="s">
        <v>274</v>
      </c>
      <c r="L110" s="44" t="s">
        <v>538</v>
      </c>
    </row>
    <row r="111" spans="1:17" s="8" customFormat="1">
      <c r="A111" s="7"/>
      <c r="B111" s="35" t="s">
        <v>1297</v>
      </c>
      <c r="C111" s="35" t="s">
        <v>222</v>
      </c>
      <c r="D111" s="36" t="s">
        <v>1298</v>
      </c>
      <c r="E111" s="26" t="s">
        <v>266</v>
      </c>
      <c r="F111" s="2"/>
      <c r="G111" s="2" t="s">
        <v>1549</v>
      </c>
      <c r="H111" s="26"/>
      <c r="I111" s="45"/>
      <c r="J111" s="44" t="s">
        <v>530</v>
      </c>
      <c r="K111" s="44" t="s">
        <v>274</v>
      </c>
      <c r="L111" s="44" t="s">
        <v>538</v>
      </c>
    </row>
    <row r="112" spans="1:17" s="8" customFormat="1">
      <c r="A112" s="7"/>
      <c r="B112" s="35" t="s">
        <v>1300</v>
      </c>
      <c r="C112" s="35" t="s">
        <v>281</v>
      </c>
      <c r="D112" s="36" t="s">
        <v>1301</v>
      </c>
      <c r="E112" s="26" t="s">
        <v>266</v>
      </c>
      <c r="F112" s="2"/>
      <c r="G112" s="2" t="s">
        <v>1550</v>
      </c>
      <c r="H112" s="26"/>
      <c r="I112" s="45"/>
      <c r="J112" s="44" t="s">
        <v>530</v>
      </c>
      <c r="K112" s="44" t="s">
        <v>274</v>
      </c>
      <c r="L112" s="44" t="s">
        <v>711</v>
      </c>
    </row>
    <row r="113" spans="1:12" s="8" customFormat="1">
      <c r="A113" s="7"/>
      <c r="B113" s="35" t="s">
        <v>1303</v>
      </c>
      <c r="C113" s="35" t="s">
        <v>222</v>
      </c>
      <c r="D113" s="36" t="s">
        <v>924</v>
      </c>
      <c r="E113" s="26" t="s">
        <v>266</v>
      </c>
      <c r="F113" s="2"/>
      <c r="G113" s="2" t="s">
        <v>1551</v>
      </c>
      <c r="H113" s="26"/>
      <c r="I113" s="45"/>
      <c r="J113" s="44" t="s">
        <v>530</v>
      </c>
      <c r="K113" s="44" t="s">
        <v>274</v>
      </c>
      <c r="L113" s="44" t="s">
        <v>757</v>
      </c>
    </row>
    <row r="114" spans="1:12" s="8" customFormat="1">
      <c r="A114" s="7"/>
      <c r="B114" s="35" t="s">
        <v>1305</v>
      </c>
      <c r="C114" s="35" t="s">
        <v>281</v>
      </c>
      <c r="D114" s="36" t="s">
        <v>930</v>
      </c>
      <c r="E114" s="26" t="s">
        <v>266</v>
      </c>
      <c r="F114" s="2"/>
      <c r="G114" s="2" t="s">
        <v>1552</v>
      </c>
      <c r="H114" s="26"/>
      <c r="I114" s="45"/>
      <c r="J114" s="44" t="s">
        <v>530</v>
      </c>
      <c r="K114" s="44" t="s">
        <v>274</v>
      </c>
      <c r="L114" s="44" t="s">
        <v>895</v>
      </c>
    </row>
    <row r="115" spans="1:12" s="8" customFormat="1">
      <c r="A115" s="7"/>
      <c r="B115" s="35" t="s">
        <v>1191</v>
      </c>
      <c r="C115" s="35" t="s">
        <v>222</v>
      </c>
      <c r="D115" s="34" t="s">
        <v>927</v>
      </c>
      <c r="E115" s="26" t="s">
        <v>266</v>
      </c>
      <c r="F115" s="2"/>
      <c r="G115" s="2" t="s">
        <v>1503</v>
      </c>
      <c r="H115" s="17"/>
      <c r="I115" s="45"/>
      <c r="J115" s="44" t="s">
        <v>530</v>
      </c>
      <c r="K115" s="44" t="s">
        <v>274</v>
      </c>
      <c r="L115" s="44" t="s">
        <v>538</v>
      </c>
    </row>
    <row r="116" spans="1:12" s="8" customFormat="1">
      <c r="A116" s="7"/>
      <c r="B116" s="35" t="s">
        <v>1193</v>
      </c>
      <c r="C116" s="35" t="s">
        <v>222</v>
      </c>
      <c r="D116" s="34" t="s">
        <v>1194</v>
      </c>
      <c r="E116" s="26" t="s">
        <v>266</v>
      </c>
      <c r="F116" s="2"/>
      <c r="G116" s="2" t="s">
        <v>1504</v>
      </c>
      <c r="H116" s="17"/>
      <c r="I116" s="45"/>
      <c r="J116" s="44" t="s">
        <v>530</v>
      </c>
      <c r="K116" s="44" t="s">
        <v>274</v>
      </c>
      <c r="L116" s="44" t="s">
        <v>538</v>
      </c>
    </row>
    <row r="117" spans="1:12" s="8" customFormat="1">
      <c r="A117" s="7"/>
      <c r="B117" s="35" t="s">
        <v>1196</v>
      </c>
      <c r="C117" s="35" t="s">
        <v>222</v>
      </c>
      <c r="D117" s="34" t="s">
        <v>937</v>
      </c>
      <c r="E117" s="26" t="s">
        <v>266</v>
      </c>
      <c r="F117" s="2"/>
      <c r="G117" s="2" t="s">
        <v>1505</v>
      </c>
      <c r="H117" s="17"/>
      <c r="I117" s="45"/>
      <c r="J117" s="44" t="s">
        <v>530</v>
      </c>
      <c r="K117" s="44" t="s">
        <v>274</v>
      </c>
      <c r="L117" s="44" t="s">
        <v>538</v>
      </c>
    </row>
    <row r="118" spans="1:12" s="8" customFormat="1">
      <c r="A118" s="7"/>
      <c r="B118" s="35" t="s">
        <v>1198</v>
      </c>
      <c r="C118" s="35" t="s">
        <v>222</v>
      </c>
      <c r="D118" s="34" t="s">
        <v>940</v>
      </c>
      <c r="E118" s="26" t="s">
        <v>266</v>
      </c>
      <c r="F118" s="2"/>
      <c r="G118" s="2" t="s">
        <v>1506</v>
      </c>
      <c r="H118" s="17"/>
      <c r="I118" s="45"/>
      <c r="J118" s="44" t="s">
        <v>530</v>
      </c>
      <c r="K118" s="44" t="s">
        <v>274</v>
      </c>
      <c r="L118" s="44" t="s">
        <v>538</v>
      </c>
    </row>
    <row r="119" spans="1:12" s="8" customFormat="1">
      <c r="A119" s="7"/>
      <c r="B119" s="35" t="s">
        <v>1200</v>
      </c>
      <c r="C119" s="35" t="s">
        <v>222</v>
      </c>
      <c r="D119" s="34" t="s">
        <v>943</v>
      </c>
      <c r="E119" s="26" t="s">
        <v>266</v>
      </c>
      <c r="F119" s="2"/>
      <c r="G119" s="2" t="s">
        <v>1507</v>
      </c>
      <c r="H119" s="17"/>
      <c r="I119" s="45"/>
      <c r="J119" s="44" t="s">
        <v>530</v>
      </c>
      <c r="K119" s="44" t="s">
        <v>274</v>
      </c>
      <c r="L119" s="44" t="s">
        <v>538</v>
      </c>
    </row>
    <row r="120" spans="1:12" s="8" customFormat="1">
      <c r="A120" s="7"/>
      <c r="B120" s="35" t="s">
        <v>1202</v>
      </c>
      <c r="C120" s="35" t="s">
        <v>222</v>
      </c>
      <c r="D120" s="34" t="s">
        <v>946</v>
      </c>
      <c r="E120" s="26" t="s">
        <v>266</v>
      </c>
      <c r="F120" s="2"/>
      <c r="G120" s="2" t="s">
        <v>1508</v>
      </c>
      <c r="H120" s="17"/>
      <c r="I120" s="45"/>
      <c r="J120" s="44" t="s">
        <v>530</v>
      </c>
      <c r="K120" s="44" t="s">
        <v>274</v>
      </c>
      <c r="L120" s="44" t="s">
        <v>538</v>
      </c>
    </row>
    <row r="121" spans="1:12" s="8" customFormat="1">
      <c r="A121" s="7"/>
      <c r="B121" s="35" t="s">
        <v>1204</v>
      </c>
      <c r="C121" s="35" t="s">
        <v>222</v>
      </c>
      <c r="D121" s="34" t="s">
        <v>949</v>
      </c>
      <c r="E121" s="26" t="s">
        <v>266</v>
      </c>
      <c r="F121" s="2"/>
      <c r="G121" s="2" t="s">
        <v>1509</v>
      </c>
      <c r="H121" s="17"/>
      <c r="I121" s="45"/>
      <c r="J121" s="44" t="s">
        <v>530</v>
      </c>
      <c r="K121" s="44" t="s">
        <v>274</v>
      </c>
      <c r="L121" s="44" t="s">
        <v>538</v>
      </c>
    </row>
    <row r="122" spans="1:12" s="8" customFormat="1">
      <c r="A122" s="7"/>
      <c r="B122" s="35" t="s">
        <v>1206</v>
      </c>
      <c r="C122" s="35" t="s">
        <v>222</v>
      </c>
      <c r="D122" s="34" t="s">
        <v>1207</v>
      </c>
      <c r="E122" s="26" t="s">
        <v>266</v>
      </c>
      <c r="F122" s="2"/>
      <c r="G122" s="2" t="s">
        <v>1510</v>
      </c>
      <c r="H122" s="17"/>
      <c r="I122" s="45"/>
      <c r="J122" s="44" t="s">
        <v>530</v>
      </c>
      <c r="K122" s="44" t="s">
        <v>274</v>
      </c>
      <c r="L122" s="44" t="s">
        <v>538</v>
      </c>
    </row>
    <row r="123" spans="1:12" s="8" customFormat="1">
      <c r="A123" s="7"/>
      <c r="B123" s="35" t="s">
        <v>1307</v>
      </c>
      <c r="C123" s="35" t="s">
        <v>222</v>
      </c>
      <c r="D123" s="36" t="s">
        <v>1308</v>
      </c>
      <c r="E123" s="26" t="s">
        <v>266</v>
      </c>
      <c r="F123" s="2"/>
      <c r="G123" s="2" t="s">
        <v>1553</v>
      </c>
      <c r="H123" s="26"/>
      <c r="I123" s="45"/>
      <c r="J123" s="44" t="s">
        <v>530</v>
      </c>
      <c r="K123" s="44" t="s">
        <v>274</v>
      </c>
      <c r="L123" s="44" t="s">
        <v>538</v>
      </c>
    </row>
    <row r="124" spans="1:12" s="8" customFormat="1">
      <c r="A124" s="7"/>
      <c r="B124" s="35" t="s">
        <v>1310</v>
      </c>
      <c r="C124" s="35" t="s">
        <v>281</v>
      </c>
      <c r="D124" s="36" t="s">
        <v>958</v>
      </c>
      <c r="E124" s="26" t="s">
        <v>266</v>
      </c>
      <c r="F124" s="2"/>
      <c r="G124" s="2" t="s">
        <v>1554</v>
      </c>
      <c r="H124" s="26"/>
      <c r="I124" s="45"/>
      <c r="J124" s="44" t="s">
        <v>530</v>
      </c>
      <c r="K124" s="44" t="s">
        <v>274</v>
      </c>
      <c r="L124" s="44" t="s">
        <v>711</v>
      </c>
    </row>
    <row r="125" spans="1:12" s="8" customFormat="1">
      <c r="A125" s="7"/>
      <c r="B125" s="35" t="s">
        <v>1590</v>
      </c>
      <c r="C125" s="35" t="s">
        <v>222</v>
      </c>
      <c r="D125" s="36" t="str">
        <f>VLOOKUP(B125,[1]aggr1.0!$B:$D,3,0)</f>
        <v>UlPathLoss总值</v>
      </c>
      <c r="E125" s="26"/>
      <c r="F125" s="2"/>
      <c r="G125" s="2" t="s">
        <v>180</v>
      </c>
      <c r="H125" s="26"/>
      <c r="I125" s="45"/>
      <c r="J125" s="44"/>
      <c r="K125" s="44"/>
      <c r="L125" s="44"/>
    </row>
    <row r="126" spans="1:12" s="8" customFormat="1">
      <c r="A126" s="7"/>
      <c r="B126" s="35" t="s">
        <v>1591</v>
      </c>
      <c r="C126" s="35" t="s">
        <v>281</v>
      </c>
      <c r="D126" s="36" t="str">
        <f>VLOOKUP(B126,[1]aggr1.0!$B:$D,3,0)</f>
        <v>UlPathLoss平均值</v>
      </c>
      <c r="E126" s="26"/>
      <c r="F126" s="2"/>
      <c r="G126" s="2" t="s">
        <v>180</v>
      </c>
      <c r="H126" s="26"/>
      <c r="I126" s="45"/>
      <c r="J126" s="44"/>
      <c r="K126" s="44"/>
      <c r="L126" s="44"/>
    </row>
    <row r="127" spans="1:12" s="8" customFormat="1">
      <c r="A127" s="7"/>
      <c r="B127" s="35" t="s">
        <v>1592</v>
      </c>
      <c r="C127" s="35" t="s">
        <v>222</v>
      </c>
      <c r="D127" s="36" t="str">
        <f>VLOOKUP(B127,[1]aggr1.0!$B:$D,3,0)</f>
        <v>UlPathLoss有效的MR数目</v>
      </c>
      <c r="E127" s="26"/>
      <c r="F127" s="2"/>
      <c r="G127" s="2" t="s">
        <v>180</v>
      </c>
      <c r="H127" s="26"/>
      <c r="I127" s="45"/>
      <c r="J127" s="44"/>
      <c r="K127" s="44"/>
      <c r="L127" s="44"/>
    </row>
    <row r="128" spans="1:12" s="8" customFormat="1">
      <c r="A128" s="7"/>
      <c r="B128" s="35" t="s">
        <v>1593</v>
      </c>
      <c r="C128" s="35" t="s">
        <v>222</v>
      </c>
      <c r="D128" s="36" t="str">
        <f>VLOOKUP(B128,[1]aggr1.0!$B:$D,3,0)</f>
        <v>UlPathLoss在(-∞;90)范围内的MR数目</v>
      </c>
      <c r="E128" s="26"/>
      <c r="F128" s="2"/>
      <c r="G128" s="2" t="s">
        <v>180</v>
      </c>
      <c r="H128" s="26"/>
      <c r="I128" s="45"/>
      <c r="J128" s="44"/>
      <c r="K128" s="44"/>
      <c r="L128" s="44"/>
    </row>
    <row r="129" spans="1:12" s="8" customFormat="1">
      <c r="A129" s="7"/>
      <c r="B129" s="35" t="s">
        <v>1594</v>
      </c>
      <c r="C129" s="35" t="s">
        <v>222</v>
      </c>
      <c r="D129" s="36" t="str">
        <f>VLOOKUP(B129,[1]aggr1.0!$B:$D,3,0)</f>
        <v>UlPathLoss在[90;100）范围内的MR数目</v>
      </c>
      <c r="E129" s="26"/>
      <c r="F129" s="2"/>
      <c r="G129" s="2" t="s">
        <v>180</v>
      </c>
      <c r="H129" s="26"/>
      <c r="I129" s="45"/>
      <c r="J129" s="44"/>
      <c r="K129" s="44"/>
      <c r="L129" s="44"/>
    </row>
    <row r="130" spans="1:12" s="8" customFormat="1">
      <c r="A130" s="7"/>
      <c r="B130" s="35" t="s">
        <v>1595</v>
      </c>
      <c r="C130" s="35" t="s">
        <v>222</v>
      </c>
      <c r="D130" s="36" t="str">
        <f>VLOOKUP(B130,[1]aggr1.0!$B:$D,3,0)</f>
        <v>UlPathLoss在[100;110)范围内的MR数目</v>
      </c>
      <c r="E130" s="26"/>
      <c r="F130" s="2"/>
      <c r="G130" s="2" t="s">
        <v>180</v>
      </c>
      <c r="H130" s="26"/>
      <c r="I130" s="45"/>
      <c r="J130" s="44"/>
      <c r="K130" s="44"/>
      <c r="L130" s="44"/>
    </row>
    <row r="131" spans="1:12" s="8" customFormat="1">
      <c r="A131" s="7"/>
      <c r="B131" s="35" t="s">
        <v>1596</v>
      </c>
      <c r="C131" s="35" t="s">
        <v>222</v>
      </c>
      <c r="D131" s="36" t="str">
        <f>VLOOKUP(B131,[1]aggr1.0!$B:$D,3,0)</f>
        <v>UlPathLoss在[110;115)范围内的MR数目</v>
      </c>
      <c r="E131" s="26"/>
      <c r="F131" s="2"/>
      <c r="G131" s="2" t="s">
        <v>180</v>
      </c>
      <c r="H131" s="26"/>
      <c r="I131" s="45"/>
      <c r="J131" s="44"/>
      <c r="K131" s="44"/>
      <c r="L131" s="44"/>
    </row>
    <row r="132" spans="1:12" s="8" customFormat="1">
      <c r="A132" s="7"/>
      <c r="B132" s="35" t="s">
        <v>1597</v>
      </c>
      <c r="C132" s="35" t="s">
        <v>222</v>
      </c>
      <c r="D132" s="36" t="str">
        <f>VLOOKUP(B132,[1]aggr1.0!$B:$D,3,0)</f>
        <v>UlPathLoss在[115;120)范围内的MR数目</v>
      </c>
      <c r="E132" s="26"/>
      <c r="F132" s="2"/>
      <c r="G132" s="2" t="s">
        <v>180</v>
      </c>
      <c r="H132" s="26"/>
      <c r="I132" s="45"/>
      <c r="J132" s="44"/>
      <c r="K132" s="44"/>
      <c r="L132" s="44"/>
    </row>
    <row r="133" spans="1:12" s="8" customFormat="1">
      <c r="A133" s="7"/>
      <c r="B133" s="35" t="s">
        <v>1598</v>
      </c>
      <c r="C133" s="35" t="s">
        <v>222</v>
      </c>
      <c r="D133" s="36" t="str">
        <f>VLOOKUP(B133,[1]aggr1.0!$B:$D,3,0)</f>
        <v>UlPathLoss在[120;130)范围内的MR数目</v>
      </c>
      <c r="E133" s="26"/>
      <c r="F133" s="2"/>
      <c r="G133" s="2" t="s">
        <v>180</v>
      </c>
      <c r="H133" s="26"/>
      <c r="I133" s="45"/>
      <c r="J133" s="44"/>
      <c r="K133" s="44"/>
      <c r="L133" s="44"/>
    </row>
    <row r="134" spans="1:12" s="8" customFormat="1">
      <c r="A134" s="7"/>
      <c r="B134" s="35" t="s">
        <v>1599</v>
      </c>
      <c r="C134" s="35" t="s">
        <v>222</v>
      </c>
      <c r="D134" s="36" t="str">
        <f>VLOOKUP(B134,[1]aggr1.0!$B:$D,3,0)</f>
        <v>UlPathLoss在[130;+∞)范围内的MR数目</v>
      </c>
      <c r="E134" s="26"/>
      <c r="F134" s="2"/>
      <c r="G134" s="2" t="s">
        <v>180</v>
      </c>
      <c r="H134" s="26"/>
      <c r="I134" s="45"/>
      <c r="J134" s="44"/>
      <c r="K134" s="44"/>
      <c r="L134" s="44"/>
    </row>
    <row r="135" spans="1:12" s="8" customFormat="1">
      <c r="A135" s="7"/>
      <c r="B135" s="35" t="s">
        <v>1600</v>
      </c>
      <c r="C135" s="35" t="s">
        <v>222</v>
      </c>
      <c r="D135" s="36" t="str">
        <f>VLOOKUP(B135,[1]aggr1.0!$B:$D,3,0)</f>
        <v>UlPathLoss优良数</v>
      </c>
      <c r="E135" s="26"/>
      <c r="F135" s="2"/>
      <c r="G135" s="2" t="s">
        <v>180</v>
      </c>
      <c r="H135" s="26"/>
      <c r="I135" s="45"/>
      <c r="J135" s="44"/>
      <c r="K135" s="44"/>
      <c r="L135" s="44"/>
    </row>
    <row r="136" spans="1:12" s="8" customFormat="1">
      <c r="A136" s="7"/>
      <c r="B136" s="35" t="s">
        <v>1601</v>
      </c>
      <c r="C136" s="35" t="s">
        <v>281</v>
      </c>
      <c r="D136" s="36" t="str">
        <f>VLOOKUP(B136,[1]aggr1.0!$B:$D,3,0)</f>
        <v>UlPathLoss优良比</v>
      </c>
      <c r="E136" s="26"/>
      <c r="F136" s="2"/>
      <c r="G136" s="2" t="s">
        <v>180</v>
      </c>
      <c r="H136" s="26"/>
      <c r="I136" s="45"/>
      <c r="J136" s="44"/>
      <c r="K136" s="44"/>
      <c r="L136" s="44"/>
    </row>
    <row r="137" spans="1:12" s="8" customFormat="1">
      <c r="A137" s="7"/>
      <c r="B137" s="35" t="s">
        <v>1602</v>
      </c>
      <c r="C137" s="35" t="s">
        <v>222</v>
      </c>
      <c r="D137" s="36" t="str">
        <f>VLOOKUP(B137,[1]aggr1.0!$B:$D,3,0)</f>
        <v>DlPathLoss总值</v>
      </c>
      <c r="E137" s="26"/>
      <c r="F137" s="2"/>
      <c r="G137" s="2" t="s">
        <v>180</v>
      </c>
      <c r="H137" s="26"/>
      <c r="I137" s="45"/>
      <c r="J137" s="44"/>
      <c r="K137" s="44"/>
      <c r="L137" s="44"/>
    </row>
    <row r="138" spans="1:12" s="8" customFormat="1">
      <c r="A138" s="7"/>
      <c r="B138" s="35" t="s">
        <v>1603</v>
      </c>
      <c r="C138" s="35" t="s">
        <v>281</v>
      </c>
      <c r="D138" s="36" t="str">
        <f>VLOOKUP(B138,[1]aggr1.0!$B:$D,3,0)</f>
        <v>DlPathLoss平均值</v>
      </c>
      <c r="E138" s="26"/>
      <c r="F138" s="2"/>
      <c r="G138" s="2" t="s">
        <v>180</v>
      </c>
      <c r="H138" s="26"/>
      <c r="I138" s="45"/>
      <c r="J138" s="44"/>
      <c r="K138" s="44"/>
      <c r="L138" s="44"/>
    </row>
    <row r="139" spans="1:12" s="8" customFormat="1">
      <c r="A139" s="7"/>
      <c r="B139" s="35" t="s">
        <v>1604</v>
      </c>
      <c r="C139" s="35" t="s">
        <v>222</v>
      </c>
      <c r="D139" s="36" t="str">
        <f>VLOOKUP(B139,[1]aggr1.0!$B:$D,3,0)</f>
        <v>DlPathLoss有效的MR数目</v>
      </c>
      <c r="E139" s="26"/>
      <c r="F139" s="2"/>
      <c r="G139" s="2" t="s">
        <v>180</v>
      </c>
      <c r="H139" s="26"/>
      <c r="I139" s="45"/>
      <c r="J139" s="44"/>
      <c r="K139" s="44"/>
      <c r="L139" s="44"/>
    </row>
    <row r="140" spans="1:12" s="8" customFormat="1">
      <c r="A140" s="7"/>
      <c r="B140" s="35" t="s">
        <v>1605</v>
      </c>
      <c r="C140" s="35" t="s">
        <v>222</v>
      </c>
      <c r="D140" s="36" t="str">
        <f>VLOOKUP(B140,[1]aggr1.0!$B:$D,3,0)</f>
        <v>DlPathLoss在(-∞;90)范围内的MR数目</v>
      </c>
      <c r="E140" s="26"/>
      <c r="F140" s="2"/>
      <c r="G140" s="2" t="s">
        <v>180</v>
      </c>
      <c r="H140" s="26"/>
      <c r="I140" s="45"/>
      <c r="J140" s="44"/>
      <c r="K140" s="44"/>
      <c r="L140" s="44"/>
    </row>
    <row r="141" spans="1:12" s="8" customFormat="1">
      <c r="A141" s="7"/>
      <c r="B141" s="35" t="s">
        <v>1606</v>
      </c>
      <c r="C141" s="35" t="s">
        <v>222</v>
      </c>
      <c r="D141" s="36" t="str">
        <f>VLOOKUP(B141,[1]aggr1.0!$B:$D,3,0)</f>
        <v>DlPathLoss在[90;100)范围内的MR数目</v>
      </c>
      <c r="E141" s="26"/>
      <c r="F141" s="2"/>
      <c r="G141" s="2" t="s">
        <v>180</v>
      </c>
      <c r="H141" s="26"/>
      <c r="I141" s="45"/>
      <c r="J141" s="44"/>
      <c r="K141" s="44"/>
      <c r="L141" s="44"/>
    </row>
    <row r="142" spans="1:12" s="8" customFormat="1">
      <c r="A142" s="7"/>
      <c r="B142" s="35" t="s">
        <v>1607</v>
      </c>
      <c r="C142" s="35" t="s">
        <v>222</v>
      </c>
      <c r="D142" s="36" t="str">
        <f>VLOOKUP(B142,[1]aggr1.0!$B:$D,3,0)</f>
        <v>DlPathLoss在[100;110)范围内的MR数目</v>
      </c>
      <c r="E142" s="26"/>
      <c r="F142" s="2"/>
      <c r="G142" s="2" t="s">
        <v>180</v>
      </c>
      <c r="H142" s="26"/>
      <c r="I142" s="45"/>
      <c r="J142" s="44"/>
      <c r="K142" s="44"/>
      <c r="L142" s="44"/>
    </row>
    <row r="143" spans="1:12" s="8" customFormat="1">
      <c r="A143" s="7"/>
      <c r="B143" s="35" t="s">
        <v>1608</v>
      </c>
      <c r="C143" s="35" t="s">
        <v>222</v>
      </c>
      <c r="D143" s="36" t="str">
        <f>VLOOKUP(B143,[1]aggr1.0!$B:$D,3,0)</f>
        <v>DlPathLoss在[110;115)范围内的MR数目</v>
      </c>
      <c r="E143" s="26"/>
      <c r="F143" s="2"/>
      <c r="G143" s="2" t="s">
        <v>180</v>
      </c>
      <c r="H143" s="26"/>
      <c r="I143" s="45"/>
      <c r="J143" s="44"/>
      <c r="K143" s="44"/>
      <c r="L143" s="44"/>
    </row>
    <row r="144" spans="1:12" s="8" customFormat="1">
      <c r="A144" s="7"/>
      <c r="B144" s="35" t="s">
        <v>1609</v>
      </c>
      <c r="C144" s="35" t="s">
        <v>222</v>
      </c>
      <c r="D144" s="36" t="str">
        <f>VLOOKUP(B144,[1]aggr1.0!$B:$D,3,0)</f>
        <v>DlPathLoss在[115;120)范围内的MR数目</v>
      </c>
      <c r="E144" s="26"/>
      <c r="F144" s="2"/>
      <c r="G144" s="2" t="s">
        <v>180</v>
      </c>
      <c r="H144" s="26"/>
      <c r="I144" s="45"/>
      <c r="J144" s="44"/>
      <c r="K144" s="44"/>
      <c r="L144" s="44"/>
    </row>
    <row r="145" spans="1:12" s="8" customFormat="1">
      <c r="A145" s="7"/>
      <c r="B145" s="35" t="s">
        <v>1610</v>
      </c>
      <c r="C145" s="35" t="s">
        <v>222</v>
      </c>
      <c r="D145" s="36" t="str">
        <f>VLOOKUP(B145,[1]aggr1.0!$B:$D,3,0)</f>
        <v>DlPathLoss在[120;130)范围内的MR数目</v>
      </c>
      <c r="E145" s="26"/>
      <c r="F145" s="2"/>
      <c r="G145" s="2" t="s">
        <v>180</v>
      </c>
      <c r="H145" s="26"/>
      <c r="I145" s="45"/>
      <c r="J145" s="44"/>
      <c r="K145" s="44"/>
      <c r="L145" s="44"/>
    </row>
    <row r="146" spans="1:12" s="8" customFormat="1">
      <c r="A146" s="7"/>
      <c r="B146" s="35" t="s">
        <v>1611</v>
      </c>
      <c r="C146" s="35" t="s">
        <v>222</v>
      </c>
      <c r="D146" s="36" t="str">
        <f>VLOOKUP(B146,[1]aggr1.0!$B:$D,3,0)</f>
        <v>DlPathLoss在[130;+∞)范围内的MR数目</v>
      </c>
      <c r="E146" s="26"/>
      <c r="F146" s="2"/>
      <c r="G146" s="2" t="s">
        <v>180</v>
      </c>
      <c r="H146" s="26"/>
      <c r="I146" s="45"/>
      <c r="J146" s="44"/>
      <c r="K146" s="44"/>
      <c r="L146" s="44"/>
    </row>
    <row r="147" spans="1:12" s="8" customFormat="1">
      <c r="A147" s="7"/>
      <c r="B147" s="35" t="s">
        <v>1612</v>
      </c>
      <c r="C147" s="35" t="s">
        <v>222</v>
      </c>
      <c r="D147" s="36" t="str">
        <f>VLOOKUP(B147,[1]aggr1.0!$B:$D,3,0)</f>
        <v>DlPathLoss优良数</v>
      </c>
      <c r="E147" s="26"/>
      <c r="F147" s="2"/>
      <c r="G147" s="2" t="s">
        <v>180</v>
      </c>
      <c r="H147" s="26"/>
      <c r="I147" s="45"/>
      <c r="J147" s="44"/>
      <c r="K147" s="44"/>
      <c r="L147" s="44"/>
    </row>
    <row r="148" spans="1:12" s="8" customFormat="1">
      <c r="A148" s="7"/>
      <c r="B148" s="35" t="s">
        <v>1613</v>
      </c>
      <c r="C148" s="35" t="s">
        <v>281</v>
      </c>
      <c r="D148" s="36" t="str">
        <f>VLOOKUP(B148,[1]aggr1.0!$B:$D,3,0)</f>
        <v>DlPathLoss优良比</v>
      </c>
      <c r="E148" s="26"/>
      <c r="F148" s="2"/>
      <c r="G148" s="2" t="s">
        <v>180</v>
      </c>
      <c r="H148" s="26"/>
      <c r="I148" s="45"/>
      <c r="J148" s="44"/>
      <c r="K148" s="44"/>
      <c r="L148" s="44"/>
    </row>
    <row r="149" spans="1:12" s="8" customFormat="1">
      <c r="A149" s="7"/>
      <c r="B149" s="35" t="s">
        <v>1614</v>
      </c>
      <c r="C149" s="35" t="s">
        <v>222</v>
      </c>
      <c r="D149" s="36" t="str">
        <f>VLOOKUP(B149,[1]aggr1.0!$B:$D,3,0)</f>
        <v>ULMCS总值</v>
      </c>
      <c r="E149" s="26"/>
      <c r="F149" s="2"/>
      <c r="G149" s="2" t="s">
        <v>180</v>
      </c>
      <c r="H149" s="26"/>
      <c r="I149" s="45"/>
      <c r="J149" s="44"/>
      <c r="K149" s="44"/>
      <c r="L149" s="44"/>
    </row>
    <row r="150" spans="1:12" s="8" customFormat="1">
      <c r="A150" s="7"/>
      <c r="B150" s="35" t="s">
        <v>1615</v>
      </c>
      <c r="C150" s="35" t="s">
        <v>281</v>
      </c>
      <c r="D150" s="36" t="str">
        <f>VLOOKUP(B150,[1]aggr1.0!$B:$D,3,0)</f>
        <v>ULMCS平均值</v>
      </c>
      <c r="E150" s="26"/>
      <c r="F150" s="2"/>
      <c r="G150" s="2" t="s">
        <v>180</v>
      </c>
      <c r="H150" s="26"/>
      <c r="I150" s="45"/>
      <c r="J150" s="44"/>
      <c r="K150" s="44"/>
      <c r="L150" s="44"/>
    </row>
    <row r="151" spans="1:12" s="8" customFormat="1">
      <c r="A151" s="7"/>
      <c r="B151" s="35" t="s">
        <v>1616</v>
      </c>
      <c r="C151" s="35" t="s">
        <v>222</v>
      </c>
      <c r="D151" s="36" t="str">
        <f>VLOOKUP(B151,[1]aggr1.0!$B:$D,3,0)</f>
        <v>ULMCS有效的MR数目</v>
      </c>
      <c r="E151" s="26"/>
      <c r="F151" s="2"/>
      <c r="G151" s="2" t="s">
        <v>180</v>
      </c>
      <c r="H151" s="26"/>
      <c r="I151" s="45"/>
      <c r="J151" s="44"/>
      <c r="K151" s="44"/>
      <c r="L151" s="44"/>
    </row>
    <row r="152" spans="1:12" s="8" customFormat="1">
      <c r="A152" s="7"/>
      <c r="B152" s="35" t="s">
        <v>1617</v>
      </c>
      <c r="C152" s="35" t="s">
        <v>222</v>
      </c>
      <c r="D152" s="36" t="str">
        <f>VLOOKUP(B152,[1]aggr1.0!$B:$D,3,0)</f>
        <v>ULMCS在[30;+∞)范围内的MR数目</v>
      </c>
      <c r="E152" s="26"/>
      <c r="F152" s="2"/>
      <c r="G152" s="2" t="s">
        <v>180</v>
      </c>
      <c r="H152" s="26"/>
      <c r="I152" s="45"/>
      <c r="J152" s="44"/>
      <c r="K152" s="44"/>
      <c r="L152" s="44"/>
    </row>
    <row r="153" spans="1:12" s="8" customFormat="1">
      <c r="A153" s="7"/>
      <c r="B153" s="35" t="s">
        <v>1618</v>
      </c>
      <c r="C153" s="35" t="s">
        <v>222</v>
      </c>
      <c r="D153" s="36" t="str">
        <f>VLOOKUP(B153,[1]aggr1.0!$B:$D,3,0)</f>
        <v>ULMCS在[29;30)范围内的MR数目</v>
      </c>
      <c r="E153" s="26"/>
      <c r="F153" s="2"/>
      <c r="G153" s="2" t="s">
        <v>180</v>
      </c>
      <c r="H153" s="26"/>
      <c r="I153" s="45"/>
      <c r="J153" s="44"/>
      <c r="K153" s="44"/>
      <c r="L153" s="44"/>
    </row>
    <row r="154" spans="1:12" s="8" customFormat="1">
      <c r="A154" s="7"/>
      <c r="B154" s="35" t="s">
        <v>1619</v>
      </c>
      <c r="C154" s="35" t="s">
        <v>222</v>
      </c>
      <c r="D154" s="36" t="str">
        <f>VLOOKUP(B154,[1]aggr1.0!$B:$D,3,0)</f>
        <v>ULMCS在[28;29)范围内的MR数目</v>
      </c>
      <c r="E154" s="26"/>
      <c r="F154" s="2"/>
      <c r="G154" s="2" t="s">
        <v>180</v>
      </c>
      <c r="H154" s="26"/>
      <c r="I154" s="45"/>
      <c r="J154" s="44"/>
      <c r="K154" s="44"/>
      <c r="L154" s="44"/>
    </row>
    <row r="155" spans="1:12" s="8" customFormat="1">
      <c r="A155" s="7"/>
      <c r="B155" s="35" t="s">
        <v>1620</v>
      </c>
      <c r="C155" s="35" t="s">
        <v>222</v>
      </c>
      <c r="D155" s="36" t="str">
        <f>VLOOKUP(B155,[1]aggr1.0!$B:$D,3,0)</f>
        <v>ULMCS在[20;28)范围内的MR数目</v>
      </c>
      <c r="E155" s="26"/>
      <c r="F155" s="2"/>
      <c r="G155" s="2" t="s">
        <v>180</v>
      </c>
      <c r="H155" s="26"/>
      <c r="I155" s="45"/>
      <c r="J155" s="44"/>
      <c r="K155" s="44"/>
      <c r="L155" s="44"/>
    </row>
    <row r="156" spans="1:12" s="8" customFormat="1">
      <c r="A156" s="7"/>
      <c r="B156" s="35" t="s">
        <v>1621</v>
      </c>
      <c r="C156" s="35" t="s">
        <v>222</v>
      </c>
      <c r="D156" s="36" t="str">
        <f>VLOOKUP(B156,[1]aggr1.0!$B:$D,3,0)</f>
        <v>ULMCS在[15;20)范围内的MR数目</v>
      </c>
      <c r="E156" s="26"/>
      <c r="F156" s="2"/>
      <c r="G156" s="2" t="s">
        <v>180</v>
      </c>
      <c r="H156" s="26"/>
      <c r="I156" s="45"/>
      <c r="J156" s="44"/>
      <c r="K156" s="44"/>
      <c r="L156" s="44"/>
    </row>
    <row r="157" spans="1:12" s="8" customFormat="1">
      <c r="A157" s="7"/>
      <c r="B157" s="35" t="s">
        <v>1622</v>
      </c>
      <c r="C157" s="35" t="s">
        <v>222</v>
      </c>
      <c r="D157" s="36" t="str">
        <f>VLOOKUP(B157,[1]aggr1.0!$B:$D,3,0)</f>
        <v>ULMCS在[10;15)范围内的MR数目</v>
      </c>
      <c r="E157" s="26"/>
      <c r="F157" s="2"/>
      <c r="G157" s="2" t="s">
        <v>180</v>
      </c>
      <c r="H157" s="26"/>
      <c r="I157" s="45"/>
      <c r="J157" s="44"/>
      <c r="K157" s="44"/>
      <c r="L157" s="44"/>
    </row>
    <row r="158" spans="1:12" s="8" customFormat="1">
      <c r="A158" s="7"/>
      <c r="B158" s="35" t="s">
        <v>1623</v>
      </c>
      <c r="C158" s="35" t="s">
        <v>222</v>
      </c>
      <c r="D158" s="36" t="str">
        <f>VLOOKUP(B158,[1]aggr1.0!$B:$D,3,0)</f>
        <v>ULMCS在[0;10)范围内的MR数目</v>
      </c>
      <c r="E158" s="26"/>
      <c r="F158" s="2"/>
      <c r="G158" s="2" t="s">
        <v>180</v>
      </c>
      <c r="H158" s="26"/>
      <c r="I158" s="45"/>
      <c r="J158" s="44"/>
      <c r="K158" s="44"/>
      <c r="L158" s="44"/>
    </row>
    <row r="159" spans="1:12" s="8" customFormat="1">
      <c r="A159" s="7"/>
      <c r="B159" s="35" t="s">
        <v>1624</v>
      </c>
      <c r="C159" s="35" t="s">
        <v>222</v>
      </c>
      <c r="D159" s="36" t="str">
        <f>VLOOKUP(B159,[1]aggr1.0!$B:$D,3,0)</f>
        <v>ULMCS优良数</v>
      </c>
      <c r="E159" s="26"/>
      <c r="F159" s="2"/>
      <c r="G159" s="2" t="s">
        <v>180</v>
      </c>
      <c r="H159" s="26"/>
      <c r="I159" s="45"/>
      <c r="J159" s="44"/>
      <c r="K159" s="44"/>
      <c r="L159" s="44"/>
    </row>
    <row r="160" spans="1:12" s="8" customFormat="1">
      <c r="A160" s="7"/>
      <c r="B160" s="35" t="s">
        <v>1625</v>
      </c>
      <c r="C160" s="35" t="s">
        <v>281</v>
      </c>
      <c r="D160" s="36" t="str">
        <f>VLOOKUP(B160,[1]aggr1.0!$B:$D,3,0)</f>
        <v>ULMCS优良比</v>
      </c>
      <c r="E160" s="26"/>
      <c r="F160" s="2"/>
      <c r="G160" s="2" t="s">
        <v>180</v>
      </c>
      <c r="H160" s="26"/>
      <c r="I160" s="45"/>
      <c r="J160" s="44"/>
      <c r="K160" s="44"/>
      <c r="L160" s="44"/>
    </row>
    <row r="161" spans="1:12" s="8" customFormat="1">
      <c r="A161" s="7"/>
      <c r="B161" s="35" t="s">
        <v>1626</v>
      </c>
      <c r="C161" s="35" t="s">
        <v>222</v>
      </c>
      <c r="D161" s="36" t="str">
        <f>VLOOKUP(B161,[1]aggr1.0!$B:$D,3,0)</f>
        <v>DLMCS总值</v>
      </c>
      <c r="E161" s="26"/>
      <c r="F161" s="2"/>
      <c r="G161" s="2" t="s">
        <v>180</v>
      </c>
      <c r="H161" s="26"/>
      <c r="I161" s="45"/>
      <c r="J161" s="44"/>
      <c r="K161" s="44"/>
      <c r="L161" s="44"/>
    </row>
    <row r="162" spans="1:12" s="8" customFormat="1">
      <c r="A162" s="7"/>
      <c r="B162" s="35" t="s">
        <v>1627</v>
      </c>
      <c r="C162" s="35" t="s">
        <v>281</v>
      </c>
      <c r="D162" s="36" t="str">
        <f>VLOOKUP(B162,[1]aggr1.0!$B:$D,3,0)</f>
        <v>DLMCS平均值</v>
      </c>
      <c r="E162" s="26"/>
      <c r="F162" s="2"/>
      <c r="G162" s="2" t="s">
        <v>180</v>
      </c>
      <c r="H162" s="26"/>
      <c r="I162" s="45"/>
      <c r="J162" s="44"/>
      <c r="K162" s="44"/>
      <c r="L162" s="44"/>
    </row>
    <row r="163" spans="1:12" s="8" customFormat="1">
      <c r="A163" s="7"/>
      <c r="B163" s="35" t="s">
        <v>1628</v>
      </c>
      <c r="C163" s="35" t="s">
        <v>222</v>
      </c>
      <c r="D163" s="36" t="str">
        <f>VLOOKUP(B163,[1]aggr1.0!$B:$D,3,0)</f>
        <v>DLMCS有效的MR数目</v>
      </c>
      <c r="E163" s="26"/>
      <c r="F163" s="2"/>
      <c r="G163" s="2" t="s">
        <v>180</v>
      </c>
      <c r="H163" s="26"/>
      <c r="I163" s="45"/>
      <c r="J163" s="44"/>
      <c r="K163" s="44"/>
      <c r="L163" s="44"/>
    </row>
    <row r="164" spans="1:12" s="8" customFormat="1">
      <c r="A164" s="7"/>
      <c r="B164" s="35" t="s">
        <v>1629</v>
      </c>
      <c r="C164" s="35" t="s">
        <v>222</v>
      </c>
      <c r="D164" s="36" t="str">
        <f>VLOOKUP(B164,[1]aggr1.0!$B:$D,3,0)</f>
        <v>DLMCS在[30;+∞)范围内的MR数目</v>
      </c>
      <c r="E164" s="26"/>
      <c r="F164" s="2"/>
      <c r="G164" s="2" t="s">
        <v>180</v>
      </c>
      <c r="H164" s="26"/>
      <c r="I164" s="45"/>
      <c r="J164" s="44"/>
      <c r="K164" s="44"/>
      <c r="L164" s="44"/>
    </row>
    <row r="165" spans="1:12" s="8" customFormat="1">
      <c r="A165" s="7"/>
      <c r="B165" s="35" t="s">
        <v>1630</v>
      </c>
      <c r="C165" s="35" t="s">
        <v>222</v>
      </c>
      <c r="D165" s="36" t="str">
        <f>VLOOKUP(B165,[1]aggr1.0!$B:$D,3,0)</f>
        <v>DLMCS在[29;30)范围内的MR数目</v>
      </c>
      <c r="E165" s="26"/>
      <c r="F165" s="2"/>
      <c r="G165" s="2" t="s">
        <v>180</v>
      </c>
      <c r="H165" s="26"/>
      <c r="I165" s="45"/>
      <c r="J165" s="44"/>
      <c r="K165" s="44"/>
      <c r="L165" s="44"/>
    </row>
    <row r="166" spans="1:12" s="8" customFormat="1">
      <c r="A166" s="7"/>
      <c r="B166" s="35" t="s">
        <v>1631</v>
      </c>
      <c r="C166" s="35" t="s">
        <v>222</v>
      </c>
      <c r="D166" s="36" t="str">
        <f>VLOOKUP(B166,[1]aggr1.0!$B:$D,3,0)</f>
        <v>DLMCS在[28;29)范围内的MR数目</v>
      </c>
      <c r="E166" s="26"/>
      <c r="F166" s="2"/>
      <c r="G166" s="2" t="s">
        <v>180</v>
      </c>
      <c r="H166" s="26"/>
      <c r="I166" s="45"/>
      <c r="J166" s="44"/>
      <c r="K166" s="44"/>
      <c r="L166" s="44"/>
    </row>
    <row r="167" spans="1:12" s="8" customFormat="1">
      <c r="A167" s="7"/>
      <c r="B167" s="35" t="s">
        <v>1632</v>
      </c>
      <c r="C167" s="35" t="s">
        <v>222</v>
      </c>
      <c r="D167" s="36" t="str">
        <f>VLOOKUP(B167,[1]aggr1.0!$B:$D,3,0)</f>
        <v>DLMCS在[16;28)范围内的MR数目</v>
      </c>
      <c r="E167" s="26"/>
      <c r="F167" s="2"/>
      <c r="G167" s="2" t="s">
        <v>180</v>
      </c>
      <c r="H167" s="26"/>
      <c r="I167" s="45"/>
      <c r="J167" s="44"/>
      <c r="K167" s="44"/>
      <c r="L167" s="44"/>
    </row>
    <row r="168" spans="1:12" s="8" customFormat="1">
      <c r="A168" s="7"/>
      <c r="B168" s="35" t="s">
        <v>1633</v>
      </c>
      <c r="C168" s="35" t="s">
        <v>222</v>
      </c>
      <c r="D168" s="36" t="str">
        <f>VLOOKUP(B168,[1]aggr1.0!$B:$D,3,0)</f>
        <v>DLMCS在[12;16)范围内的MR数目</v>
      </c>
      <c r="E168" s="26"/>
      <c r="F168" s="2"/>
      <c r="G168" s="2" t="s">
        <v>180</v>
      </c>
      <c r="H168" s="26"/>
      <c r="I168" s="45"/>
      <c r="J168" s="44"/>
      <c r="K168" s="44"/>
      <c r="L168" s="44"/>
    </row>
    <row r="169" spans="1:12" s="8" customFormat="1">
      <c r="A169" s="7"/>
      <c r="B169" s="35" t="s">
        <v>1634</v>
      </c>
      <c r="C169" s="35" t="s">
        <v>222</v>
      </c>
      <c r="D169" s="36" t="str">
        <f>VLOOKUP(B169,[1]aggr1.0!$B:$D,3,0)</f>
        <v>DLMCS在[9;12)范围内的MR数目</v>
      </c>
      <c r="E169" s="26"/>
      <c r="F169" s="2"/>
      <c r="G169" s="2" t="s">
        <v>180</v>
      </c>
      <c r="H169" s="26"/>
      <c r="I169" s="45"/>
      <c r="J169" s="44"/>
      <c r="K169" s="44"/>
      <c r="L169" s="44"/>
    </row>
    <row r="170" spans="1:12" s="8" customFormat="1">
      <c r="A170" s="7"/>
      <c r="B170" s="35" t="s">
        <v>1635</v>
      </c>
      <c r="C170" s="35" t="s">
        <v>222</v>
      </c>
      <c r="D170" s="36" t="str">
        <f>VLOOKUP(B170,[1]aggr1.0!$B:$D,3,0)</f>
        <v>DLMCS在[0;9)范围内的MR数目</v>
      </c>
      <c r="E170" s="26"/>
      <c r="F170" s="2"/>
      <c r="G170" s="2" t="s">
        <v>180</v>
      </c>
      <c r="H170" s="26"/>
      <c r="I170" s="45"/>
      <c r="J170" s="44"/>
      <c r="K170" s="44"/>
      <c r="L170" s="44"/>
    </row>
    <row r="171" spans="1:12" s="8" customFormat="1">
      <c r="A171" s="7"/>
      <c r="B171" s="35" t="s">
        <v>1636</v>
      </c>
      <c r="C171" s="35" t="s">
        <v>222</v>
      </c>
      <c r="D171" s="36" t="str">
        <f>VLOOKUP(B171,[1]aggr1.0!$B:$D,3,0)</f>
        <v>DLMCS优良数</v>
      </c>
      <c r="E171" s="26"/>
      <c r="F171" s="2"/>
      <c r="G171" s="2" t="s">
        <v>180</v>
      </c>
      <c r="H171" s="26"/>
      <c r="I171" s="45"/>
      <c r="J171" s="44"/>
      <c r="K171" s="44"/>
      <c r="L171" s="44"/>
    </row>
    <row r="172" spans="1:12" s="8" customFormat="1">
      <c r="A172" s="7"/>
      <c r="B172" s="35" t="s">
        <v>1637</v>
      </c>
      <c r="C172" s="35" t="s">
        <v>281</v>
      </c>
      <c r="D172" s="36" t="str">
        <f>VLOOKUP(B172,[1]aggr1.0!$B:$D,3,0)</f>
        <v>DLMCS优良比</v>
      </c>
      <c r="E172" s="26"/>
      <c r="F172" s="2"/>
      <c r="G172" s="2" t="s">
        <v>180</v>
      </c>
      <c r="H172" s="26"/>
      <c r="I172" s="45"/>
      <c r="J172" s="44"/>
      <c r="K172" s="44"/>
      <c r="L172" s="44"/>
    </row>
    <row r="173" spans="1:12" s="8" customFormat="1">
      <c r="A173" s="7"/>
      <c r="B173" s="35" t="s">
        <v>1638</v>
      </c>
      <c r="C173" s="35" t="s">
        <v>281</v>
      </c>
      <c r="D173" s="36" t="str">
        <f>VLOOKUP(B173,[1]aggr1.0!$B:$D,3,0)</f>
        <v>ULRB总值</v>
      </c>
      <c r="E173" s="26"/>
      <c r="F173" s="2"/>
      <c r="G173" s="2" t="s">
        <v>180</v>
      </c>
      <c r="H173" s="26"/>
      <c r="I173" s="45"/>
      <c r="J173" s="44"/>
      <c r="K173" s="44"/>
      <c r="L173" s="44"/>
    </row>
    <row r="174" spans="1:12" s="8" customFormat="1">
      <c r="A174" s="7"/>
      <c r="B174" s="35" t="s">
        <v>1639</v>
      </c>
      <c r="C174" s="35" t="s">
        <v>281</v>
      </c>
      <c r="D174" s="36" t="str">
        <f>VLOOKUP(B174,[1]aggr1.0!$B:$D,3,0)</f>
        <v>ULRB平均值</v>
      </c>
      <c r="E174" s="26"/>
      <c r="F174" s="2"/>
      <c r="G174" s="2" t="s">
        <v>180</v>
      </c>
      <c r="H174" s="26"/>
      <c r="I174" s="45"/>
      <c r="J174" s="44"/>
      <c r="K174" s="44"/>
      <c r="L174" s="44"/>
    </row>
    <row r="175" spans="1:12" s="8" customFormat="1">
      <c r="A175" s="7"/>
      <c r="B175" s="35" t="s">
        <v>1640</v>
      </c>
      <c r="C175" s="35" t="s">
        <v>222</v>
      </c>
      <c r="D175" s="36" t="str">
        <f>VLOOKUP(B175,[1]aggr1.0!$B:$D,3,0)</f>
        <v>ULRB有效的MR数目</v>
      </c>
      <c r="E175" s="26"/>
      <c r="F175" s="2"/>
      <c r="G175" s="2" t="s">
        <v>180</v>
      </c>
      <c r="H175" s="26"/>
      <c r="I175" s="45"/>
      <c r="J175" s="44"/>
      <c r="K175" s="44"/>
      <c r="L175" s="44"/>
    </row>
    <row r="176" spans="1:12" s="8" customFormat="1">
      <c r="A176" s="7"/>
      <c r="B176" s="35" t="s">
        <v>1641</v>
      </c>
      <c r="C176" s="35" t="s">
        <v>222</v>
      </c>
      <c r="D176" s="36" t="str">
        <f>VLOOKUP(B176,[1]aggr1.0!$B:$D,3,0)</f>
        <v>ULRB在[0;10)范围内的MR数目</v>
      </c>
      <c r="E176" s="26"/>
      <c r="F176" s="2"/>
      <c r="G176" s="2" t="s">
        <v>180</v>
      </c>
      <c r="H176" s="26"/>
      <c r="I176" s="45"/>
      <c r="J176" s="44"/>
      <c r="K176" s="44"/>
      <c r="L176" s="44"/>
    </row>
    <row r="177" spans="1:12" s="8" customFormat="1">
      <c r="A177" s="7"/>
      <c r="B177" s="35" t="s">
        <v>1642</v>
      </c>
      <c r="C177" s="35" t="s">
        <v>222</v>
      </c>
      <c r="D177" s="36" t="str">
        <f>VLOOKUP(B177,[1]aggr1.0!$B:$D,3,0)</f>
        <v>ULRB在[10; 20)范围内的MR数目</v>
      </c>
      <c r="E177" s="26"/>
      <c r="F177" s="2"/>
      <c r="G177" s="2" t="s">
        <v>180</v>
      </c>
      <c r="H177" s="26"/>
      <c r="I177" s="45"/>
      <c r="J177" s="44"/>
      <c r="K177" s="44"/>
      <c r="L177" s="44"/>
    </row>
    <row r="178" spans="1:12" s="8" customFormat="1">
      <c r="A178" s="7"/>
      <c r="B178" s="35" t="s">
        <v>1643</v>
      </c>
      <c r="C178" s="35" t="s">
        <v>222</v>
      </c>
      <c r="D178" s="36" t="str">
        <f>VLOOKUP(B178,[1]aggr1.0!$B:$D,3,0)</f>
        <v>ULRB在[20; 30)范围内的MR数目</v>
      </c>
      <c r="E178" s="26"/>
      <c r="F178" s="2"/>
      <c r="G178" s="2" t="s">
        <v>180</v>
      </c>
      <c r="H178" s="26"/>
      <c r="I178" s="45"/>
      <c r="J178" s="44"/>
      <c r="K178" s="44"/>
      <c r="L178" s="44"/>
    </row>
    <row r="179" spans="1:12" s="8" customFormat="1">
      <c r="A179" s="7"/>
      <c r="B179" s="35" t="s">
        <v>1644</v>
      </c>
      <c r="C179" s="35" t="s">
        <v>222</v>
      </c>
      <c r="D179" s="36" t="str">
        <f>VLOOKUP(B179,[1]aggr1.0!$B:$D,3,0)</f>
        <v>ULRB在[30; 40)范围内的MR数目</v>
      </c>
      <c r="E179" s="26"/>
      <c r="F179" s="2"/>
      <c r="G179" s="2" t="s">
        <v>180</v>
      </c>
      <c r="H179" s="26"/>
      <c r="I179" s="45"/>
      <c r="J179" s="44"/>
      <c r="K179" s="44"/>
      <c r="L179" s="44"/>
    </row>
    <row r="180" spans="1:12" s="8" customFormat="1">
      <c r="A180" s="7"/>
      <c r="B180" s="35" t="s">
        <v>1645</v>
      </c>
      <c r="C180" s="35" t="s">
        <v>222</v>
      </c>
      <c r="D180" s="36" t="str">
        <f>VLOOKUP(B180,[1]aggr1.0!$B:$D,3,0)</f>
        <v>ULRB在[40; 60)范围内的MR数目</v>
      </c>
      <c r="E180" s="26"/>
      <c r="F180" s="2"/>
      <c r="G180" s="2" t="s">
        <v>180</v>
      </c>
      <c r="H180" s="26"/>
      <c r="I180" s="45"/>
      <c r="J180" s="44"/>
      <c r="K180" s="44"/>
      <c r="L180" s="44"/>
    </row>
    <row r="181" spans="1:12" s="8" customFormat="1">
      <c r="A181" s="7"/>
      <c r="B181" s="35" t="s">
        <v>1646</v>
      </c>
      <c r="C181" s="35" t="s">
        <v>222</v>
      </c>
      <c r="D181" s="36" t="str">
        <f>VLOOKUP(B181,[1]aggr1.0!$B:$D,3,0)</f>
        <v>ULRB在[60; 80)范围内的MR数目</v>
      </c>
      <c r="E181" s="26"/>
      <c r="F181" s="2"/>
      <c r="G181" s="2" t="s">
        <v>180</v>
      </c>
      <c r="H181" s="26"/>
      <c r="I181" s="45"/>
      <c r="J181" s="44"/>
      <c r="K181" s="44"/>
      <c r="L181" s="44"/>
    </row>
    <row r="182" spans="1:12" s="8" customFormat="1">
      <c r="A182" s="7"/>
      <c r="B182" s="35" t="s">
        <v>1647</v>
      </c>
      <c r="C182" s="35" t="s">
        <v>222</v>
      </c>
      <c r="D182" s="36" t="str">
        <f>VLOOKUP(B182,[1]aggr1.0!$B:$D,3,0)</f>
        <v>ULRB在[80; 100]范围内的MR数目</v>
      </c>
      <c r="E182" s="26"/>
      <c r="F182" s="2"/>
      <c r="G182" s="2" t="s">
        <v>180</v>
      </c>
      <c r="H182" s="26"/>
      <c r="I182" s="45"/>
      <c r="J182" s="44"/>
      <c r="K182" s="44"/>
      <c r="L182" s="44"/>
    </row>
    <row r="183" spans="1:12" s="8" customFormat="1">
      <c r="A183" s="7"/>
      <c r="B183" s="35" t="s">
        <v>1648</v>
      </c>
      <c r="C183" s="35" t="s">
        <v>281</v>
      </c>
      <c r="D183" s="36" t="str">
        <f>VLOOKUP(B183,[1]aggr1.0!$B:$D,3,0)</f>
        <v>DLRB总值</v>
      </c>
      <c r="E183" s="26"/>
      <c r="F183" s="2"/>
      <c r="G183" s="2" t="s">
        <v>180</v>
      </c>
      <c r="H183" s="26"/>
      <c r="I183" s="45"/>
      <c r="J183" s="44"/>
      <c r="K183" s="44"/>
      <c r="L183" s="44"/>
    </row>
    <row r="184" spans="1:12" s="8" customFormat="1">
      <c r="A184" s="7"/>
      <c r="B184" s="35" t="s">
        <v>1649</v>
      </c>
      <c r="C184" s="35" t="s">
        <v>281</v>
      </c>
      <c r="D184" s="36" t="str">
        <f>VLOOKUP(B184,[1]aggr1.0!$B:$D,3,0)</f>
        <v>DLRB平均值</v>
      </c>
      <c r="E184" s="26"/>
      <c r="F184" s="2"/>
      <c r="G184" s="2" t="s">
        <v>180</v>
      </c>
      <c r="H184" s="26"/>
      <c r="I184" s="45"/>
      <c r="J184" s="44"/>
      <c r="K184" s="44"/>
      <c r="L184" s="44"/>
    </row>
    <row r="185" spans="1:12" s="8" customFormat="1">
      <c r="A185" s="7"/>
      <c r="B185" s="35" t="s">
        <v>1650</v>
      </c>
      <c r="C185" s="35" t="s">
        <v>222</v>
      </c>
      <c r="D185" s="36" t="str">
        <f>VLOOKUP(B185,[1]aggr1.0!$B:$D,3,0)</f>
        <v>DLRB有效的MR数目</v>
      </c>
      <c r="E185" s="26"/>
      <c r="F185" s="2"/>
      <c r="G185" s="2" t="s">
        <v>180</v>
      </c>
      <c r="H185" s="26"/>
      <c r="I185" s="45"/>
      <c r="J185" s="44"/>
      <c r="K185" s="44"/>
      <c r="L185" s="44"/>
    </row>
    <row r="186" spans="1:12" s="8" customFormat="1">
      <c r="A186" s="7"/>
      <c r="B186" s="35" t="s">
        <v>1651</v>
      </c>
      <c r="C186" s="35" t="s">
        <v>222</v>
      </c>
      <c r="D186" s="36" t="str">
        <f>VLOOKUP(B186,[1]aggr1.0!$B:$D,3,0)</f>
        <v>DLRB在[0;10)范围内的MR数目</v>
      </c>
      <c r="E186" s="26"/>
      <c r="F186" s="2"/>
      <c r="G186" s="2" t="s">
        <v>180</v>
      </c>
      <c r="H186" s="26"/>
      <c r="I186" s="45"/>
      <c r="J186" s="44"/>
      <c r="K186" s="44"/>
      <c r="L186" s="44"/>
    </row>
    <row r="187" spans="1:12" s="8" customFormat="1">
      <c r="A187" s="7"/>
      <c r="B187" s="35" t="s">
        <v>1652</v>
      </c>
      <c r="C187" s="35" t="s">
        <v>222</v>
      </c>
      <c r="D187" s="36" t="str">
        <f>VLOOKUP(B187,[1]aggr1.0!$B:$D,3,0)</f>
        <v>DLRB在[10; 20)范围内的MR数目</v>
      </c>
      <c r="E187" s="26"/>
      <c r="F187" s="2"/>
      <c r="G187" s="2" t="s">
        <v>180</v>
      </c>
      <c r="H187" s="26"/>
      <c r="I187" s="45"/>
      <c r="J187" s="44"/>
      <c r="K187" s="44"/>
      <c r="L187" s="44"/>
    </row>
    <row r="188" spans="1:12" s="8" customFormat="1">
      <c r="A188" s="7"/>
      <c r="B188" s="35" t="s">
        <v>1653</v>
      </c>
      <c r="C188" s="35" t="s">
        <v>222</v>
      </c>
      <c r="D188" s="36" t="str">
        <f>VLOOKUP(B188,[1]aggr1.0!$B:$D,3,0)</f>
        <v>DLRB在[20; 30)范围内的MR数目</v>
      </c>
      <c r="E188" s="26"/>
      <c r="F188" s="2"/>
      <c r="G188" s="2" t="s">
        <v>180</v>
      </c>
      <c r="H188" s="26"/>
      <c r="I188" s="45"/>
      <c r="J188" s="44"/>
      <c r="K188" s="44"/>
      <c r="L188" s="44"/>
    </row>
    <row r="189" spans="1:12" s="8" customFormat="1">
      <c r="A189" s="7"/>
      <c r="B189" s="35" t="s">
        <v>1654</v>
      </c>
      <c r="C189" s="35" t="s">
        <v>222</v>
      </c>
      <c r="D189" s="36" t="str">
        <f>VLOOKUP(B189,[1]aggr1.0!$B:$D,3,0)</f>
        <v>DLRB在[30; 40)范围内的MR数目</v>
      </c>
      <c r="E189" s="26"/>
      <c r="F189" s="2"/>
      <c r="G189" s="2" t="s">
        <v>180</v>
      </c>
      <c r="H189" s="26"/>
      <c r="I189" s="45"/>
      <c r="J189" s="44"/>
      <c r="K189" s="44"/>
      <c r="L189" s="44"/>
    </row>
    <row r="190" spans="1:12" s="8" customFormat="1">
      <c r="A190" s="7"/>
      <c r="B190" s="35" t="s">
        <v>1655</v>
      </c>
      <c r="C190" s="35" t="s">
        <v>222</v>
      </c>
      <c r="D190" s="36" t="str">
        <f>VLOOKUP(B190,[1]aggr1.0!$B:$D,3,0)</f>
        <v>DLRB在[40; 60)范围内的MR数目</v>
      </c>
      <c r="E190" s="26"/>
      <c r="F190" s="2"/>
      <c r="G190" s="2" t="s">
        <v>180</v>
      </c>
      <c r="H190" s="26"/>
      <c r="I190" s="45"/>
      <c r="J190" s="44"/>
      <c r="K190" s="44"/>
      <c r="L190" s="44"/>
    </row>
    <row r="191" spans="1:12" s="8" customFormat="1">
      <c r="A191" s="7"/>
      <c r="B191" s="35" t="s">
        <v>1656</v>
      </c>
      <c r="C191" s="35" t="s">
        <v>222</v>
      </c>
      <c r="D191" s="36" t="str">
        <f>VLOOKUP(B191,[1]aggr1.0!$B:$D,3,0)</f>
        <v>DLRB在[60; 80)范围内的MR数目</v>
      </c>
      <c r="E191" s="26"/>
      <c r="F191" s="2"/>
      <c r="G191" s="2" t="s">
        <v>180</v>
      </c>
      <c r="H191" s="26"/>
      <c r="I191" s="45"/>
      <c r="J191" s="44"/>
      <c r="K191" s="44"/>
      <c r="L191" s="44"/>
    </row>
    <row r="192" spans="1:12" s="8" customFormat="1">
      <c r="A192" s="7"/>
      <c r="B192" s="35" t="s">
        <v>1657</v>
      </c>
      <c r="C192" s="35" t="s">
        <v>222</v>
      </c>
      <c r="D192" s="36" t="str">
        <f>VLOOKUP(B192,[1]aggr1.0!$B:$D,3,0)</f>
        <v>DLRB在[80; 100]范围内的MR数目</v>
      </c>
      <c r="E192" s="26"/>
      <c r="F192" s="2"/>
      <c r="G192" s="2" t="s">
        <v>180</v>
      </c>
      <c r="H192" s="26"/>
      <c r="I192" s="45"/>
      <c r="J192" s="44"/>
      <c r="K192" s="44"/>
      <c r="L192" s="44"/>
    </row>
    <row r="193" spans="1:12" s="8" customFormat="1">
      <c r="A193" s="7"/>
      <c r="B193" s="35" t="s">
        <v>1658</v>
      </c>
      <c r="C193" s="35" t="s">
        <v>281</v>
      </c>
      <c r="D193" s="36" t="str">
        <f>VLOOKUP(B193,[1]aggr1.0!$B:$D,3,0)</f>
        <v>上行流量总值</v>
      </c>
      <c r="E193" s="26"/>
      <c r="F193" s="2"/>
      <c r="G193" s="2" t="s">
        <v>180</v>
      </c>
      <c r="H193" s="26"/>
      <c r="I193" s="45"/>
      <c r="J193" s="44"/>
      <c r="K193" s="44"/>
      <c r="L193" s="44"/>
    </row>
    <row r="194" spans="1:12" s="8" customFormat="1">
      <c r="A194" s="7"/>
      <c r="B194" s="35" t="s">
        <v>1659</v>
      </c>
      <c r="C194" s="35" t="s">
        <v>281</v>
      </c>
      <c r="D194" s="36" t="str">
        <f>VLOOKUP(B194,[1]aggr1.0!$B:$D,3,0)</f>
        <v>下行流量总值</v>
      </c>
      <c r="E194" s="26"/>
      <c r="F194" s="2"/>
      <c r="G194" s="2" t="s">
        <v>180</v>
      </c>
      <c r="H194" s="26"/>
      <c r="I194" s="45"/>
      <c r="J194" s="44"/>
      <c r="K194" s="44"/>
      <c r="L194" s="44"/>
    </row>
    <row r="195" spans="1:12" s="8" customFormat="1">
      <c r="A195" s="7"/>
      <c r="B195" s="35" t="s">
        <v>1660</v>
      </c>
      <c r="C195" s="35" t="s">
        <v>281</v>
      </c>
      <c r="D195" s="36" t="str">
        <f>VLOOKUP(B195,[1]aggr1.0!$B:$D,3,0)</f>
        <v>ULSpectrumefficiency平均值</v>
      </c>
      <c r="E195" s="26"/>
      <c r="F195" s="2"/>
      <c r="G195" s="2" t="s">
        <v>180</v>
      </c>
      <c r="H195" s="26"/>
      <c r="I195" s="45"/>
      <c r="J195" s="44"/>
      <c r="K195" s="44"/>
      <c r="L195" s="44"/>
    </row>
    <row r="196" spans="1:12" s="8" customFormat="1">
      <c r="A196" s="7"/>
      <c r="B196" s="35" t="s">
        <v>1661</v>
      </c>
      <c r="C196" s="35" t="s">
        <v>222</v>
      </c>
      <c r="D196" s="36" t="str">
        <f>VLOOKUP(B196,[1]aggr1.0!$B:$D,3,0)</f>
        <v>ULSpectrumefficiency有效的MR数目</v>
      </c>
      <c r="E196" s="26"/>
      <c r="F196" s="2"/>
      <c r="G196" s="2" t="s">
        <v>180</v>
      </c>
      <c r="H196" s="26"/>
      <c r="I196" s="45"/>
      <c r="J196" s="44"/>
      <c r="K196" s="44"/>
      <c r="L196" s="44"/>
    </row>
    <row r="197" spans="1:12" s="8" customFormat="1" ht="26.4">
      <c r="A197" s="7"/>
      <c r="B197" s="35" t="s">
        <v>1662</v>
      </c>
      <c r="C197" s="35" t="s">
        <v>222</v>
      </c>
      <c r="D197" s="36" t="str">
        <f>VLOOKUP(B197,[1]aggr1.0!$B:$D,3,0)</f>
        <v>ULSpectrumefficiency在[100;+∞)范围内的MR数目</v>
      </c>
      <c r="E197" s="26"/>
      <c r="F197" s="2"/>
      <c r="G197" s="2" t="s">
        <v>180</v>
      </c>
      <c r="H197" s="26"/>
      <c r="I197" s="45"/>
      <c r="J197" s="44"/>
      <c r="K197" s="44"/>
      <c r="L197" s="44"/>
    </row>
    <row r="198" spans="1:12" s="8" customFormat="1" ht="26.4">
      <c r="A198" s="7"/>
      <c r="B198" s="35" t="s">
        <v>1663</v>
      </c>
      <c r="C198" s="35" t="s">
        <v>222</v>
      </c>
      <c r="D198" s="36" t="str">
        <f>VLOOKUP(B198,[1]aggr1.0!$B:$D,3,0)</f>
        <v>ULSpectrumefficiency在[90;100)范围内的MR数目</v>
      </c>
      <c r="E198" s="26"/>
      <c r="F198" s="2"/>
      <c r="G198" s="2" t="s">
        <v>180</v>
      </c>
      <c r="H198" s="26"/>
      <c r="I198" s="45"/>
      <c r="J198" s="44"/>
      <c r="K198" s="44"/>
      <c r="L198" s="44"/>
    </row>
    <row r="199" spans="1:12" s="8" customFormat="1" ht="26.4">
      <c r="A199" s="7"/>
      <c r="B199" s="35" t="s">
        <v>1664</v>
      </c>
      <c r="C199" s="35" t="s">
        <v>222</v>
      </c>
      <c r="D199" s="36" t="str">
        <f>VLOOKUP(B199,[1]aggr1.0!$B:$D,3,0)</f>
        <v>ULSpectrumefficiency在[80;90)范围内的MR数目</v>
      </c>
      <c r="E199" s="26"/>
      <c r="F199" s="2"/>
      <c r="G199" s="2" t="s">
        <v>180</v>
      </c>
      <c r="H199" s="26"/>
      <c r="I199" s="45"/>
      <c r="J199" s="44"/>
      <c r="K199" s="44"/>
      <c r="L199" s="44"/>
    </row>
    <row r="200" spans="1:12" s="8" customFormat="1" ht="26.4">
      <c r="A200" s="7"/>
      <c r="B200" s="35" t="s">
        <v>1665</v>
      </c>
      <c r="C200" s="35" t="s">
        <v>222</v>
      </c>
      <c r="D200" s="36" t="str">
        <f>VLOOKUP(B200,[1]aggr1.0!$B:$D,3,0)</f>
        <v>ULSpectrumefficiency在[70;80)范围内的MR数目</v>
      </c>
      <c r="E200" s="26"/>
      <c r="F200" s="2"/>
      <c r="G200" s="2" t="s">
        <v>180</v>
      </c>
      <c r="H200" s="26"/>
      <c r="I200" s="45"/>
      <c r="J200" s="44"/>
      <c r="K200" s="44"/>
      <c r="L200" s="44"/>
    </row>
    <row r="201" spans="1:12" s="8" customFormat="1" ht="26.4">
      <c r="A201" s="7"/>
      <c r="B201" s="35" t="s">
        <v>1666</v>
      </c>
      <c r="C201" s="35" t="s">
        <v>222</v>
      </c>
      <c r="D201" s="36" t="str">
        <f>VLOOKUP(B201,[1]aggr1.0!$B:$D,3,0)</f>
        <v>ULSpectrumefficiency在[60;70)范围内的MR数目</v>
      </c>
      <c r="E201" s="26"/>
      <c r="F201" s="2"/>
      <c r="G201" s="2" t="s">
        <v>180</v>
      </c>
      <c r="H201" s="26"/>
      <c r="I201" s="45"/>
      <c r="J201" s="44"/>
      <c r="K201" s="44"/>
      <c r="L201" s="44"/>
    </row>
    <row r="202" spans="1:12" s="8" customFormat="1" ht="26.4">
      <c r="A202" s="7"/>
      <c r="B202" s="35" t="s">
        <v>1667</v>
      </c>
      <c r="C202" s="35" t="s">
        <v>222</v>
      </c>
      <c r="D202" s="36" t="str">
        <f>VLOOKUP(B202,[1]aggr1.0!$B:$D,3,0)</f>
        <v>ULSpectrumefficiency在[50;60)范围内的MR数目</v>
      </c>
      <c r="E202" s="26"/>
      <c r="F202" s="2"/>
      <c r="G202" s="2" t="s">
        <v>180</v>
      </c>
      <c r="H202" s="26"/>
      <c r="I202" s="45"/>
      <c r="J202" s="44"/>
      <c r="K202" s="44"/>
      <c r="L202" s="44"/>
    </row>
    <row r="203" spans="1:12" s="8" customFormat="1" ht="26.4">
      <c r="A203" s="7"/>
      <c r="B203" s="35" t="s">
        <v>1668</v>
      </c>
      <c r="C203" s="35" t="s">
        <v>222</v>
      </c>
      <c r="D203" s="36" t="str">
        <f>VLOOKUP(B203,[1]aggr1.0!$B:$D,3,0)</f>
        <v>ULSpectrumefficiency在(0;50)范围内的MR数目</v>
      </c>
      <c r="E203" s="26"/>
      <c r="F203" s="2"/>
      <c r="G203" s="2" t="s">
        <v>180</v>
      </c>
      <c r="H203" s="26"/>
      <c r="I203" s="45"/>
      <c r="J203" s="44"/>
      <c r="K203" s="44"/>
      <c r="L203" s="44"/>
    </row>
    <row r="204" spans="1:12" s="8" customFormat="1" ht="26.4">
      <c r="A204" s="7"/>
      <c r="B204" s="35" t="s">
        <v>1669</v>
      </c>
      <c r="C204" s="35" t="s">
        <v>222</v>
      </c>
      <c r="D204" s="36" t="str">
        <f>VLOOKUP(B204,[1]aggr1.0!$B:$D,3,0)</f>
        <v>ULSpectrumefficiency优良数</v>
      </c>
      <c r="E204" s="26"/>
      <c r="F204" s="2"/>
      <c r="G204" s="2" t="s">
        <v>180</v>
      </c>
      <c r="H204" s="26"/>
      <c r="I204" s="45"/>
      <c r="J204" s="44"/>
      <c r="K204" s="44"/>
      <c r="L204" s="44"/>
    </row>
    <row r="205" spans="1:12" s="8" customFormat="1" ht="26.4">
      <c r="A205" s="7"/>
      <c r="B205" s="35" t="s">
        <v>1670</v>
      </c>
      <c r="C205" s="35" t="s">
        <v>281</v>
      </c>
      <c r="D205" s="36" t="str">
        <f>VLOOKUP(B205,[1]aggr1.0!$B:$D,3,0)</f>
        <v>ULSpectrumefficiency优良比</v>
      </c>
      <c r="E205" s="26"/>
      <c r="F205" s="2"/>
      <c r="G205" s="2" t="s">
        <v>180</v>
      </c>
      <c r="H205" s="26"/>
      <c r="I205" s="45"/>
      <c r="J205" s="44"/>
      <c r="K205" s="44"/>
      <c r="L205" s="44"/>
    </row>
    <row r="206" spans="1:12" s="8" customFormat="1">
      <c r="A206" s="7"/>
      <c r="B206" s="35" t="s">
        <v>1671</v>
      </c>
      <c r="C206" s="35" t="s">
        <v>281</v>
      </c>
      <c r="D206" s="36" t="str">
        <f>VLOOKUP(B206,[1]aggr1.0!$B:$D,3,0)</f>
        <v>DLSpectrumefficiency平均值</v>
      </c>
      <c r="E206" s="26"/>
      <c r="F206" s="2"/>
      <c r="G206" s="2" t="s">
        <v>180</v>
      </c>
      <c r="H206" s="26"/>
      <c r="I206" s="45"/>
      <c r="J206" s="44"/>
      <c r="K206" s="44"/>
      <c r="L206" s="44"/>
    </row>
    <row r="207" spans="1:12" s="8" customFormat="1">
      <c r="A207" s="7"/>
      <c r="B207" s="35" t="s">
        <v>1672</v>
      </c>
      <c r="C207" s="35" t="s">
        <v>222</v>
      </c>
      <c r="D207" s="36" t="str">
        <f>VLOOKUP(B207,[1]aggr1.0!$B:$D,3,0)</f>
        <v>DLSpectrumefficiency有效的MR数目</v>
      </c>
      <c r="E207" s="26"/>
      <c r="F207" s="2"/>
      <c r="G207" s="2" t="s">
        <v>180</v>
      </c>
      <c r="H207" s="26"/>
      <c r="I207" s="45"/>
      <c r="J207" s="44"/>
      <c r="K207" s="44"/>
      <c r="L207" s="44"/>
    </row>
    <row r="208" spans="1:12" s="8" customFormat="1" ht="26.4">
      <c r="A208" s="7"/>
      <c r="B208" s="35" t="s">
        <v>1673</v>
      </c>
      <c r="C208" s="35" t="s">
        <v>222</v>
      </c>
      <c r="D208" s="36" t="str">
        <f>VLOOKUP(B208,[1]aggr1.0!$B:$D,3,0)</f>
        <v>DLSpectrumefficiency在[100;+∞)范围内的MR数目</v>
      </c>
      <c r="E208" s="26"/>
      <c r="F208" s="2"/>
      <c r="G208" s="2" t="s">
        <v>180</v>
      </c>
      <c r="H208" s="26"/>
      <c r="I208" s="45"/>
      <c r="J208" s="44"/>
      <c r="K208" s="44"/>
      <c r="L208" s="44"/>
    </row>
    <row r="209" spans="1:12" s="8" customFormat="1" ht="26.4">
      <c r="A209" s="7"/>
      <c r="B209" s="35" t="s">
        <v>1674</v>
      </c>
      <c r="C209" s="35" t="s">
        <v>222</v>
      </c>
      <c r="D209" s="36" t="str">
        <f>VLOOKUP(B209,[1]aggr1.0!$B:$D,3,0)</f>
        <v>DLSpectrumefficiency在[90;100)范围内的MR数目</v>
      </c>
      <c r="E209" s="26"/>
      <c r="F209" s="2"/>
      <c r="G209" s="2" t="s">
        <v>180</v>
      </c>
      <c r="H209" s="26"/>
      <c r="I209" s="45"/>
      <c r="J209" s="44"/>
      <c r="K209" s="44"/>
      <c r="L209" s="44"/>
    </row>
    <row r="210" spans="1:12" s="8" customFormat="1" ht="26.4">
      <c r="A210" s="7"/>
      <c r="B210" s="35" t="s">
        <v>1675</v>
      </c>
      <c r="C210" s="35" t="s">
        <v>222</v>
      </c>
      <c r="D210" s="36" t="str">
        <f>VLOOKUP(B210,[1]aggr1.0!$B:$D,3,0)</f>
        <v>DLSpectrumefficiency在[80;90)范围内的MR数目</v>
      </c>
      <c r="E210" s="26"/>
      <c r="F210" s="2"/>
      <c r="G210" s="2" t="s">
        <v>180</v>
      </c>
      <c r="H210" s="26"/>
      <c r="I210" s="45"/>
      <c r="J210" s="44"/>
      <c r="K210" s="44"/>
      <c r="L210" s="44"/>
    </row>
    <row r="211" spans="1:12" s="8" customFormat="1" ht="26.4">
      <c r="A211" s="7"/>
      <c r="B211" s="35" t="s">
        <v>1676</v>
      </c>
      <c r="C211" s="35" t="s">
        <v>222</v>
      </c>
      <c r="D211" s="36" t="str">
        <f>VLOOKUP(B211,[1]aggr1.0!$B:$D,3,0)</f>
        <v>DLSpectrumefficiency在[70;80)范围内的MR数目</v>
      </c>
      <c r="E211" s="26"/>
      <c r="F211" s="2"/>
      <c r="G211" s="2" t="s">
        <v>180</v>
      </c>
      <c r="H211" s="26"/>
      <c r="I211" s="45"/>
      <c r="J211" s="44"/>
      <c r="K211" s="44"/>
      <c r="L211" s="44"/>
    </row>
    <row r="212" spans="1:12" s="8" customFormat="1" ht="26.4">
      <c r="A212" s="7"/>
      <c r="B212" s="35" t="s">
        <v>1677</v>
      </c>
      <c r="C212" s="35" t="s">
        <v>222</v>
      </c>
      <c r="D212" s="36" t="str">
        <f>VLOOKUP(B212,[1]aggr1.0!$B:$D,3,0)</f>
        <v>DLSpectrumefficiency在[60;70)范围内的MR数目</v>
      </c>
      <c r="E212" s="26"/>
      <c r="F212" s="2"/>
      <c r="G212" s="2" t="s">
        <v>180</v>
      </c>
      <c r="H212" s="26"/>
      <c r="I212" s="45"/>
      <c r="J212" s="44"/>
      <c r="K212" s="44"/>
      <c r="L212" s="44"/>
    </row>
    <row r="213" spans="1:12" s="8" customFormat="1" ht="26.4">
      <c r="A213" s="7"/>
      <c r="B213" s="35" t="s">
        <v>1678</v>
      </c>
      <c r="C213" s="35" t="s">
        <v>222</v>
      </c>
      <c r="D213" s="36" t="str">
        <f>VLOOKUP(B213,[1]aggr1.0!$B:$D,3,0)</f>
        <v>DLSpectrumefficiency在[50;60)范围内的MR数目</v>
      </c>
      <c r="E213" s="26"/>
      <c r="F213" s="2"/>
      <c r="G213" s="2" t="s">
        <v>180</v>
      </c>
      <c r="H213" s="26"/>
      <c r="I213" s="45"/>
      <c r="J213" s="44"/>
      <c r="K213" s="44"/>
      <c r="L213" s="44"/>
    </row>
    <row r="214" spans="1:12" s="8" customFormat="1" ht="26.4">
      <c r="A214" s="7"/>
      <c r="B214" s="35" t="s">
        <v>1679</v>
      </c>
      <c r="C214" s="35" t="s">
        <v>222</v>
      </c>
      <c r="D214" s="36" t="str">
        <f>VLOOKUP(B214,[1]aggr1.0!$B:$D,3,0)</f>
        <v>DLSpectrumefficiency在(0;50)范围内的MR数目</v>
      </c>
      <c r="E214" s="26"/>
      <c r="F214" s="2"/>
      <c r="G214" s="2" t="s">
        <v>180</v>
      </c>
      <c r="H214" s="26"/>
      <c r="I214" s="45"/>
      <c r="J214" s="44"/>
      <c r="K214" s="44"/>
      <c r="L214" s="44"/>
    </row>
    <row r="215" spans="1:12" s="8" customFormat="1" ht="26.4">
      <c r="A215" s="7"/>
      <c r="B215" s="35" t="s">
        <v>1680</v>
      </c>
      <c r="C215" s="35" t="s">
        <v>222</v>
      </c>
      <c r="D215" s="36" t="str">
        <f>VLOOKUP(B215,[1]aggr1.0!$B:$D,3,0)</f>
        <v>DLSpectrumefficiency优良数</v>
      </c>
      <c r="E215" s="26"/>
      <c r="F215" s="2"/>
      <c r="G215" s="2" t="s">
        <v>180</v>
      </c>
      <c r="H215" s="26"/>
      <c r="I215" s="45"/>
      <c r="J215" s="44"/>
      <c r="K215" s="44"/>
      <c r="L215" s="44"/>
    </row>
    <row r="216" spans="1:12" s="8" customFormat="1" ht="26.4">
      <c r="A216" s="7"/>
      <c r="B216" s="35" t="s">
        <v>1681</v>
      </c>
      <c r="C216" s="35" t="s">
        <v>281</v>
      </c>
      <c r="D216" s="36" t="str">
        <f>VLOOKUP(B216,[1]aggr1.0!$B:$D,3,0)</f>
        <v>DLSpectrumefficiency优良比</v>
      </c>
      <c r="E216" s="26"/>
      <c r="F216" s="2"/>
      <c r="G216" s="2" t="s">
        <v>180</v>
      </c>
      <c r="H216" s="26"/>
      <c r="I216" s="45"/>
      <c r="J216" s="44"/>
      <c r="K216" s="44"/>
      <c r="L216" s="44"/>
    </row>
    <row r="217" spans="1:12" s="8" customFormat="1">
      <c r="A217" s="7"/>
      <c r="B217" s="35" t="s">
        <v>1682</v>
      </c>
      <c r="C217" s="35" t="s">
        <v>222</v>
      </c>
      <c r="D217" s="36" t="str">
        <f>VLOOKUP(B217,[1]aggr1.0!$B:$D,3,0)</f>
        <v>Horizontaldoa总值</v>
      </c>
      <c r="E217" s="26"/>
      <c r="F217" s="2"/>
      <c r="G217" s="2" t="s">
        <v>180</v>
      </c>
      <c r="H217" s="26"/>
      <c r="I217" s="45"/>
      <c r="J217" s="44"/>
      <c r="K217" s="44"/>
      <c r="L217" s="44"/>
    </row>
    <row r="218" spans="1:12" s="8" customFormat="1">
      <c r="A218" s="7"/>
      <c r="B218" s="35" t="s">
        <v>1683</v>
      </c>
      <c r="C218" s="35" t="s">
        <v>281</v>
      </c>
      <c r="D218" s="36" t="str">
        <f>VLOOKUP(B218,[1]aggr1.0!$B:$D,3,0)</f>
        <v>Horizontaldoa平均值</v>
      </c>
      <c r="E218" s="26"/>
      <c r="F218" s="2"/>
      <c r="G218" s="2" t="s">
        <v>180</v>
      </c>
      <c r="H218" s="26"/>
      <c r="I218" s="45"/>
      <c r="J218" s="44"/>
      <c r="K218" s="44"/>
      <c r="L218" s="44"/>
    </row>
    <row r="219" spans="1:12" s="8" customFormat="1">
      <c r="A219" s="7"/>
      <c r="B219" s="35" t="s">
        <v>1684</v>
      </c>
      <c r="C219" s="35" t="s">
        <v>222</v>
      </c>
      <c r="D219" s="36" t="str">
        <f>VLOOKUP(B219,[1]aggr1.0!$B:$D,3,0)</f>
        <v>Horizontaldoa有效的MR数目</v>
      </c>
      <c r="E219" s="26"/>
      <c r="F219" s="2"/>
      <c r="G219" s="2" t="s">
        <v>180</v>
      </c>
      <c r="H219" s="26"/>
      <c r="I219" s="45"/>
      <c r="J219" s="44"/>
      <c r="K219" s="44"/>
      <c r="L219" s="44"/>
    </row>
    <row r="220" spans="1:12" s="8" customFormat="1" ht="26.4">
      <c r="A220" s="7"/>
      <c r="B220" s="35" t="s">
        <v>1685</v>
      </c>
      <c r="C220" s="35" t="s">
        <v>222</v>
      </c>
      <c r="D220" s="36" t="str">
        <f>VLOOKUP(B220,[1]aggr1.0!$B:$D,3,0)</f>
        <v>Horizontaldoa在[-180,-50]范围内的MR数目</v>
      </c>
      <c r="E220" s="26"/>
      <c r="F220" s="2"/>
      <c r="G220" s="2" t="s">
        <v>180</v>
      </c>
      <c r="H220" s="26"/>
      <c r="I220" s="45"/>
      <c r="J220" s="44"/>
      <c r="K220" s="44"/>
      <c r="L220" s="44"/>
    </row>
    <row r="221" spans="1:12" s="8" customFormat="1" ht="26.4">
      <c r="A221" s="7"/>
      <c r="B221" s="35" t="s">
        <v>1686</v>
      </c>
      <c r="C221" s="35" t="s">
        <v>222</v>
      </c>
      <c r="D221" s="36" t="str">
        <f>VLOOKUP(B221,[1]aggr1.0!$B:$D,3,0)</f>
        <v>Horizontaldoa在(-50,-40]范围内的MR数目</v>
      </c>
      <c r="E221" s="26"/>
      <c r="F221" s="2"/>
      <c r="G221" s="2" t="s">
        <v>180</v>
      </c>
      <c r="H221" s="26"/>
      <c r="I221" s="45"/>
      <c r="J221" s="44"/>
      <c r="K221" s="44"/>
      <c r="L221" s="44"/>
    </row>
    <row r="222" spans="1:12" s="8" customFormat="1" ht="26.4">
      <c r="A222" s="7"/>
      <c r="B222" s="35" t="s">
        <v>1687</v>
      </c>
      <c r="C222" s="35" t="s">
        <v>222</v>
      </c>
      <c r="D222" s="36" t="str">
        <f>VLOOKUP(B222,[1]aggr1.0!$B:$D,3,0)</f>
        <v>Horizontaldoa在(-40,-30]范围内的MR数目</v>
      </c>
      <c r="E222" s="26"/>
      <c r="F222" s="2"/>
      <c r="G222" s="2" t="s">
        <v>180</v>
      </c>
      <c r="H222" s="26"/>
      <c r="I222" s="45"/>
      <c r="J222" s="44"/>
      <c r="K222" s="44"/>
      <c r="L222" s="44"/>
    </row>
    <row r="223" spans="1:12" s="8" customFormat="1" ht="26.4">
      <c r="A223" s="7"/>
      <c r="B223" s="35" t="s">
        <v>1688</v>
      </c>
      <c r="C223" s="35" t="s">
        <v>222</v>
      </c>
      <c r="D223" s="36" t="str">
        <f>VLOOKUP(B223,[1]aggr1.0!$B:$D,3,0)</f>
        <v>Horizontaldoa在(-30,-20]范围内的MR数目</v>
      </c>
      <c r="E223" s="26"/>
      <c r="F223" s="2"/>
      <c r="G223" s="2" t="s">
        <v>180</v>
      </c>
      <c r="H223" s="26"/>
      <c r="I223" s="45"/>
      <c r="J223" s="44"/>
      <c r="K223" s="44"/>
      <c r="L223" s="44"/>
    </row>
    <row r="224" spans="1:12" s="8" customFormat="1" ht="26.4">
      <c r="A224" s="7"/>
      <c r="B224" s="35" t="s">
        <v>1689</v>
      </c>
      <c r="C224" s="35" t="s">
        <v>222</v>
      </c>
      <c r="D224" s="36" t="str">
        <f>VLOOKUP(B224,[1]aggr1.0!$B:$D,3,0)</f>
        <v>Horizontaldoa在(-20,-10]范围内的MR数目</v>
      </c>
      <c r="E224" s="26"/>
      <c r="F224" s="2"/>
      <c r="G224" s="2" t="s">
        <v>180</v>
      </c>
      <c r="H224" s="26"/>
      <c r="I224" s="45"/>
      <c r="J224" s="44"/>
      <c r="K224" s="44"/>
      <c r="L224" s="44"/>
    </row>
    <row r="225" spans="1:12" s="8" customFormat="1" ht="26.4">
      <c r="A225" s="7"/>
      <c r="B225" s="35" t="s">
        <v>1690</v>
      </c>
      <c r="C225" s="35" t="s">
        <v>222</v>
      </c>
      <c r="D225" s="36" t="str">
        <f>VLOOKUP(B225,[1]aggr1.0!$B:$D,3,0)</f>
        <v>Horizontaldoa在(-10,0]范围内的MR数目</v>
      </c>
      <c r="E225" s="26"/>
      <c r="F225" s="2"/>
      <c r="G225" s="2" t="s">
        <v>180</v>
      </c>
      <c r="H225" s="26"/>
      <c r="I225" s="45"/>
      <c r="J225" s="44"/>
      <c r="K225" s="44"/>
      <c r="L225" s="44"/>
    </row>
    <row r="226" spans="1:12" s="8" customFormat="1" ht="26.4">
      <c r="A226" s="7"/>
      <c r="B226" s="35" t="s">
        <v>1691</v>
      </c>
      <c r="C226" s="35" t="s">
        <v>222</v>
      </c>
      <c r="D226" s="36" t="str">
        <f>VLOOKUP(B226,[1]aggr1.0!$B:$D,3,0)</f>
        <v>Horizontaldoa在(0,10]]范围内的MR数目</v>
      </c>
      <c r="E226" s="26"/>
      <c r="F226" s="2"/>
      <c r="G226" s="2" t="s">
        <v>180</v>
      </c>
      <c r="H226" s="26"/>
      <c r="I226" s="45"/>
      <c r="J226" s="44"/>
      <c r="K226" s="44"/>
      <c r="L226" s="44"/>
    </row>
    <row r="227" spans="1:12" s="8" customFormat="1" ht="26.4">
      <c r="A227" s="7"/>
      <c r="B227" s="35" t="s">
        <v>1692</v>
      </c>
      <c r="C227" s="35" t="s">
        <v>222</v>
      </c>
      <c r="D227" s="36" t="str">
        <f>VLOOKUP(B227,[1]aggr1.0!$B:$D,3,0)</f>
        <v>Horizontaldoa在(10,20]范围内的MR数目</v>
      </c>
      <c r="E227" s="26"/>
      <c r="F227" s="2"/>
      <c r="G227" s="2" t="s">
        <v>180</v>
      </c>
      <c r="H227" s="26"/>
      <c r="I227" s="45"/>
      <c r="J227" s="44"/>
      <c r="K227" s="44"/>
      <c r="L227" s="44"/>
    </row>
    <row r="228" spans="1:12" s="8" customFormat="1" ht="26.4">
      <c r="A228" s="7"/>
      <c r="B228" s="35" t="s">
        <v>1693</v>
      </c>
      <c r="C228" s="35" t="s">
        <v>222</v>
      </c>
      <c r="D228" s="36" t="str">
        <f>VLOOKUP(B228,[1]aggr1.0!$B:$D,3,0)</f>
        <v>Horizontaldoa在(20,30]范围内的MR数目</v>
      </c>
      <c r="E228" s="26"/>
      <c r="F228" s="2"/>
      <c r="G228" s="2" t="s">
        <v>180</v>
      </c>
      <c r="H228" s="26"/>
      <c r="I228" s="45"/>
      <c r="J228" s="44"/>
      <c r="K228" s="44"/>
      <c r="L228" s="44"/>
    </row>
    <row r="229" spans="1:12" s="8" customFormat="1" ht="26.4">
      <c r="A229" s="7"/>
      <c r="B229" s="35" t="s">
        <v>1694</v>
      </c>
      <c r="C229" s="35" t="s">
        <v>222</v>
      </c>
      <c r="D229" s="36" t="str">
        <f>VLOOKUP(B229,[1]aggr1.0!$B:$D,3,0)</f>
        <v>Horizontaldoa在(30,40]范围内的MR数目</v>
      </c>
      <c r="E229" s="26"/>
      <c r="F229" s="2"/>
      <c r="G229" s="2" t="s">
        <v>180</v>
      </c>
      <c r="H229" s="26"/>
      <c r="I229" s="45"/>
      <c r="J229" s="44"/>
      <c r="K229" s="44"/>
      <c r="L229" s="44"/>
    </row>
    <row r="230" spans="1:12" s="8" customFormat="1" ht="26.4">
      <c r="A230" s="7"/>
      <c r="B230" s="35" t="s">
        <v>1695</v>
      </c>
      <c r="C230" s="35" t="s">
        <v>222</v>
      </c>
      <c r="D230" s="36" t="str">
        <f>VLOOKUP(B230,[1]aggr1.0!$B:$D,3,0)</f>
        <v>Horizontaldoa在(40,50]范围内的MR数目</v>
      </c>
      <c r="E230" s="26"/>
      <c r="F230" s="2"/>
      <c r="G230" s="2" t="s">
        <v>180</v>
      </c>
      <c r="H230" s="26"/>
      <c r="I230" s="45"/>
      <c r="J230" s="44"/>
      <c r="K230" s="44"/>
      <c r="L230" s="44"/>
    </row>
    <row r="231" spans="1:12" s="8" customFormat="1" ht="26.4">
      <c r="A231" s="7"/>
      <c r="B231" s="35" t="s">
        <v>1696</v>
      </c>
      <c r="C231" s="35" t="s">
        <v>222</v>
      </c>
      <c r="D231" s="36" t="str">
        <f>VLOOKUP(B231,[1]aggr1.0!$B:$D,3,0)</f>
        <v>Horizontaldoa在(50,180]范围内的MR数目</v>
      </c>
      <c r="E231" s="26"/>
      <c r="F231" s="2"/>
      <c r="G231" s="2" t="s">
        <v>180</v>
      </c>
      <c r="H231" s="26"/>
      <c r="I231" s="45"/>
      <c r="J231" s="44"/>
      <c r="K231" s="44"/>
      <c r="L231" s="44"/>
    </row>
    <row r="232" spans="1:12" s="8" customFormat="1" ht="26.4">
      <c r="A232" s="7"/>
      <c r="B232" s="35" t="s">
        <v>1697</v>
      </c>
      <c r="C232" s="35" t="s">
        <v>281</v>
      </c>
      <c r="D232" s="36" t="str">
        <f>VLOOKUP(B232,[1]aggr1.0!$B:$D,3,0)</f>
        <v>Horizontaldoa在[-180,-50]范围内的MR数目占Horizontaldoa有效的MR数目比例</v>
      </c>
      <c r="E232" s="26"/>
      <c r="F232" s="2"/>
      <c r="G232" s="2" t="s">
        <v>180</v>
      </c>
      <c r="H232" s="26"/>
      <c r="I232" s="45"/>
      <c r="J232" s="44"/>
      <c r="K232" s="44"/>
      <c r="L232" s="44"/>
    </row>
    <row r="233" spans="1:12" s="8" customFormat="1" ht="26.4">
      <c r="A233" s="7"/>
      <c r="B233" s="35" t="s">
        <v>1698</v>
      </c>
      <c r="C233" s="35" t="s">
        <v>281</v>
      </c>
      <c r="D233" s="36" t="str">
        <f>VLOOKUP(B233,[1]aggr1.0!$B:$D,3,0)</f>
        <v>Horizontaldoa在(-50,-40]范围内的MR数目占Horizontaldoa有效的MR数目比例</v>
      </c>
      <c r="E233" s="26"/>
      <c r="F233" s="2"/>
      <c r="G233" s="2" t="s">
        <v>180</v>
      </c>
      <c r="H233" s="26"/>
      <c r="I233" s="45"/>
      <c r="J233" s="44"/>
      <c r="K233" s="44"/>
      <c r="L233" s="44"/>
    </row>
    <row r="234" spans="1:12" s="8" customFormat="1" ht="26.4">
      <c r="A234" s="7"/>
      <c r="B234" s="35" t="s">
        <v>1699</v>
      </c>
      <c r="C234" s="35" t="s">
        <v>281</v>
      </c>
      <c r="D234" s="36" t="str">
        <f>VLOOKUP(B234,[1]aggr1.0!$B:$D,3,0)</f>
        <v>Horizontaldoa在(-40,-30]范围内的MR数目占Horizontaldoa有效的MR数目比例</v>
      </c>
      <c r="E234" s="26"/>
      <c r="F234" s="2"/>
      <c r="G234" s="2" t="s">
        <v>180</v>
      </c>
      <c r="H234" s="26"/>
      <c r="I234" s="45"/>
      <c r="J234" s="44"/>
      <c r="K234" s="44"/>
      <c r="L234" s="44"/>
    </row>
    <row r="235" spans="1:12" s="8" customFormat="1" ht="26.4">
      <c r="A235" s="7"/>
      <c r="B235" s="35" t="s">
        <v>1700</v>
      </c>
      <c r="C235" s="35" t="s">
        <v>281</v>
      </c>
      <c r="D235" s="36" t="str">
        <f>VLOOKUP(B235,[1]aggr1.0!$B:$D,3,0)</f>
        <v>Horizontaldoa在(-30,-20]范围内的MR数目占Horizontaldoa有效的MR数目比例</v>
      </c>
      <c r="E235" s="26"/>
      <c r="F235" s="2"/>
      <c r="G235" s="2" t="s">
        <v>180</v>
      </c>
      <c r="H235" s="26"/>
      <c r="I235" s="45"/>
      <c r="J235" s="44"/>
      <c r="K235" s="44"/>
      <c r="L235" s="44"/>
    </row>
    <row r="236" spans="1:12" s="8" customFormat="1" ht="26.4">
      <c r="A236" s="7"/>
      <c r="B236" s="35" t="s">
        <v>1701</v>
      </c>
      <c r="C236" s="35" t="s">
        <v>281</v>
      </c>
      <c r="D236" s="36" t="str">
        <f>VLOOKUP(B236,[1]aggr1.0!$B:$D,3,0)</f>
        <v>Horizontaldoa在(-20,-10]范围内的MR数目占Horizontaldoa有效的MR数目比例</v>
      </c>
      <c r="E236" s="26"/>
      <c r="F236" s="2"/>
      <c r="G236" s="2" t="s">
        <v>180</v>
      </c>
      <c r="H236" s="26"/>
      <c r="I236" s="45"/>
      <c r="J236" s="44"/>
      <c r="K236" s="44"/>
      <c r="L236" s="44"/>
    </row>
    <row r="237" spans="1:12" s="8" customFormat="1" ht="26.4">
      <c r="A237" s="7"/>
      <c r="B237" s="35" t="s">
        <v>1702</v>
      </c>
      <c r="C237" s="35" t="s">
        <v>281</v>
      </c>
      <c r="D237" s="36" t="str">
        <f>VLOOKUP(B237,[1]aggr1.0!$B:$D,3,0)</f>
        <v>Horizontaldoa在(-10,0]范围内的MR数目占Horizontaldoa有效的MR数目比例</v>
      </c>
      <c r="E237" s="26"/>
      <c r="F237" s="2"/>
      <c r="G237" s="2" t="s">
        <v>180</v>
      </c>
      <c r="H237" s="26"/>
      <c r="I237" s="45"/>
      <c r="J237" s="44"/>
      <c r="K237" s="44"/>
      <c r="L237" s="44"/>
    </row>
    <row r="238" spans="1:12" s="8" customFormat="1" ht="26.4">
      <c r="A238" s="7"/>
      <c r="B238" s="35" t="s">
        <v>1703</v>
      </c>
      <c r="C238" s="35" t="s">
        <v>281</v>
      </c>
      <c r="D238" s="36" t="str">
        <f>VLOOKUP(B238,[1]aggr1.0!$B:$D,3,0)</f>
        <v>Horizontaldoa在(0,10]]范围内的MR数目占Horizontaldoa有效的MR数目比例</v>
      </c>
      <c r="E238" s="26"/>
      <c r="F238" s="2"/>
      <c r="G238" s="2" t="s">
        <v>180</v>
      </c>
      <c r="H238" s="26"/>
      <c r="I238" s="45"/>
      <c r="J238" s="44"/>
      <c r="K238" s="44"/>
      <c r="L238" s="44"/>
    </row>
    <row r="239" spans="1:12" s="8" customFormat="1" ht="26.4">
      <c r="A239" s="7"/>
      <c r="B239" s="35" t="s">
        <v>1704</v>
      </c>
      <c r="C239" s="35" t="s">
        <v>281</v>
      </c>
      <c r="D239" s="36" t="str">
        <f>VLOOKUP(B239,[1]aggr1.0!$B:$D,3,0)</f>
        <v>Horizontaldoa在(10,20]范围内的MR数目占Horizontaldoa有效的MR数目比例</v>
      </c>
      <c r="E239" s="26"/>
      <c r="F239" s="2"/>
      <c r="G239" s="2" t="s">
        <v>180</v>
      </c>
      <c r="H239" s="26"/>
      <c r="I239" s="45"/>
      <c r="J239" s="44"/>
      <c r="K239" s="44"/>
      <c r="L239" s="44"/>
    </row>
    <row r="240" spans="1:12" s="8" customFormat="1" ht="26.4">
      <c r="A240" s="7"/>
      <c r="B240" s="35" t="s">
        <v>1705</v>
      </c>
      <c r="C240" s="35" t="s">
        <v>281</v>
      </c>
      <c r="D240" s="36" t="str">
        <f>VLOOKUP(B240,[1]aggr1.0!$B:$D,3,0)</f>
        <v>Horizontaldoa在(20,30]范围内的MR数目占Horizontaldoa有效的MR数目比例</v>
      </c>
      <c r="E240" s="26"/>
      <c r="F240" s="2"/>
      <c r="G240" s="2" t="s">
        <v>180</v>
      </c>
      <c r="H240" s="26"/>
      <c r="I240" s="45"/>
      <c r="J240" s="44"/>
      <c r="K240" s="44"/>
      <c r="L240" s="44"/>
    </row>
    <row r="241" spans="1:12" s="8" customFormat="1" ht="26.4">
      <c r="A241" s="7"/>
      <c r="B241" s="35" t="s">
        <v>1706</v>
      </c>
      <c r="C241" s="35" t="s">
        <v>281</v>
      </c>
      <c r="D241" s="36" t="str">
        <f>VLOOKUP(B241,[1]aggr1.0!$B:$D,3,0)</f>
        <v>Horizontaldoa在(30,40]范围内的MR数目占Horizontaldoa有效的MR数目比例</v>
      </c>
      <c r="E241" s="26"/>
      <c r="F241" s="2"/>
      <c r="G241" s="2" t="s">
        <v>180</v>
      </c>
      <c r="H241" s="26"/>
      <c r="I241" s="45"/>
      <c r="J241" s="44"/>
      <c r="K241" s="44"/>
      <c r="L241" s="44"/>
    </row>
    <row r="242" spans="1:12" s="8" customFormat="1" ht="26.4">
      <c r="A242" s="7"/>
      <c r="B242" s="35" t="s">
        <v>1707</v>
      </c>
      <c r="C242" s="35" t="s">
        <v>281</v>
      </c>
      <c r="D242" s="36" t="str">
        <f>VLOOKUP(B242,[1]aggr1.0!$B:$D,3,0)</f>
        <v>Horizontaldoa在(40,50]范围内的MR数目占Horizontaldoa有效的MR数目比例</v>
      </c>
      <c r="E242" s="26"/>
      <c r="F242" s="2"/>
      <c r="G242" s="2" t="s">
        <v>180</v>
      </c>
      <c r="H242" s="26"/>
      <c r="I242" s="45"/>
      <c r="J242" s="44"/>
      <c r="K242" s="44"/>
      <c r="L242" s="44"/>
    </row>
    <row r="243" spans="1:12" s="8" customFormat="1" ht="26.4">
      <c r="A243" s="7"/>
      <c r="B243" s="35" t="s">
        <v>1708</v>
      </c>
      <c r="C243" s="35" t="s">
        <v>281</v>
      </c>
      <c r="D243" s="36" t="str">
        <f>VLOOKUP(B243,[1]aggr1.0!$B:$D,3,0)</f>
        <v>Horizontaldoa在(50,180]范围内的MR数目占Horizontaldoa有效的MR数目比例</v>
      </c>
      <c r="E243" s="26"/>
      <c r="F243" s="2"/>
      <c r="G243" s="2" t="s">
        <v>180</v>
      </c>
      <c r="H243" s="26"/>
      <c r="I243" s="45"/>
      <c r="J243" s="44"/>
      <c r="K243" s="44"/>
      <c r="L243" s="44"/>
    </row>
    <row r="244" spans="1:12" s="8" customFormat="1">
      <c r="A244" s="7"/>
      <c r="B244" s="35" t="s">
        <v>1709</v>
      </c>
      <c r="C244" s="35" t="s">
        <v>222</v>
      </c>
      <c r="D244" s="36" t="str">
        <f>VLOOKUP(B244,[1]aggr1.0!$B:$D,3,0)</f>
        <v>Verticaldoa总值</v>
      </c>
      <c r="E244" s="26"/>
      <c r="F244" s="2"/>
      <c r="G244" s="2" t="s">
        <v>180</v>
      </c>
      <c r="H244" s="26"/>
      <c r="I244" s="45"/>
      <c r="J244" s="44"/>
      <c r="K244" s="44"/>
      <c r="L244" s="44"/>
    </row>
    <row r="245" spans="1:12" s="8" customFormat="1">
      <c r="A245" s="7"/>
      <c r="B245" s="35" t="s">
        <v>1710</v>
      </c>
      <c r="C245" s="35" t="s">
        <v>281</v>
      </c>
      <c r="D245" s="36" t="str">
        <f>VLOOKUP(B245,[1]aggr1.0!$B:$D,3,0)</f>
        <v>Verticaldoa平均值</v>
      </c>
      <c r="E245" s="26"/>
      <c r="F245" s="2"/>
      <c r="G245" s="2" t="s">
        <v>180</v>
      </c>
      <c r="H245" s="26"/>
      <c r="I245" s="45"/>
      <c r="J245" s="44"/>
      <c r="K245" s="44"/>
      <c r="L245" s="44"/>
    </row>
    <row r="246" spans="1:12" s="8" customFormat="1">
      <c r="A246" s="7"/>
      <c r="B246" s="35" t="s">
        <v>1711</v>
      </c>
      <c r="C246" s="35" t="s">
        <v>222</v>
      </c>
      <c r="D246" s="36" t="str">
        <f>VLOOKUP(B246,[1]aggr1.0!$B:$D,3,0)</f>
        <v>Verticaldoa有效的MR数目</v>
      </c>
      <c r="E246" s="26"/>
      <c r="F246" s="2"/>
      <c r="G246" s="2" t="s">
        <v>180</v>
      </c>
      <c r="H246" s="26"/>
      <c r="I246" s="45"/>
      <c r="J246" s="44"/>
      <c r="K246" s="44"/>
      <c r="L246" s="44"/>
    </row>
    <row r="247" spans="1:12" s="8" customFormat="1" ht="26.4">
      <c r="A247" s="7"/>
      <c r="B247" s="35" t="s">
        <v>1712</v>
      </c>
      <c r="C247" s="35" t="s">
        <v>222</v>
      </c>
      <c r="D247" s="36" t="str">
        <f>VLOOKUP(B247,[1]aggr1.0!$B:$D,3,0)</f>
        <v>Verticaldoa在[-180,-20]范围内的MR数目</v>
      </c>
      <c r="E247" s="26"/>
      <c r="F247" s="2"/>
      <c r="G247" s="2" t="s">
        <v>180</v>
      </c>
      <c r="H247" s="26"/>
      <c r="I247" s="45"/>
      <c r="J247" s="44"/>
      <c r="K247" s="44"/>
      <c r="L247" s="44"/>
    </row>
    <row r="248" spans="1:12" s="8" customFormat="1">
      <c r="A248" s="7"/>
      <c r="B248" s="35" t="s">
        <v>1713</v>
      </c>
      <c r="C248" s="35" t="s">
        <v>222</v>
      </c>
      <c r="D248" s="36" t="str">
        <f>VLOOKUP(B248,[1]aggr1.0!$B:$D,3,0)</f>
        <v>Verticaldoa在(-20,-15]范围内的MR数目</v>
      </c>
      <c r="E248" s="26"/>
      <c r="F248" s="2"/>
      <c r="G248" s="2" t="s">
        <v>180</v>
      </c>
      <c r="H248" s="26"/>
      <c r="I248" s="45"/>
      <c r="J248" s="44"/>
      <c r="K248" s="44"/>
      <c r="L248" s="44"/>
    </row>
    <row r="249" spans="1:12" s="8" customFormat="1">
      <c r="A249" s="7"/>
      <c r="B249" s="35" t="s">
        <v>1714</v>
      </c>
      <c r="C249" s="35" t="s">
        <v>222</v>
      </c>
      <c r="D249" s="36" t="str">
        <f>VLOOKUP(B249,[1]aggr1.0!$B:$D,3,0)</f>
        <v>Verticaldoa在(-15,-10]范围内的MR数目</v>
      </c>
      <c r="E249" s="26"/>
      <c r="F249" s="2"/>
      <c r="G249" s="2" t="s">
        <v>180</v>
      </c>
      <c r="H249" s="26"/>
      <c r="I249" s="45"/>
      <c r="J249" s="44"/>
      <c r="K249" s="44"/>
      <c r="L249" s="44"/>
    </row>
    <row r="250" spans="1:12" s="8" customFormat="1">
      <c r="A250" s="7"/>
      <c r="B250" s="35" t="s">
        <v>1715</v>
      </c>
      <c r="C250" s="35" t="s">
        <v>222</v>
      </c>
      <c r="D250" s="36" t="str">
        <f>VLOOKUP(B250,[1]aggr1.0!$B:$D,3,0)</f>
        <v>Verticaldoa在(-10,-5]范围内的MR数目</v>
      </c>
      <c r="E250" s="26"/>
      <c r="F250" s="2"/>
      <c r="G250" s="2" t="s">
        <v>180</v>
      </c>
      <c r="H250" s="26"/>
      <c r="I250" s="45"/>
      <c r="J250" s="44"/>
      <c r="K250" s="44"/>
      <c r="L250" s="44"/>
    </row>
    <row r="251" spans="1:12" s="8" customFormat="1">
      <c r="A251" s="7"/>
      <c r="B251" s="35" t="s">
        <v>1716</v>
      </c>
      <c r="C251" s="35" t="s">
        <v>222</v>
      </c>
      <c r="D251" s="36" t="str">
        <f>VLOOKUP(B251,[1]aggr1.0!$B:$D,3,0)</f>
        <v>Verticaldoa在(-5,0]范围内的MR数目</v>
      </c>
      <c r="E251" s="26"/>
      <c r="F251" s="2"/>
      <c r="G251" s="2" t="s">
        <v>180</v>
      </c>
      <c r="H251" s="26"/>
      <c r="I251" s="45"/>
      <c r="J251" s="44"/>
      <c r="K251" s="44"/>
      <c r="L251" s="44"/>
    </row>
    <row r="252" spans="1:12" s="8" customFormat="1">
      <c r="A252" s="7"/>
      <c r="B252" s="35" t="s">
        <v>1717</v>
      </c>
      <c r="C252" s="35" t="s">
        <v>222</v>
      </c>
      <c r="D252" s="36" t="str">
        <f>VLOOKUP(B252,[1]aggr1.0!$B:$D,3,0)</f>
        <v>Verticaldoa在(0,5]范围内的MR数目</v>
      </c>
      <c r="E252" s="26"/>
      <c r="F252" s="2"/>
      <c r="G252" s="2" t="s">
        <v>180</v>
      </c>
      <c r="H252" s="26"/>
      <c r="I252" s="45"/>
      <c r="J252" s="44"/>
      <c r="K252" s="44"/>
      <c r="L252" s="44"/>
    </row>
    <row r="253" spans="1:12" s="8" customFormat="1">
      <c r="A253" s="7"/>
      <c r="B253" s="35" t="s">
        <v>1718</v>
      </c>
      <c r="C253" s="35" t="s">
        <v>222</v>
      </c>
      <c r="D253" s="36" t="str">
        <f>VLOOKUP(B253,[1]aggr1.0!$B:$D,3,0)</f>
        <v>Verticaldoa在(5,10]范围内的MR数目</v>
      </c>
      <c r="E253" s="26"/>
      <c r="F253" s="2"/>
      <c r="G253" s="2" t="s">
        <v>180</v>
      </c>
      <c r="H253" s="26"/>
      <c r="I253" s="45"/>
      <c r="J253" s="44"/>
      <c r="K253" s="44"/>
      <c r="L253" s="44"/>
    </row>
    <row r="254" spans="1:12" s="8" customFormat="1">
      <c r="A254" s="7"/>
      <c r="B254" s="35" t="s">
        <v>1719</v>
      </c>
      <c r="C254" s="35" t="s">
        <v>222</v>
      </c>
      <c r="D254" s="36" t="str">
        <f>VLOOKUP(B254,[1]aggr1.0!$B:$D,3,0)</f>
        <v>Verticaldoa在(10,15]范围内的MR数目</v>
      </c>
      <c r="E254" s="26"/>
      <c r="F254" s="2"/>
      <c r="G254" s="2" t="s">
        <v>180</v>
      </c>
      <c r="H254" s="26"/>
      <c r="I254" s="45"/>
      <c r="J254" s="44"/>
      <c r="K254" s="44"/>
      <c r="L254" s="44"/>
    </row>
    <row r="255" spans="1:12" s="8" customFormat="1">
      <c r="A255" s="7"/>
      <c r="B255" s="35" t="s">
        <v>1720</v>
      </c>
      <c r="C255" s="35" t="s">
        <v>222</v>
      </c>
      <c r="D255" s="36" t="str">
        <f>VLOOKUP(B255,[1]aggr1.0!$B:$D,3,0)</f>
        <v>Verticaldoa在(15,20]范围内的MR数目</v>
      </c>
      <c r="E255" s="26"/>
      <c r="F255" s="2"/>
      <c r="G255" s="2" t="s">
        <v>180</v>
      </c>
      <c r="H255" s="26"/>
      <c r="I255" s="45"/>
      <c r="J255" s="44"/>
      <c r="K255" s="44"/>
      <c r="L255" s="44"/>
    </row>
    <row r="256" spans="1:12" s="8" customFormat="1">
      <c r="A256" s="7"/>
      <c r="B256" s="35" t="s">
        <v>1721</v>
      </c>
      <c r="C256" s="35" t="s">
        <v>222</v>
      </c>
      <c r="D256" s="36" t="str">
        <f>VLOOKUP(B256,[1]aggr1.0!$B:$D,3,0)</f>
        <v>Verticaldoa在(20,180]范围内的MR数目</v>
      </c>
      <c r="E256" s="26"/>
      <c r="F256" s="2"/>
      <c r="G256" s="2" t="s">
        <v>180</v>
      </c>
      <c r="H256" s="26"/>
      <c r="I256" s="45"/>
      <c r="J256" s="44"/>
      <c r="K256" s="44"/>
      <c r="L256" s="44"/>
    </row>
    <row r="257" spans="1:12" s="8" customFormat="1" ht="26.4">
      <c r="A257" s="7"/>
      <c r="B257" s="35" t="s">
        <v>1722</v>
      </c>
      <c r="C257" s="35" t="s">
        <v>281</v>
      </c>
      <c r="D257" s="36" t="str">
        <f>VLOOKUP(B257,[1]aggr1.0!$B:$D,3,0)</f>
        <v>Verticaldoa在[-180,-20]范围内的MR数目占Verticaldoa有效的MR数目的比例</v>
      </c>
      <c r="E257" s="26"/>
      <c r="F257" s="2"/>
      <c r="G257" s="2" t="s">
        <v>180</v>
      </c>
      <c r="H257" s="26"/>
      <c r="I257" s="45"/>
      <c r="J257" s="44"/>
      <c r="K257" s="44"/>
      <c r="L257" s="44"/>
    </row>
    <row r="258" spans="1:12" s="8" customFormat="1" ht="26.4">
      <c r="A258" s="7"/>
      <c r="B258" s="35" t="s">
        <v>1723</v>
      </c>
      <c r="C258" s="35" t="s">
        <v>281</v>
      </c>
      <c r="D258" s="36" t="str">
        <f>VLOOKUP(B258,[1]aggr1.0!$B:$D,3,0)</f>
        <v>Verticaldoa在(-20,-15]范围内的MR数目占Verticaldoa有效的MR数目的比例</v>
      </c>
      <c r="E258" s="26"/>
      <c r="F258" s="2"/>
      <c r="G258" s="2" t="s">
        <v>180</v>
      </c>
      <c r="H258" s="26"/>
      <c r="I258" s="45"/>
      <c r="J258" s="44"/>
      <c r="K258" s="44"/>
      <c r="L258" s="44"/>
    </row>
    <row r="259" spans="1:12" s="8" customFormat="1" ht="26.4">
      <c r="A259" s="7"/>
      <c r="B259" s="35" t="s">
        <v>1724</v>
      </c>
      <c r="C259" s="35" t="s">
        <v>281</v>
      </c>
      <c r="D259" s="36" t="str">
        <f>VLOOKUP(B259,[1]aggr1.0!$B:$D,3,0)</f>
        <v>Verticaldoa在(-15,-10]范围内的MR数目占Verticaldoa有效的MR数目的比例</v>
      </c>
      <c r="E259" s="26"/>
      <c r="F259" s="2"/>
      <c r="G259" s="2" t="s">
        <v>180</v>
      </c>
      <c r="H259" s="26"/>
      <c r="I259" s="45"/>
      <c r="J259" s="44"/>
      <c r="K259" s="44"/>
      <c r="L259" s="44"/>
    </row>
    <row r="260" spans="1:12" s="8" customFormat="1" ht="26.4">
      <c r="A260" s="7"/>
      <c r="B260" s="35" t="s">
        <v>1725</v>
      </c>
      <c r="C260" s="35" t="s">
        <v>281</v>
      </c>
      <c r="D260" s="36" t="str">
        <f>VLOOKUP(B260,[1]aggr1.0!$B:$D,3,0)</f>
        <v>Verticaldoa在(-10,-5]范围内的MR数目占Verticaldoa有效的MR数目的比例</v>
      </c>
      <c r="E260" s="26"/>
      <c r="F260" s="2"/>
      <c r="G260" s="2" t="s">
        <v>180</v>
      </c>
      <c r="H260" s="26"/>
      <c r="I260" s="45"/>
      <c r="J260" s="44"/>
      <c r="K260" s="44"/>
      <c r="L260" s="44"/>
    </row>
    <row r="261" spans="1:12" s="8" customFormat="1" ht="26.4">
      <c r="A261" s="7"/>
      <c r="B261" s="35" t="s">
        <v>1726</v>
      </c>
      <c r="C261" s="35" t="s">
        <v>281</v>
      </c>
      <c r="D261" s="36" t="str">
        <f>VLOOKUP(B261,[1]aggr1.0!$B:$D,3,0)</f>
        <v>Verticaldoa在(-5,0]范围内的MR数目占Verticaldoa有效的MR数目的比例</v>
      </c>
      <c r="E261" s="26"/>
      <c r="F261" s="2"/>
      <c r="G261" s="2" t="s">
        <v>180</v>
      </c>
      <c r="H261" s="26"/>
      <c r="I261" s="45"/>
      <c r="J261" s="44"/>
      <c r="K261" s="44"/>
      <c r="L261" s="44"/>
    </row>
    <row r="262" spans="1:12" s="8" customFormat="1" ht="26.4">
      <c r="A262" s="7"/>
      <c r="B262" s="35" t="s">
        <v>1727</v>
      </c>
      <c r="C262" s="35" t="s">
        <v>281</v>
      </c>
      <c r="D262" s="36" t="str">
        <f>VLOOKUP(B262,[1]aggr1.0!$B:$D,3,0)</f>
        <v>Verticaldoa在(0,5]范围内的MR数目占Verticaldoa有效的MR数目的比例</v>
      </c>
      <c r="E262" s="26"/>
      <c r="F262" s="2"/>
      <c r="G262" s="2" t="s">
        <v>180</v>
      </c>
      <c r="H262" s="26"/>
      <c r="I262" s="45"/>
      <c r="J262" s="44"/>
      <c r="K262" s="44"/>
      <c r="L262" s="44"/>
    </row>
    <row r="263" spans="1:12" s="8" customFormat="1" ht="26.4">
      <c r="A263" s="7"/>
      <c r="B263" s="35" t="s">
        <v>1728</v>
      </c>
      <c r="C263" s="35" t="s">
        <v>281</v>
      </c>
      <c r="D263" s="36" t="str">
        <f>VLOOKUP(B263,[1]aggr1.0!$B:$D,3,0)</f>
        <v>Verticaldoa在(5,10]范围内的MR数目占Verticaldoa有效的MR数目的比例</v>
      </c>
      <c r="E263" s="26"/>
      <c r="F263" s="2"/>
      <c r="G263" s="2" t="s">
        <v>180</v>
      </c>
      <c r="H263" s="26"/>
      <c r="I263" s="45"/>
      <c r="J263" s="44"/>
      <c r="K263" s="44"/>
      <c r="L263" s="44"/>
    </row>
    <row r="264" spans="1:12" s="8" customFormat="1" ht="26.4">
      <c r="A264" s="7"/>
      <c r="B264" s="35" t="s">
        <v>1729</v>
      </c>
      <c r="C264" s="35" t="s">
        <v>281</v>
      </c>
      <c r="D264" s="36" t="str">
        <f>VLOOKUP(B264,[1]aggr1.0!$B:$D,3,0)</f>
        <v>Verticaldoa在(10,15]范围内的MR数目占Verticaldoa有效的MR数目的比例</v>
      </c>
      <c r="E264" s="26"/>
      <c r="F264" s="2"/>
      <c r="G264" s="2" t="s">
        <v>180</v>
      </c>
      <c r="H264" s="26"/>
      <c r="I264" s="45"/>
      <c r="J264" s="44"/>
      <c r="K264" s="44"/>
      <c r="L264" s="44"/>
    </row>
    <row r="265" spans="1:12" s="8" customFormat="1" ht="26.4">
      <c r="A265" s="7"/>
      <c r="B265" s="35" t="s">
        <v>1730</v>
      </c>
      <c r="C265" s="35" t="s">
        <v>281</v>
      </c>
      <c r="D265" s="36" t="str">
        <f>VLOOKUP(B265,[1]aggr1.0!$B:$D,3,0)</f>
        <v>Verticaldoa在(15,20]范围内的MR数目占Verticaldoa有效的MR数目的比例</v>
      </c>
      <c r="E265" s="26"/>
      <c r="F265" s="2"/>
      <c r="G265" s="2" t="s">
        <v>180</v>
      </c>
      <c r="H265" s="26"/>
      <c r="I265" s="45"/>
      <c r="J265" s="44"/>
      <c r="K265" s="44"/>
      <c r="L265" s="44"/>
    </row>
    <row r="266" spans="1:12" s="8" customFormat="1" ht="26.4">
      <c r="A266" s="7"/>
      <c r="B266" s="35" t="s">
        <v>1731</v>
      </c>
      <c r="C266" s="35" t="s">
        <v>281</v>
      </c>
      <c r="D266" s="36" t="str">
        <f>VLOOKUP(B266,[1]aggr1.0!$B:$D,3,0)</f>
        <v>Verticaldoa在(20,180]范围内的MR数目占Verticaldoa有效的MR数目的比例</v>
      </c>
      <c r="E266" s="26"/>
      <c r="F266" s="2"/>
      <c r="G266" s="2" t="s">
        <v>180</v>
      </c>
      <c r="H266" s="26"/>
      <c r="I266" s="45"/>
      <c r="J266" s="44"/>
      <c r="K266" s="44"/>
      <c r="L266" s="44"/>
    </row>
    <row r="267" spans="1:12" s="8" customFormat="1">
      <c r="A267" s="7"/>
      <c r="B267" s="35" t="s">
        <v>1732</v>
      </c>
      <c r="C267" s="35" t="s">
        <v>222</v>
      </c>
      <c r="D267" s="36" t="str">
        <f>VLOOKUP(B267,[1]aggr1.0!$B:$D,3,0)</f>
        <v>TM2 数目</v>
      </c>
      <c r="E267" s="26"/>
      <c r="F267" s="2"/>
      <c r="G267" s="2" t="s">
        <v>180</v>
      </c>
      <c r="H267" s="26"/>
      <c r="I267" s="45"/>
      <c r="J267" s="44"/>
      <c r="K267" s="44"/>
      <c r="L267" s="44"/>
    </row>
    <row r="268" spans="1:12" s="8" customFormat="1">
      <c r="A268" s="7"/>
      <c r="B268" s="35" t="s">
        <v>1733</v>
      </c>
      <c r="C268" s="35" t="s">
        <v>222</v>
      </c>
      <c r="D268" s="36" t="str">
        <f>VLOOKUP(B268,[1]aggr1.0!$B:$D,3,0)</f>
        <v>TM3 数目</v>
      </c>
      <c r="E268" s="26"/>
      <c r="F268" s="2"/>
      <c r="G268" s="2" t="s">
        <v>180</v>
      </c>
      <c r="H268" s="26"/>
      <c r="I268" s="45"/>
      <c r="J268" s="44"/>
      <c r="K268" s="44"/>
      <c r="L268" s="44"/>
    </row>
    <row r="269" spans="1:12" s="8" customFormat="1">
      <c r="A269" s="7"/>
      <c r="B269" s="35" t="s">
        <v>1734</v>
      </c>
      <c r="C269" s="35" t="s">
        <v>222</v>
      </c>
      <c r="D269" s="36" t="str">
        <f>VLOOKUP(B269,[1]aggr1.0!$B:$D,3,0)</f>
        <v>TM4 数目</v>
      </c>
      <c r="E269" s="26"/>
      <c r="F269" s="2"/>
      <c r="G269" s="2" t="s">
        <v>180</v>
      </c>
      <c r="H269" s="26"/>
      <c r="I269" s="45"/>
      <c r="J269" s="44"/>
      <c r="K269" s="44"/>
      <c r="L269" s="44"/>
    </row>
    <row r="270" spans="1:12" s="8" customFormat="1">
      <c r="A270" s="7"/>
      <c r="B270" s="35" t="s">
        <v>1735</v>
      </c>
      <c r="C270" s="35" t="s">
        <v>222</v>
      </c>
      <c r="D270" s="36" t="str">
        <f>VLOOKUP(B270,[1]aggr1.0!$B:$D,3,0)</f>
        <v>TM7 数目</v>
      </c>
      <c r="E270" s="26"/>
      <c r="F270" s="2"/>
      <c r="G270" s="2" t="s">
        <v>180</v>
      </c>
      <c r="H270" s="26"/>
      <c r="I270" s="45"/>
      <c r="J270" s="44"/>
      <c r="K270" s="44"/>
      <c r="L270" s="44"/>
    </row>
    <row r="271" spans="1:12" s="8" customFormat="1">
      <c r="A271" s="7"/>
      <c r="B271" s="35" t="s">
        <v>1736</v>
      </c>
      <c r="C271" s="35" t="s">
        <v>222</v>
      </c>
      <c r="D271" s="36" t="str">
        <f>VLOOKUP(B271,[1]aggr1.0!$B:$D,3,0)</f>
        <v>TM8 BF 数目</v>
      </c>
      <c r="E271" s="26"/>
      <c r="F271" s="2"/>
      <c r="G271" s="2" t="s">
        <v>180</v>
      </c>
      <c r="H271" s="26"/>
      <c r="I271" s="45"/>
      <c r="J271" s="44"/>
      <c r="K271" s="44"/>
      <c r="L271" s="44"/>
    </row>
    <row r="272" spans="1:12" s="8" customFormat="1">
      <c r="A272" s="7"/>
      <c r="B272" s="35" t="s">
        <v>1737</v>
      </c>
      <c r="C272" s="35" t="s">
        <v>222</v>
      </c>
      <c r="D272" s="36" t="str">
        <f>VLOOKUP(B272,[1]aggr1.0!$B:$D,3,0)</f>
        <v>TM8 SFBC 数目</v>
      </c>
      <c r="E272" s="26"/>
      <c r="F272" s="2"/>
      <c r="G272" s="2" t="s">
        <v>180</v>
      </c>
      <c r="H272" s="26"/>
      <c r="I272" s="45"/>
      <c r="J272" s="44"/>
      <c r="K272" s="44"/>
      <c r="L272" s="44"/>
    </row>
    <row r="273" spans="1:12" s="8" customFormat="1">
      <c r="A273" s="7"/>
      <c r="B273" s="35" t="s">
        <v>1738</v>
      </c>
      <c r="C273" s="35" t="s">
        <v>222</v>
      </c>
      <c r="D273" s="36" t="str">
        <f>VLOOKUP(B273,[1]aggr1.0!$B:$D,3,0)</f>
        <v>TM9 SUMIMO 数目</v>
      </c>
      <c r="E273" s="26"/>
      <c r="F273" s="2"/>
      <c r="G273" s="2" t="s">
        <v>180</v>
      </c>
      <c r="H273" s="26"/>
      <c r="I273" s="45"/>
      <c r="J273" s="44"/>
      <c r="K273" s="44"/>
      <c r="L273" s="44"/>
    </row>
    <row r="274" spans="1:12" s="8" customFormat="1">
      <c r="A274" s="7"/>
      <c r="B274" s="35" t="s">
        <v>1739</v>
      </c>
      <c r="C274" s="35" t="s">
        <v>222</v>
      </c>
      <c r="D274" s="36" t="str">
        <f>VLOOKUP(B274,[1]aggr1.0!$B:$D,3,0)</f>
        <v>双流TM 数目</v>
      </c>
      <c r="E274" s="26"/>
      <c r="F274" s="2"/>
      <c r="G274" s="2" t="s">
        <v>180</v>
      </c>
      <c r="H274" s="26"/>
      <c r="I274" s="45"/>
      <c r="J274" s="44"/>
      <c r="K274" s="44"/>
      <c r="L274" s="44"/>
    </row>
    <row r="275" spans="1:12" s="8" customFormat="1">
      <c r="A275" s="7"/>
      <c r="B275" s="35" t="s">
        <v>1740</v>
      </c>
      <c r="C275" s="35" t="s">
        <v>222</v>
      </c>
      <c r="D275" s="36" t="str">
        <f>VLOOKUP(B275,[1]aggr1.0!$B:$D,3,0)</f>
        <v>TM总数</v>
      </c>
      <c r="E275" s="26"/>
      <c r="F275" s="2"/>
      <c r="G275" s="2" t="s">
        <v>180</v>
      </c>
      <c r="H275" s="26"/>
      <c r="I275" s="45"/>
      <c r="J275" s="44"/>
      <c r="K275" s="44"/>
      <c r="L275" s="44"/>
    </row>
    <row r="276" spans="1:12" s="8" customFormat="1">
      <c r="A276" s="7"/>
      <c r="B276" s="35" t="s">
        <v>1741</v>
      </c>
      <c r="C276" s="35" t="s">
        <v>222</v>
      </c>
      <c r="D276" s="36" t="str">
        <f>VLOOKUP(B276,[1]aggr1.0!$B:$D,3,0)</f>
        <v>TM有效的MR总数</v>
      </c>
      <c r="E276" s="26"/>
      <c r="F276" s="2"/>
      <c r="G276" s="2" t="s">
        <v>180</v>
      </c>
      <c r="H276" s="26"/>
      <c r="I276" s="45"/>
      <c r="J276" s="44"/>
      <c r="K276" s="44"/>
      <c r="L276" s="44"/>
    </row>
    <row r="277" spans="1:12" s="8" customFormat="1">
      <c r="A277" s="7"/>
      <c r="B277" s="35" t="s">
        <v>1742</v>
      </c>
      <c r="C277" s="35" t="s">
        <v>281</v>
      </c>
      <c r="D277" s="36" t="str">
        <f>VLOOKUP(B277,[1]aggr1.0!$B:$D,3,0)</f>
        <v>TM2 数目占TM总数的比例</v>
      </c>
      <c r="E277" s="26"/>
      <c r="F277" s="2"/>
      <c r="G277" s="2" t="s">
        <v>180</v>
      </c>
      <c r="H277" s="26"/>
      <c r="I277" s="45"/>
      <c r="J277" s="44"/>
      <c r="K277" s="44"/>
      <c r="L277" s="44"/>
    </row>
    <row r="278" spans="1:12" s="8" customFormat="1">
      <c r="A278" s="7"/>
      <c r="B278" s="35" t="s">
        <v>1743</v>
      </c>
      <c r="C278" s="35" t="s">
        <v>281</v>
      </c>
      <c r="D278" s="36" t="str">
        <f>VLOOKUP(B278,[1]aggr1.0!$B:$D,3,0)</f>
        <v>TM3 数目占TM总数的比例</v>
      </c>
      <c r="E278" s="26"/>
      <c r="F278" s="2"/>
      <c r="G278" s="2" t="s">
        <v>180</v>
      </c>
      <c r="H278" s="26"/>
      <c r="I278" s="45"/>
      <c r="J278" s="44"/>
      <c r="K278" s="44"/>
      <c r="L278" s="44"/>
    </row>
    <row r="279" spans="1:12" s="8" customFormat="1">
      <c r="A279" s="7"/>
      <c r="B279" s="35" t="s">
        <v>1744</v>
      </c>
      <c r="C279" s="35" t="s">
        <v>281</v>
      </c>
      <c r="D279" s="36" t="str">
        <f>VLOOKUP(B279,[1]aggr1.0!$B:$D,3,0)</f>
        <v>TM4 数目占TM总数的比例</v>
      </c>
      <c r="E279" s="26"/>
      <c r="F279" s="2"/>
      <c r="G279" s="2" t="s">
        <v>180</v>
      </c>
      <c r="H279" s="26"/>
      <c r="I279" s="45"/>
      <c r="J279" s="44"/>
      <c r="K279" s="44"/>
      <c r="L279" s="44"/>
    </row>
    <row r="280" spans="1:12" s="8" customFormat="1">
      <c r="A280" s="7"/>
      <c r="B280" s="35" t="s">
        <v>1745</v>
      </c>
      <c r="C280" s="35" t="s">
        <v>281</v>
      </c>
      <c r="D280" s="36" t="str">
        <f>VLOOKUP(B280,[1]aggr1.0!$B:$D,3,0)</f>
        <v>TM7 数目占TM总数的比例</v>
      </c>
      <c r="E280" s="26"/>
      <c r="F280" s="2"/>
      <c r="G280" s="2" t="s">
        <v>180</v>
      </c>
      <c r="H280" s="26"/>
      <c r="I280" s="45"/>
      <c r="J280" s="44"/>
      <c r="K280" s="44"/>
      <c r="L280" s="44"/>
    </row>
    <row r="281" spans="1:12" s="8" customFormat="1">
      <c r="A281" s="7"/>
      <c r="B281" s="35" t="s">
        <v>1746</v>
      </c>
      <c r="C281" s="35" t="s">
        <v>281</v>
      </c>
      <c r="D281" s="36" t="str">
        <f>VLOOKUP(B281,[1]aggr1.0!$B:$D,3,0)</f>
        <v>TM8 BF 数目占TM总数的比例</v>
      </c>
      <c r="E281" s="26"/>
      <c r="F281" s="2"/>
      <c r="G281" s="2" t="s">
        <v>180</v>
      </c>
      <c r="H281" s="26"/>
      <c r="I281" s="45"/>
      <c r="J281" s="44"/>
      <c r="K281" s="44"/>
      <c r="L281" s="44"/>
    </row>
    <row r="282" spans="1:12" s="8" customFormat="1">
      <c r="A282" s="7"/>
      <c r="B282" s="35" t="s">
        <v>1747</v>
      </c>
      <c r="C282" s="35" t="s">
        <v>281</v>
      </c>
      <c r="D282" s="36" t="str">
        <f>VLOOKUP(B282,[1]aggr1.0!$B:$D,3,0)</f>
        <v>TM8 SFBC 数目占TM总数的比例</v>
      </c>
      <c r="E282" s="26"/>
      <c r="F282" s="2"/>
      <c r="G282" s="2" t="s">
        <v>180</v>
      </c>
      <c r="H282" s="26"/>
      <c r="I282" s="45"/>
      <c r="J282" s="44"/>
      <c r="K282" s="44"/>
      <c r="L282" s="44"/>
    </row>
    <row r="283" spans="1:12" s="8" customFormat="1">
      <c r="A283" s="7"/>
      <c r="B283" s="35" t="s">
        <v>1748</v>
      </c>
      <c r="C283" s="35" t="s">
        <v>281</v>
      </c>
      <c r="D283" s="36" t="str">
        <f>VLOOKUP(B283,[1]aggr1.0!$B:$D,3,0)</f>
        <v>TM9 SUMIMO 数目占TM总数的比例</v>
      </c>
      <c r="E283" s="26"/>
      <c r="F283" s="2"/>
      <c r="G283" s="2" t="s">
        <v>180</v>
      </c>
      <c r="H283" s="26"/>
      <c r="I283" s="45"/>
      <c r="J283" s="44"/>
      <c r="K283" s="44"/>
      <c r="L283" s="44"/>
    </row>
    <row r="284" spans="1:12" s="8" customFormat="1">
      <c r="A284" s="7"/>
      <c r="B284" s="35" t="s">
        <v>1749</v>
      </c>
      <c r="C284" s="35" t="s">
        <v>281</v>
      </c>
      <c r="D284" s="36" t="str">
        <f>VLOOKUP(B284,[1]aggr1.0!$B:$D,3,0)</f>
        <v>双流TM数目占TM总数的比例</v>
      </c>
      <c r="E284" s="26"/>
      <c r="F284" s="2"/>
      <c r="G284" s="2" t="s">
        <v>180</v>
      </c>
      <c r="H284" s="26"/>
      <c r="I284" s="45"/>
      <c r="J284" s="44"/>
      <c r="K284" s="44"/>
      <c r="L284" s="44"/>
    </row>
    <row r="285" spans="1:12" s="8" customFormat="1">
      <c r="A285" s="7"/>
      <c r="B285" s="35" t="s">
        <v>1750</v>
      </c>
      <c r="C285" s="35" t="s">
        <v>222</v>
      </c>
      <c r="D285" s="36" t="str">
        <f>VLOOKUP(B285,[1]aggr1.0!$B:$D,3,0)</f>
        <v>CCE1分配总数</v>
      </c>
      <c r="E285" s="26"/>
      <c r="F285" s="2"/>
      <c r="G285" s="2" t="s">
        <v>180</v>
      </c>
      <c r="H285" s="26"/>
      <c r="I285" s="45"/>
      <c r="J285" s="44"/>
      <c r="K285" s="44"/>
      <c r="L285" s="44"/>
    </row>
    <row r="286" spans="1:12" s="8" customFormat="1">
      <c r="A286" s="7"/>
      <c r="B286" s="35" t="s">
        <v>1751</v>
      </c>
      <c r="C286" s="35" t="s">
        <v>222</v>
      </c>
      <c r="D286" s="36" t="str">
        <f>VLOOKUP(B286,[1]aggr1.0!$B:$D,3,0)</f>
        <v>CCE2分配总数</v>
      </c>
      <c r="E286" s="26"/>
      <c r="F286" s="2"/>
      <c r="G286" s="2" t="s">
        <v>180</v>
      </c>
      <c r="H286" s="26"/>
      <c r="I286" s="45"/>
      <c r="J286" s="44"/>
      <c r="K286" s="44"/>
      <c r="L286" s="44"/>
    </row>
    <row r="287" spans="1:12" s="8" customFormat="1">
      <c r="A287" s="7"/>
      <c r="B287" s="35" t="s">
        <v>1752</v>
      </c>
      <c r="C287" s="35" t="s">
        <v>222</v>
      </c>
      <c r="D287" s="36" t="str">
        <f>VLOOKUP(B287,[1]aggr1.0!$B:$D,3,0)</f>
        <v>CCE4分配总数</v>
      </c>
      <c r="E287" s="26"/>
      <c r="F287" s="2"/>
      <c r="G287" s="2" t="s">
        <v>180</v>
      </c>
      <c r="H287" s="26"/>
      <c r="I287" s="45"/>
      <c r="J287" s="44"/>
      <c r="K287" s="44"/>
      <c r="L287" s="44"/>
    </row>
    <row r="288" spans="1:12" s="8" customFormat="1">
      <c r="A288" s="7"/>
      <c r="B288" s="35" t="s">
        <v>1753</v>
      </c>
      <c r="C288" s="35" t="s">
        <v>222</v>
      </c>
      <c r="D288" s="36" t="str">
        <f>VLOOKUP(B288,[1]aggr1.0!$B:$D,3,0)</f>
        <v>CCE8分配总数</v>
      </c>
      <c r="E288" s="26"/>
      <c r="F288" s="2"/>
      <c r="G288" s="2" t="s">
        <v>180</v>
      </c>
      <c r="H288" s="26"/>
      <c r="I288" s="45"/>
      <c r="J288" s="44"/>
      <c r="K288" s="44"/>
      <c r="L288" s="44"/>
    </row>
    <row r="289" spans="1:17" s="8" customFormat="1">
      <c r="A289" s="7"/>
      <c r="B289" s="35" t="s">
        <v>1754</v>
      </c>
      <c r="C289" s="35" t="s">
        <v>222</v>
      </c>
      <c r="D289" s="36" t="str">
        <f>VLOOKUP(B289,[1]aggr1.0!$B:$D,3,0)</f>
        <v>CCE分配总数</v>
      </c>
      <c r="E289" s="26"/>
      <c r="F289" s="2"/>
      <c r="G289" s="2" t="s">
        <v>180</v>
      </c>
      <c r="H289" s="26"/>
      <c r="I289" s="45"/>
      <c r="J289" s="44"/>
      <c r="K289" s="44"/>
      <c r="L289" s="44"/>
    </row>
    <row r="290" spans="1:17" s="8" customFormat="1">
      <c r="A290" s="7"/>
      <c r="B290" s="35" t="s">
        <v>1755</v>
      </c>
      <c r="C290" s="35" t="s">
        <v>281</v>
      </c>
      <c r="D290" s="36" t="str">
        <f>VLOOKUP(B290,[1]aggr1.0!$B:$D,3,0)</f>
        <v>CCE1分配总数占CCE分配总数比例</v>
      </c>
      <c r="E290" s="26"/>
      <c r="F290" s="2"/>
      <c r="G290" s="2" t="s">
        <v>180</v>
      </c>
      <c r="H290" s="26"/>
      <c r="I290" s="45"/>
      <c r="J290" s="44"/>
      <c r="K290" s="44"/>
      <c r="L290" s="44"/>
    </row>
    <row r="291" spans="1:17" s="8" customFormat="1">
      <c r="A291" s="7"/>
      <c r="B291" s="35" t="s">
        <v>1756</v>
      </c>
      <c r="C291" s="35" t="s">
        <v>281</v>
      </c>
      <c r="D291" s="36" t="str">
        <f>VLOOKUP(B291,[1]aggr1.0!$B:$D,3,0)</f>
        <v>CCE2分配总数占CCE分配总数比例</v>
      </c>
      <c r="E291" s="26"/>
      <c r="F291" s="2"/>
      <c r="G291" s="2" t="s">
        <v>180</v>
      </c>
      <c r="H291" s="26"/>
      <c r="I291" s="45"/>
      <c r="J291" s="44"/>
      <c r="K291" s="44"/>
      <c r="L291" s="44"/>
    </row>
    <row r="292" spans="1:17" s="8" customFormat="1">
      <c r="A292" s="7"/>
      <c r="B292" s="35" t="s">
        <v>1757</v>
      </c>
      <c r="C292" s="35" t="s">
        <v>281</v>
      </c>
      <c r="D292" s="36" t="str">
        <f>VLOOKUP(B292,[1]aggr1.0!$B:$D,3,0)</f>
        <v>CCE4分配总数占CCE分配总数比例</v>
      </c>
      <c r="E292" s="26"/>
      <c r="F292" s="2"/>
      <c r="G292" s="2" t="s">
        <v>180</v>
      </c>
      <c r="H292" s="26"/>
      <c r="I292" s="45"/>
      <c r="J292" s="44"/>
      <c r="K292" s="44"/>
      <c r="L292" s="44"/>
    </row>
    <row r="293" spans="1:17" s="8" customFormat="1">
      <c r="A293" s="7"/>
      <c r="B293" s="35" t="s">
        <v>1758</v>
      </c>
      <c r="C293" s="35" t="s">
        <v>281</v>
      </c>
      <c r="D293" s="36" t="str">
        <f>VLOOKUP(B293,[1]aggr1.0!$B:$D,3,0)</f>
        <v>CCE8分配总数占CCE分配总数比例</v>
      </c>
      <c r="E293" s="26"/>
      <c r="F293" s="2"/>
      <c r="G293" s="2" t="s">
        <v>180</v>
      </c>
      <c r="H293" s="26"/>
      <c r="I293" s="45"/>
      <c r="J293" s="44"/>
      <c r="K293" s="44"/>
      <c r="L293" s="44"/>
    </row>
    <row r="294" spans="1:17" s="8" customFormat="1">
      <c r="A294" s="7"/>
      <c r="B294" s="35" t="s">
        <v>1759</v>
      </c>
      <c r="C294" s="35" t="s">
        <v>222</v>
      </c>
      <c r="D294" s="36" t="str">
        <f>VLOOKUP(B294,[1]aggr1.0!$B:$D,3,0)</f>
        <v>CCE加权分配总数</v>
      </c>
      <c r="E294" s="26"/>
      <c r="F294" s="2"/>
      <c r="G294" s="2" t="s">
        <v>180</v>
      </c>
      <c r="H294" s="26"/>
      <c r="I294" s="45"/>
      <c r="J294" s="44"/>
      <c r="K294" s="44"/>
      <c r="L294" s="44"/>
    </row>
    <row r="295" spans="1:17" s="8" customFormat="1">
      <c r="A295" s="7"/>
      <c r="B295" s="35" t="s">
        <v>1760</v>
      </c>
      <c r="C295" s="35" t="s">
        <v>281</v>
      </c>
      <c r="D295" s="36" t="str">
        <f>VLOOKUP(B295,[1]aggr1.0!$B:$D,3,0)</f>
        <v>CCE加权分配总数占CCE分配总数比例</v>
      </c>
      <c r="E295" s="26"/>
      <c r="F295" s="2"/>
      <c r="G295" s="2" t="s">
        <v>180</v>
      </c>
      <c r="H295" s="26"/>
      <c r="I295" s="45"/>
      <c r="J295" s="44"/>
      <c r="K295" s="44"/>
      <c r="L295" s="44"/>
    </row>
    <row r="296" spans="1:17" s="8" customFormat="1">
      <c r="A296" s="7"/>
      <c r="B296" s="17" t="s">
        <v>1014</v>
      </c>
      <c r="C296" s="17" t="s">
        <v>222</v>
      </c>
      <c r="D296" s="34" t="s">
        <v>659</v>
      </c>
      <c r="E296" s="26" t="s">
        <v>266</v>
      </c>
      <c r="F296" s="2"/>
      <c r="G296" s="2" t="s">
        <v>1437</v>
      </c>
      <c r="H296" s="17"/>
      <c r="I296" s="43"/>
      <c r="J296" s="44" t="s">
        <v>530</v>
      </c>
      <c r="K296" s="44" t="s">
        <v>274</v>
      </c>
      <c r="L296" s="44" t="s">
        <v>538</v>
      </c>
      <c r="M296" s="7"/>
      <c r="N296" s="7"/>
      <c r="O296" s="7"/>
      <c r="P296" s="7"/>
      <c r="Q296" s="7"/>
    </row>
    <row r="297" spans="1:17" s="8" customFormat="1">
      <c r="A297" s="7"/>
      <c r="B297" s="17" t="s">
        <v>1761</v>
      </c>
      <c r="C297" s="17" t="s">
        <v>222</v>
      </c>
      <c r="D297" s="36" t="str">
        <f>VLOOKUP(B297,[1]aggr1.0!$B:$D,3,0)</f>
        <v>MDT MR数目</v>
      </c>
      <c r="E297" s="26"/>
      <c r="F297" s="2"/>
      <c r="G297" s="2" t="s">
        <v>180</v>
      </c>
      <c r="H297" s="17"/>
      <c r="I297" s="43"/>
      <c r="J297" s="44"/>
      <c r="K297" s="44"/>
      <c r="L297" s="44"/>
      <c r="M297" s="7"/>
      <c r="N297" s="7"/>
      <c r="O297" s="7"/>
      <c r="P297" s="7"/>
      <c r="Q297" s="7"/>
    </row>
    <row r="298" spans="1:17" s="8" customFormat="1">
      <c r="A298" s="7"/>
      <c r="B298" s="17" t="s">
        <v>1762</v>
      </c>
      <c r="C298" s="17" t="s">
        <v>222</v>
      </c>
      <c r="D298" s="36" t="str">
        <f>VLOOKUP(B298,[1]aggr1.0!$B:$D,3,0)</f>
        <v>事件性MR数目</v>
      </c>
      <c r="E298" s="26"/>
      <c r="F298" s="2"/>
      <c r="G298" s="2" t="s">
        <v>180</v>
      </c>
      <c r="H298" s="17"/>
      <c r="I298" s="43"/>
      <c r="J298" s="44"/>
      <c r="K298" s="44"/>
      <c r="L298" s="44"/>
      <c r="M298" s="7"/>
      <c r="N298" s="7"/>
      <c r="O298" s="7"/>
      <c r="P298" s="7"/>
      <c r="Q298" s="7"/>
    </row>
    <row r="299" spans="1:17" s="8" customFormat="1">
      <c r="A299" s="7"/>
      <c r="B299" s="17" t="s">
        <v>1763</v>
      </c>
      <c r="C299" s="17" t="s">
        <v>222</v>
      </c>
      <c r="D299" s="36" t="str">
        <f>VLOOKUP(B299,[1]aggr1.0!$B:$D,3,0)</f>
        <v>ULPRB实际使用总值</v>
      </c>
      <c r="E299" s="26"/>
      <c r="F299" s="2"/>
      <c r="G299" s="2" t="s">
        <v>180</v>
      </c>
      <c r="H299" s="17"/>
      <c r="I299" s="43"/>
      <c r="J299" s="44"/>
      <c r="K299" s="44"/>
      <c r="L299" s="44"/>
      <c r="M299" s="7"/>
      <c r="N299" s="7"/>
      <c r="O299" s="7"/>
      <c r="P299" s="7"/>
      <c r="Q299" s="7"/>
    </row>
    <row r="300" spans="1:17" s="8" customFormat="1">
      <c r="A300" s="7"/>
      <c r="B300" s="17" t="s">
        <v>1764</v>
      </c>
      <c r="C300" s="17" t="s">
        <v>222</v>
      </c>
      <c r="D300" s="36" t="str">
        <f>VLOOKUP(B300,[1]aggr1.0!$B:$D,3,0)</f>
        <v>DLPRB实际使用总值</v>
      </c>
      <c r="E300" s="26"/>
      <c r="F300" s="2"/>
      <c r="G300" s="2" t="s">
        <v>180</v>
      </c>
      <c r="H300" s="17"/>
      <c r="I300" s="43"/>
      <c r="J300" s="44"/>
      <c r="K300" s="44"/>
      <c r="L300" s="44"/>
      <c r="M300" s="7"/>
      <c r="N300" s="7"/>
      <c r="O300" s="7"/>
      <c r="P300" s="7"/>
      <c r="Q300" s="7"/>
    </row>
    <row r="301" spans="1:17" s="8" customFormat="1">
      <c r="A301" s="7"/>
      <c r="B301" s="17" t="s">
        <v>1765</v>
      </c>
      <c r="C301" s="17" t="s">
        <v>281</v>
      </c>
      <c r="D301" s="36" t="str">
        <f>VLOOKUP(B301,[1]aggr1.0!$B:$D,3,0)</f>
        <v>RIP总值</v>
      </c>
      <c r="E301" s="26"/>
      <c r="F301" s="2"/>
      <c r="G301" s="2" t="s">
        <v>180</v>
      </c>
      <c r="H301" s="17"/>
      <c r="I301" s="43"/>
      <c r="J301" s="44"/>
      <c r="K301" s="44"/>
      <c r="L301" s="44"/>
      <c r="M301" s="7"/>
      <c r="N301" s="7"/>
      <c r="O301" s="7"/>
      <c r="P301" s="7"/>
      <c r="Q301" s="7"/>
    </row>
    <row r="302" spans="1:17" s="8" customFormat="1">
      <c r="A302" s="7"/>
      <c r="B302" s="17" t="s">
        <v>1766</v>
      </c>
      <c r="C302" s="17" t="s">
        <v>281</v>
      </c>
      <c r="D302" s="36" t="str">
        <f>VLOOKUP(B302,[1]aggr1.0!$B:$D,3,0)</f>
        <v>RIP平均值</v>
      </c>
      <c r="E302" s="26"/>
      <c r="F302" s="2"/>
      <c r="G302" s="2" t="s">
        <v>180</v>
      </c>
      <c r="H302" s="17"/>
      <c r="I302" s="43"/>
      <c r="J302" s="44"/>
      <c r="K302" s="44"/>
      <c r="L302" s="44"/>
      <c r="M302" s="7"/>
      <c r="N302" s="7"/>
      <c r="O302" s="7"/>
      <c r="P302" s="7"/>
      <c r="Q302" s="7"/>
    </row>
    <row r="303" spans="1:17" s="8" customFormat="1">
      <c r="A303" s="7"/>
      <c r="B303" s="17" t="s">
        <v>1767</v>
      </c>
      <c r="C303" s="17" t="s">
        <v>222</v>
      </c>
      <c r="D303" s="36" t="str">
        <f>VLOOKUP(B303,[1]aggr1.0!$B:$D,3,0)</f>
        <v>RIP有效的MR数目</v>
      </c>
      <c r="E303" s="26"/>
      <c r="F303" s="2"/>
      <c r="G303" s="2" t="s">
        <v>180</v>
      </c>
      <c r="H303" s="17"/>
      <c r="I303" s="43"/>
      <c r="J303" s="44"/>
      <c r="K303" s="44"/>
      <c r="L303" s="44"/>
      <c r="M303" s="7"/>
      <c r="N303" s="7"/>
      <c r="O303" s="7"/>
      <c r="P303" s="7"/>
      <c r="Q303" s="7"/>
    </row>
    <row r="304" spans="1:17" s="8" customFormat="1">
      <c r="A304" s="7"/>
      <c r="B304" s="17" t="s">
        <v>1768</v>
      </c>
      <c r="C304" s="17" t="s">
        <v>222</v>
      </c>
      <c r="D304" s="36" t="str">
        <f>VLOOKUP(B304,[1]aggr1.0!$B:$D,3,0)</f>
        <v>RIP在(-∞,-115)范围内的MR数目</v>
      </c>
      <c r="E304" s="26"/>
      <c r="F304" s="2"/>
      <c r="G304" s="2" t="s">
        <v>180</v>
      </c>
      <c r="H304" s="17"/>
      <c r="I304" s="43"/>
      <c r="J304" s="44"/>
      <c r="K304" s="44"/>
      <c r="L304" s="44"/>
      <c r="M304" s="7"/>
      <c r="N304" s="7"/>
      <c r="O304" s="7"/>
      <c r="P304" s="7"/>
      <c r="Q304" s="7"/>
    </row>
    <row r="305" spans="1:17" s="8" customFormat="1">
      <c r="A305" s="7"/>
      <c r="B305" s="17" t="s">
        <v>1769</v>
      </c>
      <c r="C305" s="17" t="s">
        <v>222</v>
      </c>
      <c r="D305" s="36" t="str">
        <f>VLOOKUP(B305,[1]aggr1.0!$B:$D,3,0)</f>
        <v>RIP在[-115,-110)范围内的MR数目</v>
      </c>
      <c r="E305" s="26"/>
      <c r="F305" s="2"/>
      <c r="G305" s="2" t="s">
        <v>180</v>
      </c>
      <c r="H305" s="17"/>
      <c r="I305" s="43"/>
      <c r="J305" s="44"/>
      <c r="K305" s="44"/>
      <c r="L305" s="44"/>
      <c r="M305" s="7"/>
      <c r="N305" s="7"/>
      <c r="O305" s="7"/>
      <c r="P305" s="7"/>
      <c r="Q305" s="7"/>
    </row>
    <row r="306" spans="1:17" s="8" customFormat="1">
      <c r="A306" s="7"/>
      <c r="B306" s="17" t="s">
        <v>1770</v>
      </c>
      <c r="C306" s="17" t="s">
        <v>222</v>
      </c>
      <c r="D306" s="36" t="str">
        <f>VLOOKUP(B306,[1]aggr1.0!$B:$D,3,0)</f>
        <v>RIP在[-110,-105)范围内的MR数目</v>
      </c>
      <c r="E306" s="26"/>
      <c r="F306" s="2"/>
      <c r="G306" s="2" t="s">
        <v>180</v>
      </c>
      <c r="H306" s="17"/>
      <c r="I306" s="43"/>
      <c r="J306" s="44"/>
      <c r="K306" s="44"/>
      <c r="L306" s="44"/>
      <c r="M306" s="7"/>
      <c r="N306" s="7"/>
      <c r="O306" s="7"/>
      <c r="P306" s="7"/>
      <c r="Q306" s="7"/>
    </row>
    <row r="307" spans="1:17" s="8" customFormat="1">
      <c r="A307" s="7"/>
      <c r="B307" s="17" t="s">
        <v>1771</v>
      </c>
      <c r="C307" s="17" t="s">
        <v>222</v>
      </c>
      <c r="D307" s="36" t="str">
        <f>VLOOKUP(B307,[1]aggr1.0!$B:$D,3,0)</f>
        <v>RIP在[-105,-100)范围内的MR数目</v>
      </c>
      <c r="E307" s="26"/>
      <c r="F307" s="2"/>
      <c r="G307" s="2" t="s">
        <v>180</v>
      </c>
      <c r="H307" s="17"/>
      <c r="I307" s="43"/>
      <c r="J307" s="44"/>
      <c r="K307" s="44"/>
      <c r="L307" s="44"/>
      <c r="M307" s="7"/>
      <c r="N307" s="7"/>
      <c r="O307" s="7"/>
      <c r="P307" s="7"/>
      <c r="Q307" s="7"/>
    </row>
    <row r="308" spans="1:17" s="8" customFormat="1">
      <c r="A308" s="7"/>
      <c r="B308" s="17" t="s">
        <v>1772</v>
      </c>
      <c r="C308" s="17" t="s">
        <v>222</v>
      </c>
      <c r="D308" s="36" t="str">
        <f>VLOOKUP(B308,[1]aggr1.0!$B:$D,3,0)</f>
        <v>RIP在[-100,-95)范围内的MR数目</v>
      </c>
      <c r="E308" s="26"/>
      <c r="F308" s="2"/>
      <c r="G308" s="2" t="s">
        <v>180</v>
      </c>
      <c r="H308" s="17"/>
      <c r="I308" s="43"/>
      <c r="J308" s="44"/>
      <c r="K308" s="44"/>
      <c r="L308" s="44"/>
      <c r="M308" s="7"/>
      <c r="N308" s="7"/>
      <c r="O308" s="7"/>
      <c r="P308" s="7"/>
      <c r="Q308" s="7"/>
    </row>
    <row r="309" spans="1:17" s="8" customFormat="1">
      <c r="A309" s="7"/>
      <c r="B309" s="17" t="s">
        <v>1773</v>
      </c>
      <c r="C309" s="17" t="s">
        <v>222</v>
      </c>
      <c r="D309" s="36" t="str">
        <f>VLOOKUP(B309,[1]aggr1.0!$B:$D,3,0)</f>
        <v>RIP在[-95,-90)范围内的MR数目</v>
      </c>
      <c r="E309" s="26"/>
      <c r="F309" s="2"/>
      <c r="G309" s="2" t="s">
        <v>180</v>
      </c>
      <c r="H309" s="17"/>
      <c r="I309" s="43"/>
      <c r="J309" s="44"/>
      <c r="K309" s="44"/>
      <c r="L309" s="44"/>
      <c r="M309" s="7"/>
      <c r="N309" s="7"/>
      <c r="O309" s="7"/>
      <c r="P309" s="7"/>
      <c r="Q309" s="7"/>
    </row>
    <row r="310" spans="1:17" s="8" customFormat="1">
      <c r="A310" s="7"/>
      <c r="B310" s="17" t="s">
        <v>1774</v>
      </c>
      <c r="C310" s="17" t="s">
        <v>222</v>
      </c>
      <c r="D310" s="36" t="str">
        <f>VLOOKUP(B310,[1]aggr1.0!$B:$D,3,0)</f>
        <v>RIP在[-90,+∞)范围内的MR数目</v>
      </c>
      <c r="E310" s="26"/>
      <c r="F310" s="2"/>
      <c r="G310" s="2" t="s">
        <v>180</v>
      </c>
      <c r="H310" s="17"/>
      <c r="I310" s="43"/>
      <c r="J310" s="44"/>
      <c r="K310" s="44"/>
      <c r="L310" s="44"/>
      <c r="M310" s="7"/>
      <c r="N310" s="7"/>
      <c r="O310" s="7"/>
      <c r="P310" s="7"/>
      <c r="Q310" s="7"/>
    </row>
    <row r="311" spans="1:17" s="8" customFormat="1">
      <c r="A311" s="7"/>
      <c r="B311" s="17" t="s">
        <v>1775</v>
      </c>
      <c r="C311" s="17" t="s">
        <v>222</v>
      </c>
      <c r="D311" s="36" t="str">
        <f>VLOOKUP(B311,[1]aggr1.0!$B:$D,3,0)</f>
        <v>RIP优良数</v>
      </c>
      <c r="E311" s="26"/>
      <c r="F311" s="2"/>
      <c r="G311" s="2" t="s">
        <v>180</v>
      </c>
      <c r="H311" s="17"/>
      <c r="I311" s="43"/>
      <c r="J311" s="44"/>
      <c r="K311" s="44"/>
      <c r="L311" s="44"/>
      <c r="M311" s="7"/>
      <c r="N311" s="7"/>
      <c r="O311" s="7"/>
      <c r="P311" s="7"/>
      <c r="Q311" s="7"/>
    </row>
    <row r="312" spans="1:17" s="8" customFormat="1">
      <c r="A312" s="7"/>
      <c r="B312" s="17" t="s">
        <v>1776</v>
      </c>
      <c r="C312" s="17" t="s">
        <v>281</v>
      </c>
      <c r="D312" s="36" t="str">
        <f>VLOOKUP(B312,[1]aggr1.0!$B:$D,3,0)</f>
        <v>RIP优良比</v>
      </c>
      <c r="E312" s="26"/>
      <c r="F312" s="2"/>
      <c r="G312" s="2" t="s">
        <v>180</v>
      </c>
      <c r="H312" s="17"/>
      <c r="I312" s="43"/>
      <c r="J312" s="44"/>
      <c r="K312" s="44"/>
      <c r="L312" s="44"/>
      <c r="M312" s="7"/>
      <c r="N312" s="7"/>
      <c r="O312" s="7"/>
      <c r="P312" s="7"/>
      <c r="Q312" s="7"/>
    </row>
    <row r="313" spans="1:17" s="8" customFormat="1">
      <c r="A313" s="7"/>
      <c r="B313" s="17" t="s">
        <v>575</v>
      </c>
      <c r="C313" s="17" t="s">
        <v>222</v>
      </c>
      <c r="D313" s="34" t="s">
        <v>1094</v>
      </c>
      <c r="E313" s="26" t="s">
        <v>266</v>
      </c>
      <c r="F313" s="2"/>
      <c r="G313" s="2" t="s">
        <v>1095</v>
      </c>
      <c r="H313" s="17"/>
      <c r="I313" s="44"/>
      <c r="J313" s="44" t="s">
        <v>530</v>
      </c>
      <c r="K313" s="44" t="s">
        <v>274</v>
      </c>
      <c r="L313" s="44" t="s">
        <v>663</v>
      </c>
      <c r="M313" s="10"/>
      <c r="N313" s="10"/>
      <c r="O313" s="10"/>
      <c r="P313" s="10"/>
      <c r="Q313" s="10"/>
    </row>
    <row r="314" spans="1:17" s="8" customFormat="1">
      <c r="A314" s="7"/>
      <c r="B314" s="17" t="s">
        <v>1096</v>
      </c>
      <c r="C314" s="17" t="s">
        <v>222</v>
      </c>
      <c r="D314" s="34" t="s">
        <v>1097</v>
      </c>
      <c r="E314" s="26" t="s">
        <v>266</v>
      </c>
      <c r="F314" s="2"/>
      <c r="G314" s="2" t="s">
        <v>1462</v>
      </c>
      <c r="H314" s="17"/>
      <c r="I314" s="43"/>
      <c r="J314" s="44" t="s">
        <v>530</v>
      </c>
      <c r="K314" s="44" t="s">
        <v>274</v>
      </c>
      <c r="L314" s="44" t="s">
        <v>538</v>
      </c>
      <c r="M314" s="7"/>
      <c r="N314" s="7"/>
      <c r="O314" s="7"/>
      <c r="P314" s="7"/>
      <c r="Q314" s="7"/>
    </row>
    <row r="315" spans="1:17" s="8" customFormat="1" ht="26.4">
      <c r="A315" s="7"/>
      <c r="B315" s="17" t="s">
        <v>1099</v>
      </c>
      <c r="C315" s="17" t="s">
        <v>281</v>
      </c>
      <c r="D315" s="34" t="s">
        <v>1100</v>
      </c>
      <c r="E315" s="26" t="s">
        <v>266</v>
      </c>
      <c r="F315" s="2"/>
      <c r="G315" s="2" t="s">
        <v>1463</v>
      </c>
      <c r="H315" s="26"/>
      <c r="I315" s="43"/>
      <c r="J315" s="44" t="s">
        <v>530</v>
      </c>
      <c r="K315" s="44" t="s">
        <v>274</v>
      </c>
      <c r="L315" s="44" t="s">
        <v>531</v>
      </c>
      <c r="M315" s="7"/>
      <c r="N315" s="7"/>
      <c r="O315" s="7"/>
      <c r="P315" s="7"/>
      <c r="Q315" s="7"/>
    </row>
    <row r="316" spans="1:17" s="8" customFormat="1">
      <c r="A316" s="7"/>
      <c r="B316" s="17" t="s">
        <v>1102</v>
      </c>
      <c r="C316" s="17" t="s">
        <v>281</v>
      </c>
      <c r="D316" s="34" t="s">
        <v>1103</v>
      </c>
      <c r="E316" s="26" t="s">
        <v>266</v>
      </c>
      <c r="F316" s="2"/>
      <c r="G316" s="2" t="s">
        <v>1464</v>
      </c>
      <c r="H316" s="26"/>
      <c r="I316" s="43"/>
      <c r="J316" s="44" t="s">
        <v>530</v>
      </c>
      <c r="K316" s="44" t="s">
        <v>274</v>
      </c>
      <c r="L316" s="44" t="s">
        <v>711</v>
      </c>
      <c r="M316" s="7"/>
      <c r="N316" s="7"/>
      <c r="O316" s="7"/>
      <c r="P316" s="7"/>
      <c r="Q316" s="7"/>
    </row>
    <row r="317" spans="1:17" s="8" customFormat="1">
      <c r="A317" s="7"/>
      <c r="B317" s="35" t="s">
        <v>581</v>
      </c>
      <c r="C317" s="35" t="s">
        <v>222</v>
      </c>
      <c r="D317" s="36" t="s">
        <v>582</v>
      </c>
      <c r="E317" s="26" t="s">
        <v>266</v>
      </c>
      <c r="F317" s="2"/>
      <c r="G317" s="2" t="s">
        <v>1312</v>
      </c>
      <c r="H317" s="26"/>
      <c r="I317" s="45"/>
      <c r="J317" s="44" t="s">
        <v>530</v>
      </c>
      <c r="K317" s="44" t="s">
        <v>274</v>
      </c>
      <c r="L317" s="44" t="s">
        <v>538</v>
      </c>
    </row>
    <row r="318" spans="1:17" s="8" customFormat="1" ht="26.4">
      <c r="A318" s="7"/>
      <c r="B318" s="35" t="s">
        <v>1315</v>
      </c>
      <c r="C318" s="37" t="s">
        <v>281</v>
      </c>
      <c r="D318" s="36" t="s">
        <v>1316</v>
      </c>
      <c r="E318" s="26" t="s">
        <v>266</v>
      </c>
      <c r="F318" s="2"/>
      <c r="G318" s="2" t="s">
        <v>1317</v>
      </c>
      <c r="H318" s="26"/>
      <c r="I318" s="45"/>
      <c r="J318" s="44" t="s">
        <v>530</v>
      </c>
      <c r="K318" s="44" t="s">
        <v>274</v>
      </c>
      <c r="L318" s="44" t="s">
        <v>538</v>
      </c>
    </row>
    <row r="319" spans="1:17" s="8" customFormat="1">
      <c r="A319" s="7"/>
      <c r="B319" s="35" t="s">
        <v>1325</v>
      </c>
      <c r="C319" s="37" t="s">
        <v>222</v>
      </c>
      <c r="D319" s="36" t="s">
        <v>982</v>
      </c>
      <c r="E319" s="26" t="s">
        <v>266</v>
      </c>
      <c r="F319" s="2"/>
      <c r="G319" s="2" t="s">
        <v>1555</v>
      </c>
      <c r="H319" s="26"/>
      <c r="I319" s="45"/>
      <c r="J319" s="44" t="s">
        <v>530</v>
      </c>
      <c r="K319" s="44" t="s">
        <v>274</v>
      </c>
      <c r="L319" s="44" t="s">
        <v>538</v>
      </c>
    </row>
    <row r="320" spans="1:17" s="8" customFormat="1">
      <c r="A320" s="7"/>
      <c r="B320" s="35" t="s">
        <v>1327</v>
      </c>
      <c r="C320" s="37" t="s">
        <v>222</v>
      </c>
      <c r="D320" s="36" t="s">
        <v>984</v>
      </c>
      <c r="E320" s="26" t="s">
        <v>266</v>
      </c>
      <c r="F320" s="2"/>
      <c r="G320" s="2" t="s">
        <v>1556</v>
      </c>
      <c r="H320" s="26"/>
      <c r="I320" s="45"/>
      <c r="J320" s="44" t="s">
        <v>530</v>
      </c>
      <c r="K320" s="44" t="s">
        <v>274</v>
      </c>
      <c r="L320" s="44" t="s">
        <v>538</v>
      </c>
    </row>
    <row r="321" spans="1:17" s="8" customFormat="1" ht="26.4">
      <c r="A321" s="7"/>
      <c r="B321" s="35" t="s">
        <v>1329</v>
      </c>
      <c r="C321" s="37" t="s">
        <v>222</v>
      </c>
      <c r="D321" s="36" t="s">
        <v>987</v>
      </c>
      <c r="E321" s="26" t="s">
        <v>266</v>
      </c>
      <c r="F321" s="2"/>
      <c r="G321" s="2" t="s">
        <v>1557</v>
      </c>
      <c r="H321" s="26"/>
      <c r="I321" s="45"/>
      <c r="J321" s="44" t="s">
        <v>530</v>
      </c>
      <c r="K321" s="44" t="s">
        <v>274</v>
      </c>
      <c r="L321" s="44" t="s">
        <v>538</v>
      </c>
    </row>
    <row r="322" spans="1:17" s="8" customFormat="1">
      <c r="A322" s="7"/>
      <c r="B322" s="35" t="s">
        <v>1331</v>
      </c>
      <c r="C322" s="37" t="s">
        <v>222</v>
      </c>
      <c r="D322" s="36" t="s">
        <v>990</v>
      </c>
      <c r="E322" s="26" t="s">
        <v>266</v>
      </c>
      <c r="F322" s="2"/>
      <c r="G322" s="2" t="s">
        <v>1558</v>
      </c>
      <c r="H322" s="26"/>
      <c r="I322" s="45"/>
      <c r="J322" s="44" t="s">
        <v>530</v>
      </c>
      <c r="K322" s="44" t="s">
        <v>274</v>
      </c>
      <c r="L322" s="44" t="s">
        <v>538</v>
      </c>
    </row>
    <row r="323" spans="1:17" s="8" customFormat="1">
      <c r="A323" s="7"/>
      <c r="B323" s="35" t="s">
        <v>1333</v>
      </c>
      <c r="C323" s="37" t="s">
        <v>222</v>
      </c>
      <c r="D323" s="36" t="s">
        <v>993</v>
      </c>
      <c r="E323" s="26" t="s">
        <v>266</v>
      </c>
      <c r="F323" s="2"/>
      <c r="G323" s="2" t="s">
        <v>1559</v>
      </c>
      <c r="H323" s="26"/>
      <c r="I323" s="45"/>
      <c r="J323" s="44" t="s">
        <v>530</v>
      </c>
      <c r="K323" s="44" t="s">
        <v>274</v>
      </c>
      <c r="L323" s="44" t="s">
        <v>538</v>
      </c>
    </row>
    <row r="324" spans="1:17" s="8" customFormat="1">
      <c r="A324" s="7"/>
      <c r="B324" s="35" t="s">
        <v>1335</v>
      </c>
      <c r="C324" s="37" t="s">
        <v>222</v>
      </c>
      <c r="D324" s="36" t="s">
        <v>1336</v>
      </c>
      <c r="E324" s="26" t="s">
        <v>266</v>
      </c>
      <c r="F324" s="2"/>
      <c r="G324" s="2" t="s">
        <v>1560</v>
      </c>
      <c r="H324" s="26"/>
      <c r="I324" s="45"/>
      <c r="J324" s="44" t="s">
        <v>530</v>
      </c>
      <c r="K324" s="44" t="s">
        <v>274</v>
      </c>
      <c r="L324" s="44" t="s">
        <v>538</v>
      </c>
    </row>
    <row r="325" spans="1:17" s="8" customFormat="1" ht="26.4">
      <c r="A325" s="7"/>
      <c r="B325" s="35" t="s">
        <v>1337</v>
      </c>
      <c r="C325" s="37" t="s">
        <v>281</v>
      </c>
      <c r="D325" s="36" t="s">
        <v>1338</v>
      </c>
      <c r="E325" s="26" t="s">
        <v>266</v>
      </c>
      <c r="F325" s="2"/>
      <c r="G325" s="2" t="s">
        <v>1561</v>
      </c>
      <c r="H325" s="26"/>
      <c r="I325" s="45"/>
      <c r="J325" s="44" t="s">
        <v>530</v>
      </c>
      <c r="K325" s="44" t="s">
        <v>274</v>
      </c>
      <c r="L325" s="44" t="s">
        <v>711</v>
      </c>
    </row>
    <row r="326" spans="1:17" s="8" customFormat="1" ht="26.4">
      <c r="A326" s="7"/>
      <c r="B326" s="35" t="s">
        <v>1340</v>
      </c>
      <c r="C326" s="37" t="s">
        <v>281</v>
      </c>
      <c r="D326" s="36" t="s">
        <v>1341</v>
      </c>
      <c r="E326" s="26" t="s">
        <v>266</v>
      </c>
      <c r="F326" s="2"/>
      <c r="G326" s="2" t="s">
        <v>1562</v>
      </c>
      <c r="H326" s="26"/>
      <c r="I326" s="45"/>
      <c r="J326" s="44" t="s">
        <v>530</v>
      </c>
      <c r="K326" s="44" t="s">
        <v>274</v>
      </c>
      <c r="L326" s="44" t="s">
        <v>711</v>
      </c>
    </row>
    <row r="327" spans="1:17" s="8" customFormat="1" ht="26.4">
      <c r="A327" s="7"/>
      <c r="B327" s="35" t="s">
        <v>1343</v>
      </c>
      <c r="C327" s="37" t="s">
        <v>281</v>
      </c>
      <c r="D327" s="36" t="s">
        <v>1344</v>
      </c>
      <c r="E327" s="26" t="s">
        <v>266</v>
      </c>
      <c r="F327" s="2"/>
      <c r="G327" s="2" t="s">
        <v>1563</v>
      </c>
      <c r="H327" s="26"/>
      <c r="I327" s="45"/>
      <c r="J327" s="44" t="s">
        <v>530</v>
      </c>
      <c r="K327" s="44" t="s">
        <v>274</v>
      </c>
      <c r="L327" s="44" t="s">
        <v>711</v>
      </c>
    </row>
    <row r="328" spans="1:17" s="8" customFormat="1" ht="26.4">
      <c r="A328" s="7"/>
      <c r="B328" s="35" t="s">
        <v>1346</v>
      </c>
      <c r="C328" s="37" t="s">
        <v>281</v>
      </c>
      <c r="D328" s="36" t="s">
        <v>1347</v>
      </c>
      <c r="E328" s="26" t="s">
        <v>266</v>
      </c>
      <c r="F328" s="2"/>
      <c r="G328" s="2" t="s">
        <v>1564</v>
      </c>
      <c r="H328" s="26"/>
      <c r="I328" s="45"/>
      <c r="J328" s="44" t="s">
        <v>530</v>
      </c>
      <c r="K328" s="44" t="s">
        <v>274</v>
      </c>
      <c r="L328" s="44" t="s">
        <v>711</v>
      </c>
    </row>
    <row r="329" spans="1:17" s="8" customFormat="1" ht="26.4">
      <c r="A329" s="7"/>
      <c r="B329" s="35" t="s">
        <v>1349</v>
      </c>
      <c r="C329" s="37" t="s">
        <v>281</v>
      </c>
      <c r="D329" s="36" t="s">
        <v>1350</v>
      </c>
      <c r="E329" s="26" t="s">
        <v>266</v>
      </c>
      <c r="F329" s="2"/>
      <c r="G329" s="2" t="s">
        <v>1565</v>
      </c>
      <c r="H329" s="26"/>
      <c r="I329" s="45"/>
      <c r="J329" s="44" t="s">
        <v>530</v>
      </c>
      <c r="K329" s="44" t="s">
        <v>274</v>
      </c>
      <c r="L329" s="44" t="s">
        <v>711</v>
      </c>
    </row>
    <row r="330" spans="1:17" s="8" customFormat="1">
      <c r="A330" s="7"/>
      <c r="B330" s="17" t="s">
        <v>569</v>
      </c>
      <c r="C330" s="38" t="s">
        <v>222</v>
      </c>
      <c r="D330" s="34" t="s">
        <v>1106</v>
      </c>
      <c r="E330" s="26" t="s">
        <v>266</v>
      </c>
      <c r="F330" s="2"/>
      <c r="G330" s="2" t="s">
        <v>1465</v>
      </c>
      <c r="H330" s="17"/>
      <c r="I330" s="43"/>
      <c r="J330" s="44" t="s">
        <v>530</v>
      </c>
      <c r="K330" s="44" t="s">
        <v>274</v>
      </c>
      <c r="L330" s="44" t="s">
        <v>663</v>
      </c>
      <c r="M330" s="7"/>
      <c r="N330" s="7"/>
      <c r="O330" s="7"/>
      <c r="P330" s="7"/>
      <c r="Q330" s="7"/>
    </row>
    <row r="331" spans="1:17" s="8" customFormat="1">
      <c r="A331" s="7"/>
      <c r="B331" s="17" t="s">
        <v>1108</v>
      </c>
      <c r="C331" s="17" t="s">
        <v>222</v>
      </c>
      <c r="D331" s="34" t="s">
        <v>1109</v>
      </c>
      <c r="E331" s="26" t="s">
        <v>266</v>
      </c>
      <c r="F331" s="2"/>
      <c r="G331" s="2" t="s">
        <v>1466</v>
      </c>
      <c r="H331" s="17"/>
      <c r="I331" s="43"/>
      <c r="J331" s="44" t="s">
        <v>530</v>
      </c>
      <c r="K331" s="44" t="s">
        <v>274</v>
      </c>
      <c r="L331" s="44" t="s">
        <v>538</v>
      </c>
      <c r="M331" s="7"/>
      <c r="N331" s="7"/>
      <c r="O331" s="7"/>
      <c r="P331" s="7"/>
      <c r="Q331" s="7"/>
    </row>
    <row r="332" spans="1:17" s="8" customFormat="1" ht="26.4">
      <c r="A332" s="7"/>
      <c r="B332" s="17" t="s">
        <v>1111</v>
      </c>
      <c r="C332" s="17" t="s">
        <v>281</v>
      </c>
      <c r="D332" s="34" t="s">
        <v>1112</v>
      </c>
      <c r="E332" s="26" t="s">
        <v>266</v>
      </c>
      <c r="F332" s="2"/>
      <c r="G332" s="2" t="s">
        <v>1467</v>
      </c>
      <c r="H332" s="1"/>
      <c r="I332" s="43"/>
      <c r="J332" s="44" t="s">
        <v>530</v>
      </c>
      <c r="K332" s="44" t="s">
        <v>274</v>
      </c>
      <c r="L332" s="44" t="s">
        <v>531</v>
      </c>
      <c r="M332" s="7"/>
      <c r="N332" s="7"/>
      <c r="O332" s="7"/>
      <c r="P332" s="7"/>
      <c r="Q332" s="7"/>
    </row>
    <row r="333" spans="1:17" s="8" customFormat="1">
      <c r="A333" s="7"/>
      <c r="B333" s="17" t="s">
        <v>1114</v>
      </c>
      <c r="C333" s="35" t="s">
        <v>281</v>
      </c>
      <c r="D333" s="34" t="s">
        <v>1115</v>
      </c>
      <c r="E333" s="26" t="s">
        <v>266</v>
      </c>
      <c r="F333" s="2"/>
      <c r="G333" s="2" t="s">
        <v>1468</v>
      </c>
      <c r="H333" s="26"/>
      <c r="I333" s="45"/>
      <c r="J333" s="44" t="s">
        <v>530</v>
      </c>
      <c r="K333" s="44" t="s">
        <v>274</v>
      </c>
      <c r="L333" s="44" t="s">
        <v>711</v>
      </c>
    </row>
    <row r="334" spans="1:17" s="8" customFormat="1">
      <c r="A334" s="7"/>
      <c r="B334" s="35" t="s">
        <v>572</v>
      </c>
      <c r="C334" s="35" t="s">
        <v>222</v>
      </c>
      <c r="D334" s="34" t="s">
        <v>1117</v>
      </c>
      <c r="E334" s="26" t="s">
        <v>266</v>
      </c>
      <c r="F334" s="2"/>
      <c r="G334" s="2" t="s">
        <v>1118</v>
      </c>
      <c r="H334" s="17"/>
      <c r="I334" s="45"/>
      <c r="J334" s="44" t="s">
        <v>530</v>
      </c>
      <c r="K334" s="44" t="s">
        <v>274</v>
      </c>
      <c r="L334" s="44" t="s">
        <v>663</v>
      </c>
    </row>
    <row r="335" spans="1:17" s="8" customFormat="1">
      <c r="A335" s="7"/>
      <c r="B335" s="35" t="s">
        <v>1119</v>
      </c>
      <c r="C335" s="35" t="s">
        <v>222</v>
      </c>
      <c r="D335" s="34" t="s">
        <v>1120</v>
      </c>
      <c r="E335" s="26" t="s">
        <v>266</v>
      </c>
      <c r="F335" s="2"/>
      <c r="G335" s="2" t="s">
        <v>1469</v>
      </c>
      <c r="H335" s="17"/>
      <c r="I335" s="45"/>
      <c r="J335" s="44" t="s">
        <v>530</v>
      </c>
      <c r="K335" s="44" t="s">
        <v>274</v>
      </c>
      <c r="L335" s="44" t="s">
        <v>538</v>
      </c>
    </row>
    <row r="336" spans="1:17" s="8" customFormat="1">
      <c r="A336" s="7"/>
      <c r="B336" s="35" t="s">
        <v>1122</v>
      </c>
      <c r="C336" s="35" t="s">
        <v>281</v>
      </c>
      <c r="D336" s="34" t="s">
        <v>1123</v>
      </c>
      <c r="E336" s="26" t="s">
        <v>266</v>
      </c>
      <c r="F336" s="2"/>
      <c r="G336" s="2" t="s">
        <v>1470</v>
      </c>
      <c r="H336" s="26"/>
      <c r="I336" s="45"/>
      <c r="J336" s="44" t="s">
        <v>530</v>
      </c>
      <c r="K336" s="44" t="s">
        <v>274</v>
      </c>
      <c r="L336" s="44" t="s">
        <v>531</v>
      </c>
    </row>
    <row r="337" spans="1:12" s="8" customFormat="1">
      <c r="A337" s="7"/>
      <c r="B337" s="35" t="s">
        <v>1125</v>
      </c>
      <c r="C337" s="35" t="s">
        <v>281</v>
      </c>
      <c r="D337" s="34" t="s">
        <v>1126</v>
      </c>
      <c r="E337" s="26" t="s">
        <v>266</v>
      </c>
      <c r="F337" s="2"/>
      <c r="G337" s="2" t="s">
        <v>1471</v>
      </c>
      <c r="H337" s="26"/>
      <c r="I337" s="45"/>
      <c r="J337" s="44" t="s">
        <v>530</v>
      </c>
      <c r="K337" s="44" t="s">
        <v>274</v>
      </c>
      <c r="L337" s="44" t="s">
        <v>711</v>
      </c>
    </row>
    <row r="338" spans="1:12" s="8" customFormat="1">
      <c r="A338" s="7"/>
      <c r="B338" s="35" t="s">
        <v>593</v>
      </c>
      <c r="C338" s="35" t="s">
        <v>222</v>
      </c>
      <c r="D338" s="36" t="s">
        <v>594</v>
      </c>
      <c r="E338" s="26" t="s">
        <v>266</v>
      </c>
      <c r="F338" s="2"/>
      <c r="G338" s="2" t="s">
        <v>1352</v>
      </c>
      <c r="H338" s="26"/>
      <c r="I338" s="45"/>
      <c r="J338" s="44" t="s">
        <v>530</v>
      </c>
      <c r="K338" s="44" t="s">
        <v>274</v>
      </c>
      <c r="L338" s="44" t="s">
        <v>538</v>
      </c>
    </row>
    <row r="339" spans="1:12" s="8" customFormat="1" ht="26.4">
      <c r="A339" s="7"/>
      <c r="B339" s="35" t="s">
        <v>1355</v>
      </c>
      <c r="C339" s="35" t="s">
        <v>281</v>
      </c>
      <c r="D339" s="36" t="s">
        <v>1356</v>
      </c>
      <c r="E339" s="26" t="s">
        <v>266</v>
      </c>
      <c r="F339" s="2"/>
      <c r="G339" s="2" t="s">
        <v>1357</v>
      </c>
      <c r="H339" s="26"/>
      <c r="I339" s="45"/>
      <c r="J339" s="44" t="s">
        <v>530</v>
      </c>
      <c r="K339" s="44" t="s">
        <v>274</v>
      </c>
      <c r="L339" s="44" t="s">
        <v>538</v>
      </c>
    </row>
    <row r="340" spans="1:12" s="8" customFormat="1">
      <c r="A340" s="7"/>
      <c r="B340" s="35" t="s">
        <v>578</v>
      </c>
      <c r="C340" s="35" t="s">
        <v>222</v>
      </c>
      <c r="D340" s="34" t="s">
        <v>1128</v>
      </c>
      <c r="E340" s="26" t="s">
        <v>266</v>
      </c>
      <c r="F340" s="2"/>
      <c r="G340" s="2" t="s">
        <v>1129</v>
      </c>
      <c r="H340" s="17"/>
      <c r="I340" s="45"/>
      <c r="J340" s="44" t="s">
        <v>530</v>
      </c>
      <c r="K340" s="44" t="s">
        <v>274</v>
      </c>
      <c r="L340" s="44" t="s">
        <v>663</v>
      </c>
    </row>
    <row r="341" spans="1:12" s="8" customFormat="1">
      <c r="A341" s="7"/>
      <c r="B341" s="35" t="s">
        <v>1130</v>
      </c>
      <c r="C341" s="35" t="s">
        <v>222</v>
      </c>
      <c r="D341" s="34" t="s">
        <v>1131</v>
      </c>
      <c r="E341" s="26" t="s">
        <v>266</v>
      </c>
      <c r="F341" s="2"/>
      <c r="G341" s="2" t="s">
        <v>1472</v>
      </c>
      <c r="H341" s="17"/>
      <c r="I341" s="45"/>
      <c r="J341" s="44" t="s">
        <v>530</v>
      </c>
      <c r="K341" s="44" t="s">
        <v>274</v>
      </c>
      <c r="L341" s="44" t="s">
        <v>538</v>
      </c>
    </row>
    <row r="342" spans="1:12" s="8" customFormat="1" ht="26.4">
      <c r="A342" s="7"/>
      <c r="B342" s="35" t="s">
        <v>1133</v>
      </c>
      <c r="C342" s="35" t="s">
        <v>281</v>
      </c>
      <c r="D342" s="34" t="s">
        <v>1134</v>
      </c>
      <c r="E342" s="26" t="s">
        <v>266</v>
      </c>
      <c r="F342" s="2"/>
      <c r="G342" s="2" t="s">
        <v>1473</v>
      </c>
      <c r="H342" s="26"/>
      <c r="I342" s="45"/>
      <c r="J342" s="44" t="s">
        <v>530</v>
      </c>
      <c r="K342" s="44" t="s">
        <v>274</v>
      </c>
      <c r="L342" s="44" t="s">
        <v>531</v>
      </c>
    </row>
    <row r="343" spans="1:12" s="8" customFormat="1">
      <c r="A343" s="7"/>
      <c r="B343" s="35" t="s">
        <v>1136</v>
      </c>
      <c r="C343" s="35" t="s">
        <v>281</v>
      </c>
      <c r="D343" s="34" t="s">
        <v>1137</v>
      </c>
      <c r="E343" s="26" t="s">
        <v>266</v>
      </c>
      <c r="F343" s="2"/>
      <c r="G343" s="2" t="s">
        <v>1474</v>
      </c>
      <c r="H343" s="26"/>
      <c r="I343" s="45"/>
      <c r="J343" s="44" t="s">
        <v>530</v>
      </c>
      <c r="K343" s="44" t="s">
        <v>274</v>
      </c>
      <c r="L343" s="44" t="s">
        <v>711</v>
      </c>
    </row>
    <row r="344" spans="1:12" s="8" customFormat="1" ht="26.4">
      <c r="A344" s="7"/>
      <c r="B344" s="35" t="s">
        <v>599</v>
      </c>
      <c r="C344" s="35" t="s">
        <v>222</v>
      </c>
      <c r="D344" s="36" t="s">
        <v>600</v>
      </c>
      <c r="E344" s="26" t="s">
        <v>266</v>
      </c>
      <c r="F344" s="2"/>
      <c r="G344" s="2" t="s">
        <v>1358</v>
      </c>
      <c r="H344" s="26"/>
      <c r="I344" s="45"/>
      <c r="J344" s="44" t="s">
        <v>530</v>
      </c>
      <c r="K344" s="44" t="s">
        <v>274</v>
      </c>
      <c r="L344" s="44" t="s">
        <v>757</v>
      </c>
    </row>
    <row r="345" spans="1:12" s="8" customFormat="1" ht="26.4">
      <c r="A345" s="7"/>
      <c r="B345" s="35" t="s">
        <v>602</v>
      </c>
      <c r="C345" s="35" t="s">
        <v>222</v>
      </c>
      <c r="D345" s="36" t="s">
        <v>603</v>
      </c>
      <c r="E345" s="26" t="s">
        <v>266</v>
      </c>
      <c r="F345" s="2"/>
      <c r="G345" s="2" t="s">
        <v>1359</v>
      </c>
      <c r="H345" s="26"/>
      <c r="I345" s="45"/>
      <c r="J345" s="44" t="s">
        <v>530</v>
      </c>
      <c r="K345" s="44" t="s">
        <v>274</v>
      </c>
      <c r="L345" s="44" t="s">
        <v>757</v>
      </c>
    </row>
    <row r="346" spans="1:12" s="8" customFormat="1" ht="26.4">
      <c r="A346" s="7"/>
      <c r="B346" s="35" t="s">
        <v>605</v>
      </c>
      <c r="C346" s="35" t="s">
        <v>222</v>
      </c>
      <c r="D346" s="36" t="s">
        <v>606</v>
      </c>
      <c r="E346" s="26" t="s">
        <v>266</v>
      </c>
      <c r="F346" s="2"/>
      <c r="G346" s="2" t="s">
        <v>1360</v>
      </c>
      <c r="H346" s="26"/>
      <c r="I346" s="45"/>
      <c r="J346" s="44" t="s">
        <v>530</v>
      </c>
      <c r="K346" s="44" t="s">
        <v>274</v>
      </c>
      <c r="L346" s="44" t="s">
        <v>757</v>
      </c>
    </row>
    <row r="347" spans="1:12" s="8" customFormat="1" ht="26.4">
      <c r="A347" s="7"/>
      <c r="B347" s="35" t="s">
        <v>608</v>
      </c>
      <c r="C347" s="35" t="s">
        <v>222</v>
      </c>
      <c r="D347" s="36" t="s">
        <v>609</v>
      </c>
      <c r="E347" s="26" t="s">
        <v>266</v>
      </c>
      <c r="F347" s="2"/>
      <c r="G347" s="2" t="s">
        <v>1361</v>
      </c>
      <c r="H347" s="26"/>
      <c r="I347" s="45"/>
      <c r="J347" s="44" t="s">
        <v>530</v>
      </c>
      <c r="K347" s="44" t="s">
        <v>274</v>
      </c>
      <c r="L347" s="44" t="s">
        <v>538</v>
      </c>
    </row>
    <row r="348" spans="1:12" s="8" customFormat="1" ht="26.4">
      <c r="A348" s="7"/>
      <c r="B348" s="35" t="s">
        <v>611</v>
      </c>
      <c r="C348" s="35" t="s">
        <v>222</v>
      </c>
      <c r="D348" s="36" t="s">
        <v>612</v>
      </c>
      <c r="E348" s="26" t="s">
        <v>266</v>
      </c>
      <c r="F348" s="2"/>
      <c r="G348" s="2" t="s">
        <v>1362</v>
      </c>
      <c r="H348" s="26"/>
      <c r="I348" s="45"/>
      <c r="J348" s="44" t="s">
        <v>530</v>
      </c>
      <c r="K348" s="44" t="s">
        <v>274</v>
      </c>
      <c r="L348" s="44" t="s">
        <v>538</v>
      </c>
    </row>
    <row r="349" spans="1:12" s="8" customFormat="1" ht="26.4">
      <c r="A349" s="7"/>
      <c r="B349" s="35" t="s">
        <v>614</v>
      </c>
      <c r="C349" s="35" t="s">
        <v>222</v>
      </c>
      <c r="D349" s="36" t="s">
        <v>615</v>
      </c>
      <c r="E349" s="26" t="s">
        <v>266</v>
      </c>
      <c r="F349" s="2"/>
      <c r="G349" s="2" t="s">
        <v>1363</v>
      </c>
      <c r="H349" s="26"/>
      <c r="I349" s="45"/>
      <c r="J349" s="44" t="s">
        <v>530</v>
      </c>
      <c r="K349" s="44" t="s">
        <v>274</v>
      </c>
      <c r="L349" s="44" t="s">
        <v>538</v>
      </c>
    </row>
    <row r="350" spans="1:12" s="8" customFormat="1" ht="26.4">
      <c r="A350" s="7"/>
      <c r="B350" s="35" t="s">
        <v>1364</v>
      </c>
      <c r="C350" s="35" t="s">
        <v>281</v>
      </c>
      <c r="D350" s="36" t="s">
        <v>1365</v>
      </c>
      <c r="E350" s="26" t="s">
        <v>266</v>
      </c>
      <c r="F350" s="2"/>
      <c r="G350" s="2" t="s">
        <v>1366</v>
      </c>
      <c r="H350" s="26"/>
      <c r="I350" s="45"/>
      <c r="J350" s="44" t="s">
        <v>530</v>
      </c>
      <c r="K350" s="44" t="s">
        <v>274</v>
      </c>
      <c r="L350" s="44" t="s">
        <v>531</v>
      </c>
    </row>
    <row r="351" spans="1:12" s="8" customFormat="1" ht="26.4">
      <c r="A351" s="7"/>
      <c r="B351" s="35" t="s">
        <v>1367</v>
      </c>
      <c r="C351" s="35" t="s">
        <v>281</v>
      </c>
      <c r="D351" s="36" t="s">
        <v>1368</v>
      </c>
      <c r="E351" s="26" t="s">
        <v>266</v>
      </c>
      <c r="F351" s="2"/>
      <c r="G351" s="2" t="s">
        <v>1369</v>
      </c>
      <c r="H351" s="26"/>
      <c r="I351" s="45"/>
      <c r="J351" s="44" t="s">
        <v>530</v>
      </c>
      <c r="K351" s="44" t="s">
        <v>274</v>
      </c>
      <c r="L351" s="44" t="s">
        <v>531</v>
      </c>
    </row>
    <row r="352" spans="1:12" s="8" customFormat="1" ht="26.4">
      <c r="A352" s="7"/>
      <c r="B352" s="35" t="s">
        <v>1370</v>
      </c>
      <c r="C352" s="35" t="s">
        <v>281</v>
      </c>
      <c r="D352" s="36" t="s">
        <v>1371</v>
      </c>
      <c r="E352" s="26" t="s">
        <v>266</v>
      </c>
      <c r="F352" s="2"/>
      <c r="G352" s="2" t="s">
        <v>1372</v>
      </c>
      <c r="H352" s="26"/>
      <c r="I352" s="45"/>
      <c r="J352" s="44" t="s">
        <v>530</v>
      </c>
      <c r="K352" s="44" t="s">
        <v>274</v>
      </c>
      <c r="L352" s="44" t="s">
        <v>531</v>
      </c>
    </row>
    <row r="353" spans="1:12" s="8" customFormat="1">
      <c r="A353" s="7"/>
      <c r="B353" s="35" t="s">
        <v>587</v>
      </c>
      <c r="C353" s="35" t="s">
        <v>222</v>
      </c>
      <c r="D353" s="36" t="s">
        <v>588</v>
      </c>
      <c r="E353" s="26" t="s">
        <v>266</v>
      </c>
      <c r="F353" s="2"/>
      <c r="G353" s="2" t="s">
        <v>1373</v>
      </c>
      <c r="H353" s="26"/>
      <c r="I353" s="45"/>
      <c r="J353" s="44" t="s">
        <v>530</v>
      </c>
      <c r="K353" s="44" t="s">
        <v>274</v>
      </c>
      <c r="L353" s="44" t="s">
        <v>538</v>
      </c>
    </row>
    <row r="354" spans="1:12" s="8" customFormat="1" ht="26.4">
      <c r="A354" s="7"/>
      <c r="B354" s="35" t="s">
        <v>1376</v>
      </c>
      <c r="C354" s="35" t="s">
        <v>281</v>
      </c>
      <c r="D354" s="36" t="s">
        <v>1377</v>
      </c>
      <c r="E354" s="26" t="s">
        <v>266</v>
      </c>
      <c r="F354" s="2"/>
      <c r="G354" s="2" t="s">
        <v>1378</v>
      </c>
      <c r="H354" s="26"/>
      <c r="I354" s="45"/>
      <c r="J354" s="44" t="s">
        <v>530</v>
      </c>
      <c r="K354" s="44" t="s">
        <v>274</v>
      </c>
      <c r="L354" s="44" t="s">
        <v>538</v>
      </c>
    </row>
    <row r="355" spans="1:12" s="8" customFormat="1">
      <c r="A355" s="7"/>
      <c r="B355" s="35" t="s">
        <v>1139</v>
      </c>
      <c r="C355" s="35" t="s">
        <v>222</v>
      </c>
      <c r="D355" s="34" t="s">
        <v>1140</v>
      </c>
      <c r="E355" s="26" t="s">
        <v>266</v>
      </c>
      <c r="F355" s="2"/>
      <c r="G355" s="2" t="s">
        <v>1475</v>
      </c>
      <c r="H355" s="17"/>
      <c r="I355" s="45"/>
      <c r="J355" s="44" t="s">
        <v>530</v>
      </c>
      <c r="K355" s="44" t="s">
        <v>274</v>
      </c>
      <c r="L355" s="44" t="s">
        <v>538</v>
      </c>
    </row>
    <row r="356" spans="1:12" s="8" customFormat="1">
      <c r="A356" s="7"/>
      <c r="B356" s="35" t="s">
        <v>1142</v>
      </c>
      <c r="C356" s="35" t="s">
        <v>222</v>
      </c>
      <c r="D356" s="34" t="s">
        <v>1143</v>
      </c>
      <c r="E356" s="26" t="s">
        <v>266</v>
      </c>
      <c r="F356" s="2"/>
      <c r="G356" s="2" t="s">
        <v>1476</v>
      </c>
      <c r="H356" s="17"/>
      <c r="I356" s="45"/>
      <c r="J356" s="44" t="s">
        <v>530</v>
      </c>
      <c r="K356" s="44" t="s">
        <v>274</v>
      </c>
      <c r="L356" s="44" t="s">
        <v>538</v>
      </c>
    </row>
    <row r="357" spans="1:12" s="8" customFormat="1">
      <c r="A357" s="7"/>
      <c r="B357" s="35" t="s">
        <v>1145</v>
      </c>
      <c r="C357" s="35" t="s">
        <v>281</v>
      </c>
      <c r="D357" s="34" t="s">
        <v>1146</v>
      </c>
      <c r="E357" s="26" t="s">
        <v>266</v>
      </c>
      <c r="F357" s="2"/>
      <c r="G357" s="2" t="s">
        <v>1477</v>
      </c>
      <c r="H357" s="26"/>
      <c r="I357" s="45"/>
      <c r="J357" s="44" t="s">
        <v>530</v>
      </c>
      <c r="K357" s="44" t="s">
        <v>274</v>
      </c>
      <c r="L357" s="44" t="s">
        <v>538</v>
      </c>
    </row>
    <row r="358" spans="1:12" s="8" customFormat="1">
      <c r="A358" s="7"/>
      <c r="B358" s="35" t="s">
        <v>1148</v>
      </c>
      <c r="C358" s="35" t="s">
        <v>222</v>
      </c>
      <c r="D358" s="34" t="s">
        <v>1149</v>
      </c>
      <c r="E358" s="26" t="s">
        <v>266</v>
      </c>
      <c r="F358" s="2"/>
      <c r="G358" s="2" t="s">
        <v>1478</v>
      </c>
      <c r="H358" s="17"/>
      <c r="I358" s="45"/>
      <c r="J358" s="44" t="s">
        <v>530</v>
      </c>
      <c r="K358" s="44" t="s">
        <v>274</v>
      </c>
      <c r="L358" s="44" t="s">
        <v>538</v>
      </c>
    </row>
    <row r="359" spans="1:12" s="8" customFormat="1">
      <c r="A359" s="7"/>
      <c r="B359" s="35" t="s">
        <v>995</v>
      </c>
      <c r="C359" s="35" t="s">
        <v>278</v>
      </c>
      <c r="D359" s="36" t="str">
        <f>VLOOKUP(B359,[1]aggr1.0!$B:$D,3,0)</f>
        <v>RSRP最大值</v>
      </c>
      <c r="E359" s="26"/>
      <c r="F359" s="2"/>
      <c r="G359" s="2" t="s">
        <v>180</v>
      </c>
      <c r="H359" s="17"/>
      <c r="I359" s="45"/>
      <c r="J359" s="44"/>
      <c r="K359" s="44"/>
      <c r="L359" s="44"/>
    </row>
    <row r="360" spans="1:12" s="8" customFormat="1">
      <c r="A360" s="7"/>
      <c r="B360" s="35" t="s">
        <v>998</v>
      </c>
      <c r="C360" s="35" t="s">
        <v>278</v>
      </c>
      <c r="D360" s="36" t="str">
        <f>VLOOKUP(B360,[1]aggr1.0!$B:$D,3,0)</f>
        <v>RSRP最小值</v>
      </c>
      <c r="E360" s="26"/>
      <c r="F360" s="2"/>
      <c r="G360" s="2" t="s">
        <v>180</v>
      </c>
      <c r="H360" s="17"/>
      <c r="I360" s="45"/>
      <c r="J360" s="44"/>
      <c r="K360" s="44"/>
      <c r="L360" s="44"/>
    </row>
    <row r="361" spans="1:12" s="8" customFormat="1">
      <c r="A361" s="7"/>
      <c r="B361" s="35" t="s">
        <v>1001</v>
      </c>
      <c r="C361" s="35" t="s">
        <v>281</v>
      </c>
      <c r="D361" s="36" t="str">
        <f>VLOOKUP(B361,[1]aggr1.0!$B:$D,3,0)</f>
        <v>RSRQ最大值</v>
      </c>
      <c r="E361" s="26"/>
      <c r="F361" s="2"/>
      <c r="G361" s="2" t="s">
        <v>180</v>
      </c>
      <c r="H361" s="17"/>
      <c r="I361" s="45"/>
      <c r="J361" s="44"/>
      <c r="K361" s="44"/>
      <c r="L361" s="44"/>
    </row>
    <row r="362" spans="1:12" s="8" customFormat="1">
      <c r="A362" s="7"/>
      <c r="B362" s="35" t="s">
        <v>1004</v>
      </c>
      <c r="C362" s="35" t="s">
        <v>281</v>
      </c>
      <c r="D362" s="36" t="str">
        <f>VLOOKUP(B362,[1]aggr1.0!$B:$D,3,0)</f>
        <v>RSRQ最小值</v>
      </c>
      <c r="E362" s="26"/>
      <c r="F362" s="2"/>
      <c r="G362" s="2" t="s">
        <v>180</v>
      </c>
      <c r="H362" s="17"/>
      <c r="I362" s="45"/>
      <c r="J362" s="44"/>
      <c r="K362" s="44"/>
      <c r="L362" s="44"/>
    </row>
    <row r="363" spans="1:12" s="8" customFormat="1">
      <c r="A363" s="7"/>
      <c r="B363" s="35" t="s">
        <v>1777</v>
      </c>
      <c r="C363" s="35" t="s">
        <v>278</v>
      </c>
      <c r="D363" s="36" t="str">
        <f>VLOOKUP(B363,[1]aggr1.0!$B:$D,3,0)</f>
        <v>ULSINR最大值</v>
      </c>
      <c r="E363" s="26"/>
      <c r="F363" s="2"/>
      <c r="G363" s="2" t="s">
        <v>180</v>
      </c>
      <c r="H363" s="17"/>
      <c r="I363" s="45"/>
      <c r="J363" s="44"/>
      <c r="K363" s="44"/>
      <c r="L363" s="44"/>
    </row>
    <row r="364" spans="1:12" s="8" customFormat="1">
      <c r="A364" s="7"/>
      <c r="B364" s="35" t="s">
        <v>1379</v>
      </c>
      <c r="C364" s="35" t="s">
        <v>222</v>
      </c>
      <c r="D364" s="36" t="s">
        <v>670</v>
      </c>
      <c r="E364" s="26" t="s">
        <v>266</v>
      </c>
      <c r="F364" s="2"/>
      <c r="G364" s="2" t="s">
        <v>1566</v>
      </c>
      <c r="H364" s="17"/>
      <c r="I364" s="45"/>
      <c r="J364" s="44" t="s">
        <v>530</v>
      </c>
      <c r="K364" s="44" t="s">
        <v>274</v>
      </c>
      <c r="L364" s="44" t="s">
        <v>538</v>
      </c>
    </row>
    <row r="365" spans="1:12" s="8" customFormat="1">
      <c r="A365" s="7"/>
      <c r="B365" s="35" t="s">
        <v>1380</v>
      </c>
      <c r="C365" s="35" t="s">
        <v>222</v>
      </c>
      <c r="D365" s="36" t="s">
        <v>673</v>
      </c>
      <c r="E365" s="26" t="s">
        <v>266</v>
      </c>
      <c r="F365" s="2"/>
      <c r="G365" s="2" t="s">
        <v>1567</v>
      </c>
      <c r="H365" s="26"/>
      <c r="I365" s="45"/>
      <c r="J365" s="44" t="s">
        <v>530</v>
      </c>
      <c r="K365" s="44" t="s">
        <v>274</v>
      </c>
      <c r="L365" s="44" t="s">
        <v>538</v>
      </c>
    </row>
    <row r="366" spans="1:12" s="8" customFormat="1">
      <c r="A366" s="7"/>
      <c r="B366" s="35" t="s">
        <v>1382</v>
      </c>
      <c r="C366" s="35" t="s">
        <v>222</v>
      </c>
      <c r="D366" s="36" t="s">
        <v>676</v>
      </c>
      <c r="E366" s="26" t="s">
        <v>266</v>
      </c>
      <c r="F366" s="2"/>
      <c r="G366" s="2" t="s">
        <v>1568</v>
      </c>
      <c r="H366" s="26"/>
      <c r="I366" s="45"/>
      <c r="J366" s="44" t="s">
        <v>530</v>
      </c>
      <c r="K366" s="44" t="s">
        <v>274</v>
      </c>
      <c r="L366" s="44" t="s">
        <v>538</v>
      </c>
    </row>
    <row r="367" spans="1:12" s="8" customFormat="1">
      <c r="A367" s="7"/>
      <c r="B367" s="35" t="s">
        <v>1384</v>
      </c>
      <c r="C367" s="35" t="s">
        <v>222</v>
      </c>
      <c r="D367" s="36" t="s">
        <v>679</v>
      </c>
      <c r="E367" s="26" t="s">
        <v>266</v>
      </c>
      <c r="F367" s="2"/>
      <c r="G367" s="2" t="s">
        <v>1569</v>
      </c>
      <c r="H367" s="26"/>
      <c r="I367" s="45"/>
      <c r="J367" s="44" t="s">
        <v>530</v>
      </c>
      <c r="K367" s="44" t="s">
        <v>274</v>
      </c>
      <c r="L367" s="44" t="s">
        <v>538</v>
      </c>
    </row>
    <row r="368" spans="1:12" s="8" customFormat="1">
      <c r="A368" s="7"/>
      <c r="B368" s="35" t="s">
        <v>1386</v>
      </c>
      <c r="C368" s="35" t="s">
        <v>222</v>
      </c>
      <c r="D368" s="36" t="s">
        <v>682</v>
      </c>
      <c r="E368" s="26" t="s">
        <v>266</v>
      </c>
      <c r="F368" s="2"/>
      <c r="G368" s="2" t="s">
        <v>1570</v>
      </c>
      <c r="H368" s="26"/>
      <c r="I368" s="45"/>
      <c r="J368" s="44" t="s">
        <v>530</v>
      </c>
      <c r="K368" s="44" t="s">
        <v>274</v>
      </c>
      <c r="L368" s="44" t="s">
        <v>538</v>
      </c>
    </row>
    <row r="369" spans="1:12" s="8" customFormat="1">
      <c r="A369" s="7"/>
      <c r="B369" s="35" t="s">
        <v>1388</v>
      </c>
      <c r="C369" s="35" t="s">
        <v>222</v>
      </c>
      <c r="D369" s="36" t="s">
        <v>685</v>
      </c>
      <c r="E369" s="26" t="s">
        <v>266</v>
      </c>
      <c r="F369" s="2"/>
      <c r="G369" s="2" t="s">
        <v>1571</v>
      </c>
      <c r="H369" s="26"/>
      <c r="I369" s="45"/>
      <c r="J369" s="44" t="s">
        <v>530</v>
      </c>
      <c r="K369" s="44" t="s">
        <v>274</v>
      </c>
      <c r="L369" s="44" t="s">
        <v>538</v>
      </c>
    </row>
    <row r="370" spans="1:12" s="8" customFormat="1">
      <c r="A370" s="7"/>
      <c r="B370" s="35" t="s">
        <v>1389</v>
      </c>
      <c r="C370" s="35" t="s">
        <v>222</v>
      </c>
      <c r="D370" s="36" t="s">
        <v>688</v>
      </c>
      <c r="E370" s="26" t="s">
        <v>266</v>
      </c>
      <c r="F370" s="2"/>
      <c r="G370" s="2" t="s">
        <v>1572</v>
      </c>
      <c r="H370" s="26"/>
      <c r="I370" s="45"/>
      <c r="J370" s="44" t="s">
        <v>530</v>
      </c>
      <c r="K370" s="44" t="s">
        <v>274</v>
      </c>
      <c r="L370" s="44" t="s">
        <v>538</v>
      </c>
    </row>
    <row r="371" spans="1:12" s="8" customFormat="1">
      <c r="A371" s="7"/>
      <c r="B371" s="35" t="s">
        <v>1390</v>
      </c>
      <c r="C371" s="35" t="s">
        <v>222</v>
      </c>
      <c r="D371" s="36" t="s">
        <v>691</v>
      </c>
      <c r="E371" s="26" t="s">
        <v>266</v>
      </c>
      <c r="F371" s="2"/>
      <c r="G371" s="2" t="s">
        <v>1573</v>
      </c>
      <c r="H371" s="26"/>
      <c r="I371" s="45"/>
      <c r="J371" s="44" t="s">
        <v>530</v>
      </c>
      <c r="K371" s="44" t="s">
        <v>274</v>
      </c>
      <c r="L371" s="44" t="s">
        <v>538</v>
      </c>
    </row>
    <row r="372" spans="1:12" s="8" customFormat="1">
      <c r="A372" s="7"/>
      <c r="B372" s="35" t="s">
        <v>1392</v>
      </c>
      <c r="C372" s="35" t="s">
        <v>222</v>
      </c>
      <c r="D372" s="36" t="s">
        <v>1393</v>
      </c>
      <c r="E372" s="26" t="s">
        <v>266</v>
      </c>
      <c r="F372" s="2"/>
      <c r="G372" s="2" t="s">
        <v>1574</v>
      </c>
      <c r="H372" s="26"/>
      <c r="I372" s="45"/>
      <c r="J372" s="44" t="s">
        <v>530</v>
      </c>
      <c r="K372" s="44" t="s">
        <v>274</v>
      </c>
      <c r="L372" s="44" t="s">
        <v>538</v>
      </c>
    </row>
    <row r="373" spans="1:12" s="8" customFormat="1">
      <c r="A373" s="7"/>
      <c r="B373" s="35" t="s">
        <v>1395</v>
      </c>
      <c r="C373" s="35" t="s">
        <v>222</v>
      </c>
      <c r="D373" s="36" t="s">
        <v>1396</v>
      </c>
      <c r="E373" s="26" t="s">
        <v>266</v>
      </c>
      <c r="F373" s="2"/>
      <c r="G373" s="2" t="s">
        <v>1575</v>
      </c>
      <c r="H373" s="26"/>
      <c r="I373" s="45"/>
      <c r="J373" s="44" t="s">
        <v>530</v>
      </c>
      <c r="K373" s="44" t="s">
        <v>274</v>
      </c>
      <c r="L373" s="44" t="s">
        <v>538</v>
      </c>
    </row>
    <row r="374" spans="1:12" s="8" customFormat="1">
      <c r="A374" s="7"/>
      <c r="B374" s="35" t="s">
        <v>1778</v>
      </c>
      <c r="C374" s="35" t="s">
        <v>222</v>
      </c>
      <c r="D374" s="36" t="str">
        <f>VLOOKUP(B374,[1]aggr1.0!$B:$D,3,0)</f>
        <v>TM1采样点数目</v>
      </c>
      <c r="E374" s="26"/>
      <c r="F374" s="2"/>
      <c r="G374" s="2" t="s">
        <v>180</v>
      </c>
      <c r="H374" s="26"/>
      <c r="I374" s="45"/>
      <c r="J374" s="44"/>
      <c r="K374" s="44"/>
      <c r="L374" s="44"/>
    </row>
    <row r="375" spans="1:12" s="8" customFormat="1">
      <c r="A375" s="7"/>
      <c r="B375" s="35" t="s">
        <v>1779</v>
      </c>
      <c r="C375" s="35" t="s">
        <v>222</v>
      </c>
      <c r="D375" s="36" t="str">
        <f>VLOOKUP(B375,[1]aggr1.0!$B:$D,3,0)</f>
        <v>TM567采样点数目</v>
      </c>
      <c r="E375" s="26"/>
      <c r="F375" s="2"/>
      <c r="G375" s="2" t="s">
        <v>180</v>
      </c>
      <c r="H375" s="26"/>
      <c r="I375" s="45"/>
      <c r="J375" s="44"/>
      <c r="K375" s="44"/>
      <c r="L375" s="44"/>
    </row>
    <row r="376" spans="1:12" s="8" customFormat="1">
      <c r="A376" s="7"/>
      <c r="B376" s="35" t="s">
        <v>1780</v>
      </c>
      <c r="C376" s="35" t="s">
        <v>281</v>
      </c>
      <c r="D376" s="36" t="str">
        <f>VLOOKUP(B376,[1]aggr1.0!$B:$D,3,0)</f>
        <v>TM1采样率</v>
      </c>
      <c r="E376" s="26"/>
      <c r="F376" s="2"/>
      <c r="G376" s="2" t="s">
        <v>180</v>
      </c>
      <c r="H376" s="26"/>
      <c r="I376" s="45"/>
      <c r="J376" s="44"/>
      <c r="K376" s="44"/>
      <c r="L376" s="44"/>
    </row>
    <row r="377" spans="1:12" s="8" customFormat="1">
      <c r="A377" s="7"/>
      <c r="B377" s="35" t="s">
        <v>1781</v>
      </c>
      <c r="C377" s="35" t="s">
        <v>281</v>
      </c>
      <c r="D377" s="36" t="str">
        <f>VLOOKUP(B377,[1]aggr1.0!$B:$D,3,0)</f>
        <v>TM567采样率</v>
      </c>
      <c r="E377" s="26"/>
      <c r="F377" s="2"/>
      <c r="G377" s="2" t="s">
        <v>180</v>
      </c>
      <c r="H377" s="26"/>
      <c r="I377" s="45"/>
      <c r="J377" s="44"/>
      <c r="K377" s="44"/>
      <c r="L377" s="44"/>
    </row>
    <row r="378" spans="1:12" s="8" customFormat="1">
      <c r="A378" s="7"/>
      <c r="B378" s="35" t="s">
        <v>1406</v>
      </c>
      <c r="C378" s="35" t="s">
        <v>222</v>
      </c>
      <c r="D378" s="36" t="s">
        <v>1407</v>
      </c>
      <c r="E378" s="26" t="s">
        <v>266</v>
      </c>
      <c r="F378" s="2"/>
      <c r="G378" s="2" t="s">
        <v>1580</v>
      </c>
      <c r="H378" s="26"/>
      <c r="I378" s="45"/>
      <c r="J378" s="44" t="s">
        <v>530</v>
      </c>
      <c r="K378" s="44" t="s">
        <v>274</v>
      </c>
      <c r="L378" s="44" t="s">
        <v>538</v>
      </c>
    </row>
    <row r="379" spans="1:12" s="8" customFormat="1">
      <c r="A379" s="7"/>
      <c r="B379" s="35" t="s">
        <v>1409</v>
      </c>
      <c r="C379" s="35" t="s">
        <v>222</v>
      </c>
      <c r="D379" s="36" t="s">
        <v>1410</v>
      </c>
      <c r="E379" s="26" t="s">
        <v>266</v>
      </c>
      <c r="F379" s="2"/>
      <c r="G379" s="2" t="s">
        <v>1581</v>
      </c>
      <c r="H379" s="26"/>
      <c r="I379" s="45"/>
      <c r="J379" s="44" t="s">
        <v>530</v>
      </c>
      <c r="K379" s="44" t="s">
        <v>274</v>
      </c>
      <c r="L379" s="44" t="s">
        <v>538</v>
      </c>
    </row>
    <row r="380" spans="1:12" s="8" customFormat="1">
      <c r="A380" s="7"/>
      <c r="B380" s="35" t="s">
        <v>1412</v>
      </c>
      <c r="C380" s="35" t="s">
        <v>222</v>
      </c>
      <c r="D380" s="36" t="s">
        <v>1413</v>
      </c>
      <c r="E380" s="26" t="s">
        <v>266</v>
      </c>
      <c r="F380" s="2"/>
      <c r="G380" s="2" t="s">
        <v>1582</v>
      </c>
      <c r="H380" s="26"/>
      <c r="I380" s="45"/>
      <c r="J380" s="44" t="s">
        <v>530</v>
      </c>
      <c r="K380" s="44" t="s">
        <v>274</v>
      </c>
      <c r="L380" s="44" t="s">
        <v>538</v>
      </c>
    </row>
    <row r="381" spans="1:12" s="8" customFormat="1">
      <c r="A381" s="7"/>
      <c r="B381" s="35" t="s">
        <v>1415</v>
      </c>
      <c r="C381" s="37" t="s">
        <v>222</v>
      </c>
      <c r="D381" s="36" t="s">
        <v>1416</v>
      </c>
      <c r="E381" s="26" t="s">
        <v>266</v>
      </c>
      <c r="F381" s="2"/>
      <c r="G381" s="2" t="s">
        <v>1583</v>
      </c>
      <c r="H381" s="26"/>
      <c r="I381" s="45"/>
      <c r="J381" s="44" t="s">
        <v>530</v>
      </c>
      <c r="K381" s="44" t="s">
        <v>274</v>
      </c>
      <c r="L381" s="44" t="s">
        <v>538</v>
      </c>
    </row>
    <row r="382" spans="1:12" s="8" customFormat="1">
      <c r="A382" s="7"/>
      <c r="B382" s="35" t="s">
        <v>1418</v>
      </c>
      <c r="C382" s="37" t="s">
        <v>222</v>
      </c>
      <c r="D382" s="36" t="s">
        <v>1419</v>
      </c>
      <c r="E382" s="26" t="s">
        <v>266</v>
      </c>
      <c r="F382" s="2"/>
      <c r="G382" s="2" t="s">
        <v>1584</v>
      </c>
      <c r="H382" s="26"/>
      <c r="I382" s="45"/>
      <c r="J382" s="44" t="s">
        <v>530</v>
      </c>
      <c r="K382" s="44" t="s">
        <v>274</v>
      </c>
      <c r="L382" s="44" t="s">
        <v>538</v>
      </c>
    </row>
    <row r="383" spans="1:12" s="8" customFormat="1">
      <c r="A383" s="7"/>
      <c r="B383" s="35" t="s">
        <v>1421</v>
      </c>
      <c r="C383" s="37" t="s">
        <v>222</v>
      </c>
      <c r="D383" s="36" t="s">
        <v>1422</v>
      </c>
      <c r="E383" s="26" t="s">
        <v>266</v>
      </c>
      <c r="F383" s="2"/>
      <c r="G383" s="2" t="s">
        <v>1585</v>
      </c>
      <c r="H383" s="26"/>
      <c r="I383" s="45"/>
      <c r="J383" s="44" t="s">
        <v>530</v>
      </c>
      <c r="K383" s="44" t="s">
        <v>274</v>
      </c>
      <c r="L383" s="44" t="s">
        <v>538</v>
      </c>
    </row>
    <row r="384" spans="1:12" s="8" customFormat="1">
      <c r="A384" s="7"/>
      <c r="B384" s="35" t="s">
        <v>1424</v>
      </c>
      <c r="C384" s="37" t="s">
        <v>222</v>
      </c>
      <c r="D384" s="36" t="s">
        <v>1425</v>
      </c>
      <c r="E384" s="26" t="s">
        <v>266</v>
      </c>
      <c r="F384" s="2"/>
      <c r="G384" s="2" t="s">
        <v>1586</v>
      </c>
      <c r="H384" s="26"/>
      <c r="I384" s="45"/>
      <c r="J384" s="44" t="s">
        <v>530</v>
      </c>
      <c r="K384" s="44" t="s">
        <v>274</v>
      </c>
      <c r="L384" s="44" t="s">
        <v>538</v>
      </c>
    </row>
    <row r="385" spans="1:12" s="8" customFormat="1">
      <c r="A385" s="7"/>
      <c r="B385" s="35" t="s">
        <v>1427</v>
      </c>
      <c r="C385" s="37" t="s">
        <v>222</v>
      </c>
      <c r="D385" s="36" t="s">
        <v>1428</v>
      </c>
      <c r="E385" s="26" t="s">
        <v>266</v>
      </c>
      <c r="F385" s="2"/>
      <c r="G385" s="2" t="s">
        <v>1587</v>
      </c>
      <c r="H385" s="26"/>
      <c r="I385" s="45"/>
      <c r="J385" s="44" t="s">
        <v>530</v>
      </c>
      <c r="K385" s="44" t="s">
        <v>274</v>
      </c>
      <c r="L385" s="44" t="s">
        <v>538</v>
      </c>
    </row>
    <row r="386" spans="1:12" s="8" customFormat="1">
      <c r="A386" s="7"/>
      <c r="B386" s="35" t="s">
        <v>1782</v>
      </c>
      <c r="C386" s="37" t="s">
        <v>222</v>
      </c>
      <c r="D386" s="36" t="str">
        <f>VLOOKUP(B386,[1]aggr1.0!$B:$D,3,0)</f>
        <v>TA12~TA18采样点数</v>
      </c>
      <c r="E386" s="26" t="s">
        <v>266</v>
      </c>
      <c r="F386" s="2"/>
      <c r="G386" s="2" t="s">
        <v>1783</v>
      </c>
      <c r="H386" s="26"/>
      <c r="I386" s="45"/>
      <c r="J386" s="44" t="s">
        <v>530</v>
      </c>
      <c r="K386" s="44" t="s">
        <v>274</v>
      </c>
      <c r="L386" s="44" t="s">
        <v>538</v>
      </c>
    </row>
    <row r="387" spans="1:12" s="8" customFormat="1">
      <c r="A387" s="7"/>
      <c r="B387" s="35" t="s">
        <v>1784</v>
      </c>
      <c r="C387" s="37" t="s">
        <v>222</v>
      </c>
      <c r="D387" s="36" t="str">
        <f>VLOOKUP(B387,[1]aggr1.0!$B:$D,3,0)</f>
        <v>TA≥19的采样点数</v>
      </c>
      <c r="E387" s="26" t="s">
        <v>266</v>
      </c>
      <c r="F387" s="2"/>
      <c r="G387" s="2" t="s">
        <v>1526</v>
      </c>
      <c r="H387" s="26"/>
      <c r="I387" s="45"/>
      <c r="J387" s="44" t="s">
        <v>530</v>
      </c>
      <c r="K387" s="44" t="s">
        <v>274</v>
      </c>
      <c r="L387" s="44" t="s">
        <v>538</v>
      </c>
    </row>
    <row r="388" spans="1:12" s="8" customFormat="1">
      <c r="A388" s="7"/>
      <c r="B388" s="35" t="s">
        <v>470</v>
      </c>
      <c r="C388" s="37" t="s">
        <v>154</v>
      </c>
      <c r="D388" s="36" t="s">
        <v>623</v>
      </c>
      <c r="E388" s="26" t="s">
        <v>266</v>
      </c>
      <c r="F388" s="2" t="s">
        <v>470</v>
      </c>
      <c r="G388" s="2" t="s">
        <v>273</v>
      </c>
      <c r="H388" s="26"/>
      <c r="I388" s="45"/>
      <c r="J388" s="45" t="s">
        <v>469</v>
      </c>
      <c r="K388" s="44" t="s">
        <v>274</v>
      </c>
      <c r="L388" s="44" t="s">
        <v>274</v>
      </c>
    </row>
    <row r="389" spans="1:12" s="8" customFormat="1">
      <c r="A389" s="7"/>
      <c r="B389" s="35" t="s">
        <v>475</v>
      </c>
      <c r="C389" s="37" t="s">
        <v>154</v>
      </c>
      <c r="D389" s="36" t="s">
        <v>624</v>
      </c>
      <c r="E389" s="26" t="s">
        <v>266</v>
      </c>
      <c r="F389" s="2" t="s">
        <v>475</v>
      </c>
      <c r="G389" s="2" t="s">
        <v>273</v>
      </c>
      <c r="H389" s="26"/>
      <c r="I389" s="45"/>
      <c r="J389" s="45" t="s">
        <v>469</v>
      </c>
      <c r="K389" s="44" t="s">
        <v>274</v>
      </c>
      <c r="L389" s="44" t="s">
        <v>274</v>
      </c>
    </row>
    <row r="390" spans="1:12" s="8" customFormat="1">
      <c r="A390" s="7"/>
      <c r="B390" s="35" t="s">
        <v>1254</v>
      </c>
      <c r="C390" s="37" t="s">
        <v>149</v>
      </c>
      <c r="D390" s="36" t="s">
        <v>479</v>
      </c>
      <c r="E390" s="26" t="s">
        <v>266</v>
      </c>
      <c r="F390" s="2" t="s">
        <v>1254</v>
      </c>
      <c r="G390" s="2" t="s">
        <v>273</v>
      </c>
      <c r="H390" s="26"/>
      <c r="I390" s="45"/>
      <c r="J390" s="45" t="s">
        <v>469</v>
      </c>
      <c r="K390" s="44" t="s">
        <v>274</v>
      </c>
      <c r="L390" s="44" t="s">
        <v>274</v>
      </c>
    </row>
    <row r="391" spans="1:12" s="8" customFormat="1">
      <c r="A391" s="7"/>
      <c r="B391" s="35" t="s">
        <v>1255</v>
      </c>
      <c r="C391" s="37" t="s">
        <v>149</v>
      </c>
      <c r="D391" s="36" t="s">
        <v>625</v>
      </c>
      <c r="E391" s="26" t="s">
        <v>266</v>
      </c>
      <c r="F391" s="2" t="s">
        <v>1255</v>
      </c>
      <c r="G391" s="2" t="s">
        <v>273</v>
      </c>
      <c r="H391" s="26"/>
      <c r="I391" s="45"/>
      <c r="J391" s="45" t="s">
        <v>469</v>
      </c>
      <c r="K391" s="44" t="s">
        <v>274</v>
      </c>
      <c r="L391" s="44" t="s">
        <v>274</v>
      </c>
    </row>
    <row r="392" spans="1:12" s="8" customFormat="1">
      <c r="A392" s="7"/>
      <c r="B392" s="35" t="s">
        <v>1256</v>
      </c>
      <c r="C392" s="37" t="s">
        <v>149</v>
      </c>
      <c r="D392" s="36" t="s">
        <v>626</v>
      </c>
      <c r="E392" s="26" t="s">
        <v>266</v>
      </c>
      <c r="F392" s="2" t="s">
        <v>1256</v>
      </c>
      <c r="G392" s="2" t="s">
        <v>273</v>
      </c>
      <c r="H392" s="26"/>
      <c r="I392" s="45"/>
      <c r="J392" s="45" t="s">
        <v>469</v>
      </c>
      <c r="K392" s="44" t="s">
        <v>274</v>
      </c>
      <c r="L392" s="44" t="s">
        <v>274</v>
      </c>
    </row>
    <row r="393" spans="1:12" s="8" customFormat="1">
      <c r="A393" s="7"/>
      <c r="B393" s="35" t="s">
        <v>1785</v>
      </c>
      <c r="C393" s="37" t="s">
        <v>154</v>
      </c>
      <c r="D393" s="36" t="str">
        <f>VLOOKUP(B393,[1]aggr1.0!$B:$D,3,0)</f>
        <v>国家行政省编码</v>
      </c>
      <c r="E393" s="26"/>
      <c r="F393" s="2"/>
      <c r="G393" s="2" t="s">
        <v>180</v>
      </c>
      <c r="H393" s="26"/>
      <c r="I393" s="45"/>
      <c r="J393" s="45" t="s">
        <v>469</v>
      </c>
      <c r="K393" s="44" t="s">
        <v>274</v>
      </c>
      <c r="L393" s="44" t="s">
        <v>274</v>
      </c>
    </row>
    <row r="394" spans="1:12" s="8" customFormat="1">
      <c r="A394" s="7"/>
      <c r="B394" s="35" t="s">
        <v>1786</v>
      </c>
      <c r="C394" s="37" t="s">
        <v>149</v>
      </c>
      <c r="D394" s="36" t="str">
        <f>VLOOKUP(B394,[1]aggr1.0!$B:$D,3,0)</f>
        <v>国家行政省名称</v>
      </c>
      <c r="E394" s="26"/>
      <c r="F394" s="2"/>
      <c r="G394" s="2" t="s">
        <v>180</v>
      </c>
      <c r="H394" s="26"/>
      <c r="I394" s="45"/>
      <c r="J394" s="45" t="s">
        <v>469</v>
      </c>
      <c r="K394" s="44" t="s">
        <v>274</v>
      </c>
      <c r="L394" s="44" t="s">
        <v>274</v>
      </c>
    </row>
    <row r="395" spans="1:12" s="8" customFormat="1">
      <c r="A395" s="7"/>
      <c r="B395" s="35" t="s">
        <v>1787</v>
      </c>
      <c r="C395" s="37" t="s">
        <v>154</v>
      </c>
      <c r="D395" s="36" t="str">
        <f>VLOOKUP(B395,[1]aggr1.0!$B:$D,3,0)</f>
        <v>国家行政地市编码</v>
      </c>
      <c r="E395" s="26"/>
      <c r="F395" s="2"/>
      <c r="G395" s="2" t="s">
        <v>180</v>
      </c>
      <c r="H395" s="26"/>
      <c r="I395" s="45"/>
      <c r="J395" s="45" t="s">
        <v>469</v>
      </c>
      <c r="K395" s="44" t="s">
        <v>274</v>
      </c>
      <c r="L395" s="44" t="s">
        <v>274</v>
      </c>
    </row>
    <row r="396" spans="1:12" s="8" customFormat="1">
      <c r="A396" s="7"/>
      <c r="B396" s="35" t="s">
        <v>1788</v>
      </c>
      <c r="C396" s="37" t="s">
        <v>149</v>
      </c>
      <c r="D396" s="36" t="str">
        <f>VLOOKUP(B396,[1]aggr1.0!$B:$D,3,0)</f>
        <v>国家行政地市名称</v>
      </c>
      <c r="E396" s="26"/>
      <c r="F396" s="2"/>
      <c r="G396" s="2" t="s">
        <v>180</v>
      </c>
      <c r="H396" s="26"/>
      <c r="I396" s="45"/>
      <c r="J396" s="45" t="s">
        <v>469</v>
      </c>
      <c r="K396" s="44" t="s">
        <v>274</v>
      </c>
      <c r="L396" s="44" t="s">
        <v>274</v>
      </c>
    </row>
    <row r="397" spans="1:12" s="8" customFormat="1">
      <c r="A397" s="7"/>
      <c r="B397" s="35" t="s">
        <v>1789</v>
      </c>
      <c r="C397" s="37" t="s">
        <v>154</v>
      </c>
      <c r="D397" s="36" t="str">
        <f>VLOOKUP(B397,[1]aggr1.0!$B:$D,3,0)</f>
        <v>国家行政区县编码</v>
      </c>
      <c r="E397" s="26"/>
      <c r="F397" s="2"/>
      <c r="G397" s="2" t="s">
        <v>180</v>
      </c>
      <c r="H397" s="26"/>
      <c r="I397" s="45"/>
      <c r="J397" s="45" t="s">
        <v>469</v>
      </c>
      <c r="K397" s="44" t="s">
        <v>274</v>
      </c>
      <c r="L397" s="44" t="s">
        <v>274</v>
      </c>
    </row>
    <row r="398" spans="1:12" s="8" customFormat="1">
      <c r="A398" s="7"/>
      <c r="B398" s="35" t="s">
        <v>1790</v>
      </c>
      <c r="C398" s="37" t="s">
        <v>149</v>
      </c>
      <c r="D398" s="36" t="str">
        <f>VLOOKUP(B398,[1]aggr1.0!$B:$D,3,0)</f>
        <v>国家行政区县名称</v>
      </c>
      <c r="E398" s="26"/>
      <c r="F398" s="2"/>
      <c r="G398" s="2" t="s">
        <v>180</v>
      </c>
      <c r="H398" s="26"/>
      <c r="I398" s="45"/>
      <c r="J398" s="45" t="s">
        <v>469</v>
      </c>
      <c r="K398" s="44" t="s">
        <v>274</v>
      </c>
      <c r="L398" s="44" t="s">
        <v>274</v>
      </c>
    </row>
    <row r="399" spans="1:12" s="8" customFormat="1">
      <c r="A399" s="7"/>
      <c r="B399" s="35" t="s">
        <v>234</v>
      </c>
      <c r="C399" s="37" t="s">
        <v>149</v>
      </c>
      <c r="D399" s="36" t="s">
        <v>236</v>
      </c>
      <c r="E399" s="26" t="s">
        <v>266</v>
      </c>
      <c r="F399" s="2" t="s">
        <v>234</v>
      </c>
      <c r="G399" s="2" t="s">
        <v>273</v>
      </c>
      <c r="H399" s="26"/>
      <c r="I399" s="45"/>
      <c r="J399" s="45" t="s">
        <v>469</v>
      </c>
      <c r="K399" s="44" t="s">
        <v>274</v>
      </c>
      <c r="L399" s="44" t="s">
        <v>274</v>
      </c>
    </row>
    <row r="400" spans="1:12" s="8" customFormat="1">
      <c r="A400" s="7"/>
      <c r="B400" s="35" t="s">
        <v>1397</v>
      </c>
      <c r="C400" s="37" t="s">
        <v>222</v>
      </c>
      <c r="D400" s="36" t="s">
        <v>694</v>
      </c>
      <c r="E400" s="26" t="s">
        <v>266</v>
      </c>
      <c r="F400" s="2"/>
      <c r="G400" s="2" t="s">
        <v>1576</v>
      </c>
      <c r="H400" s="26"/>
      <c r="I400" s="45"/>
      <c r="J400" s="44" t="s">
        <v>530</v>
      </c>
      <c r="K400" s="44" t="s">
        <v>274</v>
      </c>
      <c r="L400" s="44" t="s">
        <v>538</v>
      </c>
    </row>
    <row r="401" spans="1:12" s="8" customFormat="1">
      <c r="A401" s="7"/>
      <c r="B401" s="35" t="s">
        <v>1399</v>
      </c>
      <c r="C401" s="37" t="s">
        <v>222</v>
      </c>
      <c r="D401" s="36" t="s">
        <v>697</v>
      </c>
      <c r="E401" s="26" t="s">
        <v>266</v>
      </c>
      <c r="F401" s="2"/>
      <c r="G401" s="2" t="s">
        <v>1577</v>
      </c>
      <c r="H401" s="26"/>
      <c r="I401" s="45"/>
      <c r="J401" s="44" t="s">
        <v>530</v>
      </c>
      <c r="K401" s="44" t="s">
        <v>274</v>
      </c>
      <c r="L401" s="44" t="s">
        <v>538</v>
      </c>
    </row>
    <row r="402" spans="1:12" s="8" customFormat="1">
      <c r="A402" s="7"/>
      <c r="B402" s="35" t="s">
        <v>1401</v>
      </c>
      <c r="C402" s="37" t="s">
        <v>222</v>
      </c>
      <c r="D402" s="36" t="s">
        <v>700</v>
      </c>
      <c r="E402" s="26" t="s">
        <v>266</v>
      </c>
      <c r="F402" s="2"/>
      <c r="G402" s="2" t="s">
        <v>1578</v>
      </c>
      <c r="H402" s="26"/>
      <c r="I402" s="45"/>
      <c r="J402" s="44" t="s">
        <v>530</v>
      </c>
      <c r="K402" s="44" t="s">
        <v>274</v>
      </c>
      <c r="L402" s="44" t="s">
        <v>538</v>
      </c>
    </row>
    <row r="403" spans="1:12" s="8" customFormat="1">
      <c r="A403" s="7"/>
      <c r="B403" s="35" t="s">
        <v>1403</v>
      </c>
      <c r="C403" s="37" t="s">
        <v>222</v>
      </c>
      <c r="D403" s="36" t="s">
        <v>1404</v>
      </c>
      <c r="E403" s="26" t="s">
        <v>266</v>
      </c>
      <c r="F403" s="2"/>
      <c r="G403" s="2" t="s">
        <v>1579</v>
      </c>
      <c r="H403" s="26"/>
      <c r="I403" s="45"/>
      <c r="J403" s="44" t="s">
        <v>530</v>
      </c>
      <c r="K403" s="44" t="s">
        <v>274</v>
      </c>
      <c r="L403" s="44" t="s">
        <v>538</v>
      </c>
    </row>
    <row r="404" spans="1:12" s="120" customFormat="1" ht="39.6">
      <c r="A404" s="52"/>
      <c r="B404" s="123" t="s">
        <v>330</v>
      </c>
      <c r="C404" s="124" t="s">
        <v>154</v>
      </c>
      <c r="D404" s="54" t="s">
        <v>342</v>
      </c>
      <c r="E404" s="125" t="s">
        <v>266</v>
      </c>
      <c r="F404" s="55" t="s">
        <v>330</v>
      </c>
      <c r="G404" s="55" t="s">
        <v>273</v>
      </c>
      <c r="H404" s="125"/>
      <c r="I404" s="133" t="s">
        <v>460</v>
      </c>
      <c r="J404" s="133" t="s">
        <v>469</v>
      </c>
      <c r="K404" s="57" t="s">
        <v>274</v>
      </c>
      <c r="L404" s="57" t="s">
        <v>274</v>
      </c>
    </row>
    <row r="405" spans="1:12" s="120" customFormat="1">
      <c r="A405" s="52"/>
      <c r="B405" s="123" t="s">
        <v>490</v>
      </c>
      <c r="C405" s="124" t="s">
        <v>149</v>
      </c>
      <c r="D405" s="54" t="s">
        <v>622</v>
      </c>
      <c r="E405" s="125" t="s">
        <v>266</v>
      </c>
      <c r="F405" s="55" t="s">
        <v>490</v>
      </c>
      <c r="G405" s="55" t="s">
        <v>273</v>
      </c>
      <c r="H405" s="125"/>
      <c r="I405" s="133" t="s">
        <v>460</v>
      </c>
      <c r="J405" s="133" t="s">
        <v>469</v>
      </c>
      <c r="K405" s="57" t="s">
        <v>274</v>
      </c>
      <c r="L405" s="57" t="s">
        <v>274</v>
      </c>
    </row>
    <row r="406" spans="1:12" s="120" customFormat="1">
      <c r="A406" s="122"/>
      <c r="B406" s="123" t="s">
        <v>487</v>
      </c>
      <c r="C406" s="124" t="s">
        <v>154</v>
      </c>
      <c r="D406" s="54" t="s">
        <v>488</v>
      </c>
      <c r="E406" s="125" t="s">
        <v>266</v>
      </c>
      <c r="F406" s="55" t="s">
        <v>487</v>
      </c>
      <c r="G406" s="55" t="s">
        <v>273</v>
      </c>
      <c r="H406" s="125"/>
      <c r="I406" s="133" t="s">
        <v>460</v>
      </c>
      <c r="J406" s="133" t="s">
        <v>469</v>
      </c>
      <c r="K406" s="57" t="s">
        <v>274</v>
      </c>
      <c r="L406" s="57" t="s">
        <v>274</v>
      </c>
    </row>
    <row r="407" spans="1:12" s="52" customFormat="1">
      <c r="A407" s="64"/>
      <c r="B407" s="58" t="s">
        <v>562</v>
      </c>
      <c r="C407" s="126" t="s">
        <v>154</v>
      </c>
      <c r="D407" s="65" t="s">
        <v>563</v>
      </c>
      <c r="E407" s="125" t="s">
        <v>266</v>
      </c>
      <c r="F407" s="55"/>
      <c r="G407" s="127" t="s">
        <v>1534</v>
      </c>
      <c r="H407" s="53"/>
      <c r="I407" s="133" t="s">
        <v>460</v>
      </c>
      <c r="J407" s="57" t="s">
        <v>530</v>
      </c>
      <c r="K407" s="57" t="s">
        <v>274</v>
      </c>
      <c r="L407" s="57" t="s">
        <v>538</v>
      </c>
    </row>
    <row r="408" spans="1:12" s="120" customFormat="1">
      <c r="A408" s="52"/>
      <c r="B408" s="123" t="s">
        <v>960</v>
      </c>
      <c r="C408" s="124" t="s">
        <v>222</v>
      </c>
      <c r="D408" s="54" t="s">
        <v>961</v>
      </c>
      <c r="E408" s="125" t="s">
        <v>266</v>
      </c>
      <c r="F408" s="55"/>
      <c r="G408" s="55" t="s">
        <v>1318</v>
      </c>
      <c r="H408" s="125"/>
      <c r="I408" s="133" t="s">
        <v>460</v>
      </c>
      <c r="J408" s="57" t="s">
        <v>530</v>
      </c>
      <c r="K408" s="57" t="s">
        <v>274</v>
      </c>
      <c r="L408" s="57" t="s">
        <v>538</v>
      </c>
    </row>
    <row r="409" spans="1:12" s="120" customFormat="1">
      <c r="A409" s="52"/>
      <c r="B409" s="123" t="s">
        <v>963</v>
      </c>
      <c r="C409" s="124" t="s">
        <v>222</v>
      </c>
      <c r="D409" s="54" t="s">
        <v>964</v>
      </c>
      <c r="E409" s="125" t="s">
        <v>266</v>
      </c>
      <c r="F409" s="55"/>
      <c r="G409" s="55" t="s">
        <v>1319</v>
      </c>
      <c r="H409" s="125"/>
      <c r="I409" s="133" t="s">
        <v>460</v>
      </c>
      <c r="J409" s="57" t="s">
        <v>530</v>
      </c>
      <c r="K409" s="57" t="s">
        <v>274</v>
      </c>
      <c r="L409" s="57" t="s">
        <v>538</v>
      </c>
    </row>
    <row r="410" spans="1:12" s="120" customFormat="1">
      <c r="A410" s="52"/>
      <c r="B410" s="123" t="s">
        <v>966</v>
      </c>
      <c r="C410" s="124" t="s">
        <v>222</v>
      </c>
      <c r="D410" s="54" t="s">
        <v>967</v>
      </c>
      <c r="E410" s="125" t="s">
        <v>266</v>
      </c>
      <c r="F410" s="55"/>
      <c r="G410" s="55" t="s">
        <v>1320</v>
      </c>
      <c r="H410" s="125"/>
      <c r="I410" s="133" t="s">
        <v>460</v>
      </c>
      <c r="J410" s="57" t="s">
        <v>530</v>
      </c>
      <c r="K410" s="57" t="s">
        <v>274</v>
      </c>
      <c r="L410" s="57" t="s">
        <v>538</v>
      </c>
    </row>
    <row r="411" spans="1:12" s="120" customFormat="1">
      <c r="A411" s="52"/>
      <c r="B411" s="123" t="s">
        <v>969</v>
      </c>
      <c r="C411" s="124" t="s">
        <v>222</v>
      </c>
      <c r="D411" s="54" t="s">
        <v>970</v>
      </c>
      <c r="E411" s="125" t="s">
        <v>266</v>
      </c>
      <c r="F411" s="55"/>
      <c r="G411" s="55" t="s">
        <v>1321</v>
      </c>
      <c r="H411" s="125"/>
      <c r="I411" s="133" t="s">
        <v>460</v>
      </c>
      <c r="J411" s="57" t="s">
        <v>530</v>
      </c>
      <c r="K411" s="57" t="s">
        <v>274</v>
      </c>
      <c r="L411" s="57" t="s">
        <v>538</v>
      </c>
    </row>
    <row r="412" spans="1:12" s="120" customFormat="1">
      <c r="A412" s="52"/>
      <c r="B412" s="123" t="s">
        <v>972</v>
      </c>
      <c r="C412" s="124" t="s">
        <v>222</v>
      </c>
      <c r="D412" s="54" t="s">
        <v>973</v>
      </c>
      <c r="E412" s="125" t="s">
        <v>266</v>
      </c>
      <c r="F412" s="55"/>
      <c r="G412" s="55" t="s">
        <v>1322</v>
      </c>
      <c r="H412" s="125"/>
      <c r="I412" s="133" t="s">
        <v>460</v>
      </c>
      <c r="J412" s="57" t="s">
        <v>530</v>
      </c>
      <c r="K412" s="57" t="s">
        <v>274</v>
      </c>
      <c r="L412" s="57" t="s">
        <v>538</v>
      </c>
    </row>
    <row r="413" spans="1:12" s="120" customFormat="1">
      <c r="A413" s="52"/>
      <c r="B413" s="123" t="s">
        <v>975</v>
      </c>
      <c r="C413" s="124" t="s">
        <v>222</v>
      </c>
      <c r="D413" s="54" t="s">
        <v>976</v>
      </c>
      <c r="E413" s="125" t="s">
        <v>266</v>
      </c>
      <c r="F413" s="55"/>
      <c r="G413" s="55" t="s">
        <v>1323</v>
      </c>
      <c r="H413" s="125"/>
      <c r="I413" s="133" t="s">
        <v>460</v>
      </c>
      <c r="J413" s="57" t="s">
        <v>530</v>
      </c>
      <c r="K413" s="57" t="s">
        <v>274</v>
      </c>
      <c r="L413" s="57" t="s">
        <v>538</v>
      </c>
    </row>
    <row r="414" spans="1:12" s="120" customFormat="1">
      <c r="A414" s="52"/>
      <c r="B414" s="123" t="s">
        <v>978</v>
      </c>
      <c r="C414" s="124" t="s">
        <v>222</v>
      </c>
      <c r="D414" s="54" t="s">
        <v>979</v>
      </c>
      <c r="E414" s="125" t="s">
        <v>266</v>
      </c>
      <c r="F414" s="55"/>
      <c r="G414" s="55" t="s">
        <v>1324</v>
      </c>
      <c r="H414" s="125"/>
      <c r="I414" s="133" t="s">
        <v>460</v>
      </c>
      <c r="J414" s="57" t="s">
        <v>530</v>
      </c>
      <c r="K414" s="57" t="s">
        <v>274</v>
      </c>
      <c r="L414" s="57" t="s">
        <v>538</v>
      </c>
    </row>
    <row r="415" spans="1:12" s="120" customFormat="1">
      <c r="A415" s="122"/>
      <c r="B415" s="123" t="s">
        <v>801</v>
      </c>
      <c r="C415" s="124" t="s">
        <v>222</v>
      </c>
      <c r="D415" s="54" t="s">
        <v>802</v>
      </c>
      <c r="E415" s="125" t="s">
        <v>266</v>
      </c>
      <c r="F415" s="55"/>
      <c r="G415" s="55" t="s">
        <v>1430</v>
      </c>
      <c r="H415" s="125"/>
      <c r="I415" s="133" t="s">
        <v>460</v>
      </c>
      <c r="J415" s="57" t="s">
        <v>530</v>
      </c>
      <c r="K415" s="57" t="s">
        <v>274</v>
      </c>
      <c r="L415" s="57" t="s">
        <v>538</v>
      </c>
    </row>
    <row r="416" spans="1:12" s="120" customFormat="1">
      <c r="A416" s="122"/>
      <c r="B416" s="123" t="s">
        <v>1791</v>
      </c>
      <c r="C416" s="124" t="s">
        <v>222</v>
      </c>
      <c r="D416" s="54" t="s">
        <v>1792</v>
      </c>
      <c r="E416" s="125" t="s">
        <v>266</v>
      </c>
      <c r="F416" s="55"/>
      <c r="G416" s="55" t="s">
        <v>1528</v>
      </c>
      <c r="H416" s="125"/>
      <c r="I416" s="133" t="s">
        <v>460</v>
      </c>
      <c r="J416" s="57" t="s">
        <v>530</v>
      </c>
      <c r="K416" s="57" t="s">
        <v>274</v>
      </c>
      <c r="L416" s="57" t="s">
        <v>538</v>
      </c>
    </row>
    <row r="417" spans="1:17" s="120" customFormat="1">
      <c r="A417" s="122"/>
      <c r="B417" s="123" t="s">
        <v>2288</v>
      </c>
      <c r="C417" s="124" t="s">
        <v>222</v>
      </c>
      <c r="D417" s="54" t="s">
        <v>2294</v>
      </c>
      <c r="E417" s="125" t="s">
        <v>266</v>
      </c>
      <c r="F417" s="55"/>
      <c r="G417" s="55" t="s">
        <v>2295</v>
      </c>
      <c r="H417" s="125"/>
      <c r="I417" s="133" t="s">
        <v>460</v>
      </c>
      <c r="J417" s="57" t="s">
        <v>530</v>
      </c>
      <c r="K417" s="57" t="s">
        <v>274</v>
      </c>
      <c r="L417" s="57" t="s">
        <v>538</v>
      </c>
    </row>
    <row r="418" spans="1:17" s="120" customFormat="1" ht="26.4">
      <c r="A418" s="122"/>
      <c r="B418" s="123" t="s">
        <v>2291</v>
      </c>
      <c r="C418" s="124" t="s">
        <v>222</v>
      </c>
      <c r="D418" s="54" t="s">
        <v>2296</v>
      </c>
      <c r="E418" s="125" t="s">
        <v>266</v>
      </c>
      <c r="F418" s="55"/>
      <c r="G418" s="55" t="s">
        <v>2297</v>
      </c>
      <c r="H418" s="125"/>
      <c r="I418" s="133" t="s">
        <v>460</v>
      </c>
      <c r="J418" s="57" t="s">
        <v>530</v>
      </c>
      <c r="K418" s="57" t="s">
        <v>274</v>
      </c>
      <c r="L418" s="57" t="s">
        <v>663</v>
      </c>
    </row>
    <row r="419" spans="1:17" s="11" customFormat="1">
      <c r="A419" s="47"/>
      <c r="B419" s="48" t="s">
        <v>256</v>
      </c>
      <c r="C419" s="49" t="s">
        <v>154</v>
      </c>
      <c r="D419" s="50" t="s">
        <v>257</v>
      </c>
      <c r="E419" s="51"/>
      <c r="F419" s="48"/>
      <c r="G419" s="48"/>
      <c r="H419" s="48"/>
      <c r="I419" s="48"/>
      <c r="J419" s="48"/>
      <c r="K419" s="48"/>
      <c r="L419" s="48"/>
      <c r="M419" s="48"/>
      <c r="N419" s="48"/>
      <c r="O419" s="48"/>
      <c r="P419" s="48"/>
      <c r="Q419" s="48"/>
    </row>
    <row r="420" spans="1:17" s="11" customFormat="1">
      <c r="A420" s="47"/>
      <c r="B420" s="48" t="s">
        <v>258</v>
      </c>
      <c r="C420" s="49" t="s">
        <v>149</v>
      </c>
      <c r="D420" s="50" t="s">
        <v>259</v>
      </c>
      <c r="E420" s="51"/>
      <c r="F420" s="48"/>
      <c r="G420" s="48"/>
      <c r="H420" s="48"/>
      <c r="I420" s="48"/>
      <c r="J420" s="48"/>
      <c r="K420" s="48"/>
      <c r="L420" s="48"/>
      <c r="M420" s="48"/>
      <c r="N420" s="48"/>
      <c r="O420" s="48"/>
      <c r="P420" s="48"/>
      <c r="Q420" s="48"/>
    </row>
    <row r="421" spans="1:17" s="11" customFormat="1">
      <c r="A421" s="47"/>
      <c r="B421" s="48" t="s">
        <v>260</v>
      </c>
      <c r="C421" s="49" t="s">
        <v>154</v>
      </c>
      <c r="D421" s="50" t="s">
        <v>261</v>
      </c>
      <c r="E421" s="51"/>
      <c r="F421" s="48"/>
      <c r="G421" s="48"/>
      <c r="H421" s="48"/>
      <c r="I421" s="48"/>
      <c r="J421" s="48"/>
      <c r="K421" s="48"/>
      <c r="L421" s="48"/>
      <c r="M421" s="48"/>
      <c r="N421" s="48"/>
      <c r="O421" s="48"/>
      <c r="P421" s="48"/>
      <c r="Q421" s="48"/>
    </row>
  </sheetData>
  <autoFilter ref="A14:Q421" xr:uid="{00000000-0009-0000-0000-00000F000000}">
    <sortState xmlns:xlrd2="http://schemas.microsoft.com/office/spreadsheetml/2017/richdata2" ref="A14:Q421">
      <sortCondition ref="A14"/>
    </sortState>
  </autoFilter>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22"/>
  <sheetViews>
    <sheetView zoomScale="85" zoomScaleNormal="85" workbookViewId="0">
      <pane ySplit="5" topLeftCell="A6" activePane="bottomLeft" state="frozen"/>
      <selection activeCell="C9" sqref="C9"/>
      <selection pane="bottomLeft" activeCell="C9" sqref="C1:C1048576"/>
    </sheetView>
  </sheetViews>
  <sheetFormatPr defaultColWidth="9" defaultRowHeight="13.2"/>
  <cols>
    <col min="1" max="1" width="1.33203125" style="12" customWidth="1"/>
    <col min="2" max="2" width="23.6640625" style="12" customWidth="1"/>
    <col min="3" max="3" width="32"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18" t="s">
        <v>64</v>
      </c>
      <c r="D5" s="19" t="s">
        <v>65</v>
      </c>
      <c r="E5" s="20" t="s">
        <v>447</v>
      </c>
      <c r="F5" s="21"/>
      <c r="G5" s="4"/>
      <c r="H5" s="20"/>
      <c r="I5" s="12" t="str">
        <f>VLOOKUP(C5,导航!F:Q,12,0)</f>
        <v>新建</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34" t="s">
        <v>2095</v>
      </c>
      <c r="D9" s="18" t="s">
        <v>62</v>
      </c>
      <c r="E9" s="20" t="s">
        <v>266</v>
      </c>
      <c r="F9" s="20"/>
      <c r="G9" s="4"/>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468</v>
      </c>
      <c r="C15" s="25" t="s">
        <v>149</v>
      </c>
      <c r="D15" s="18" t="s">
        <v>619</v>
      </c>
      <c r="E15" s="26" t="s">
        <v>266</v>
      </c>
      <c r="F15" s="3" t="s">
        <v>258</v>
      </c>
      <c r="G15" s="3" t="s">
        <v>273</v>
      </c>
      <c r="H15" s="27"/>
      <c r="I15" s="39"/>
      <c r="J15" s="39" t="s">
        <v>469</v>
      </c>
      <c r="K15" s="39" t="s">
        <v>274</v>
      </c>
      <c r="L15" s="39" t="s">
        <v>274</v>
      </c>
    </row>
    <row r="16" spans="2:14" s="5" customFormat="1">
      <c r="B16" s="25" t="s">
        <v>447</v>
      </c>
      <c r="C16" s="25" t="s">
        <v>154</v>
      </c>
      <c r="D16" s="18" t="s">
        <v>42</v>
      </c>
      <c r="E16" s="26" t="s">
        <v>266</v>
      </c>
      <c r="F16" s="3" t="s">
        <v>260</v>
      </c>
      <c r="G16" s="3" t="s">
        <v>273</v>
      </c>
      <c r="H16" s="27"/>
      <c r="I16" s="39"/>
      <c r="J16" s="39" t="s">
        <v>469</v>
      </c>
      <c r="K16" s="39" t="s">
        <v>274</v>
      </c>
      <c r="L16" s="39" t="s">
        <v>274</v>
      </c>
    </row>
    <row r="17" spans="1:12" s="5" customFormat="1">
      <c r="B17" s="25" t="s">
        <v>455</v>
      </c>
      <c r="C17" s="25" t="s">
        <v>154</v>
      </c>
      <c r="D17" s="18" t="s">
        <v>456</v>
      </c>
      <c r="E17" s="26" t="s">
        <v>266</v>
      </c>
      <c r="F17" s="3" t="s">
        <v>256</v>
      </c>
      <c r="G17" s="3" t="s">
        <v>273</v>
      </c>
      <c r="H17" s="27" t="str">
        <f>VLOOKUP(F17,'17'!B:L,1,0)</f>
        <v>p_provincecode</v>
      </c>
      <c r="I17" s="39"/>
      <c r="J17" s="39" t="s">
        <v>469</v>
      </c>
      <c r="K17" s="39" t="s">
        <v>274</v>
      </c>
      <c r="L17" s="39" t="s">
        <v>274</v>
      </c>
    </row>
    <row r="18" spans="1:12" s="6" customFormat="1">
      <c r="A18" s="28"/>
      <c r="B18" s="29" t="s">
        <v>470</v>
      </c>
      <c r="C18" s="30" t="s">
        <v>154</v>
      </c>
      <c r="D18" s="31" t="s">
        <v>623</v>
      </c>
      <c r="E18" s="26" t="s">
        <v>266</v>
      </c>
      <c r="F18" s="3" t="s">
        <v>470</v>
      </c>
      <c r="G18" s="3" t="s">
        <v>273</v>
      </c>
      <c r="H18" s="27" t="str">
        <f>VLOOKUP(F18,'17'!B:L,1,0)</f>
        <v>citycode</v>
      </c>
      <c r="I18" s="40"/>
      <c r="J18" s="41" t="s">
        <v>469</v>
      </c>
      <c r="K18" s="39" t="s">
        <v>274</v>
      </c>
      <c r="L18" s="39" t="s">
        <v>274</v>
      </c>
    </row>
    <row r="19" spans="1:12" s="6" customFormat="1">
      <c r="A19" s="28"/>
      <c r="B19" s="29" t="s">
        <v>475</v>
      </c>
      <c r="C19" s="30" t="s">
        <v>154</v>
      </c>
      <c r="D19" s="31" t="s">
        <v>624</v>
      </c>
      <c r="E19" s="26" t="s">
        <v>266</v>
      </c>
      <c r="F19" s="3" t="s">
        <v>475</v>
      </c>
      <c r="G19" s="3" t="s">
        <v>273</v>
      </c>
      <c r="H19" s="27" t="str">
        <f>VLOOKUP(F19,'17'!B:L,1,0)</f>
        <v>districtcode</v>
      </c>
      <c r="I19" s="40"/>
      <c r="J19" s="41" t="s">
        <v>469</v>
      </c>
      <c r="K19" s="39" t="s">
        <v>274</v>
      </c>
      <c r="L19" s="39" t="s">
        <v>274</v>
      </c>
    </row>
    <row r="20" spans="1:12" s="6" customFormat="1">
      <c r="A20" s="28"/>
      <c r="B20" s="29" t="s">
        <v>1254</v>
      </c>
      <c r="C20" s="30" t="s">
        <v>149</v>
      </c>
      <c r="D20" s="31" t="s">
        <v>479</v>
      </c>
      <c r="E20" s="26" t="s">
        <v>266</v>
      </c>
      <c r="F20" s="3" t="s">
        <v>1254</v>
      </c>
      <c r="G20" s="3" t="s">
        <v>273</v>
      </c>
      <c r="H20" s="27" t="str">
        <f>VLOOKUP(F20,'17'!B:L,1,0)</f>
        <v>province</v>
      </c>
      <c r="I20" s="40"/>
      <c r="J20" s="41" t="s">
        <v>469</v>
      </c>
      <c r="K20" s="39" t="s">
        <v>274</v>
      </c>
      <c r="L20" s="39" t="s">
        <v>274</v>
      </c>
    </row>
    <row r="21" spans="1:12" s="6" customFormat="1">
      <c r="A21" s="28"/>
      <c r="B21" s="29" t="s">
        <v>1255</v>
      </c>
      <c r="C21" s="30" t="s">
        <v>149</v>
      </c>
      <c r="D21" s="31" t="s">
        <v>625</v>
      </c>
      <c r="E21" s="26" t="s">
        <v>266</v>
      </c>
      <c r="F21" s="3" t="s">
        <v>1255</v>
      </c>
      <c r="G21" s="3" t="s">
        <v>273</v>
      </c>
      <c r="H21" s="27" t="str">
        <f>VLOOKUP(F21,'17'!B:L,1,0)</f>
        <v>city</v>
      </c>
      <c r="I21" s="40"/>
      <c r="J21" s="41" t="s">
        <v>469</v>
      </c>
      <c r="K21" s="39" t="s">
        <v>274</v>
      </c>
      <c r="L21" s="39" t="s">
        <v>274</v>
      </c>
    </row>
    <row r="22" spans="1:12" s="6" customFormat="1">
      <c r="A22" s="28"/>
      <c r="B22" s="29" t="s">
        <v>1256</v>
      </c>
      <c r="C22" s="30" t="s">
        <v>149</v>
      </c>
      <c r="D22" s="31" t="s">
        <v>626</v>
      </c>
      <c r="E22" s="26" t="s">
        <v>266</v>
      </c>
      <c r="F22" s="3" t="s">
        <v>1256</v>
      </c>
      <c r="G22" s="3" t="s">
        <v>273</v>
      </c>
      <c r="H22" s="27" t="str">
        <f>VLOOKUP(F22,'17'!B:L,1,0)</f>
        <v>district</v>
      </c>
      <c r="I22" s="40"/>
      <c r="J22" s="41" t="s">
        <v>469</v>
      </c>
      <c r="K22" s="39" t="s">
        <v>274</v>
      </c>
      <c r="L22" s="39" t="s">
        <v>274</v>
      </c>
    </row>
    <row r="23" spans="1:12" s="154" customFormat="1" ht="39.6">
      <c r="A23" s="67"/>
      <c r="B23" s="155" t="s">
        <v>330</v>
      </c>
      <c r="C23" s="156" t="s">
        <v>154</v>
      </c>
      <c r="D23" s="68" t="s">
        <v>342</v>
      </c>
      <c r="E23" s="157" t="s">
        <v>266</v>
      </c>
      <c r="F23" s="137" t="s">
        <v>330</v>
      </c>
      <c r="G23" s="137" t="s">
        <v>273</v>
      </c>
      <c r="H23" s="158" t="s">
        <v>330</v>
      </c>
      <c r="I23" s="159"/>
      <c r="J23" s="159" t="s">
        <v>469</v>
      </c>
      <c r="K23" s="160" t="s">
        <v>274</v>
      </c>
      <c r="L23" s="160" t="s">
        <v>274</v>
      </c>
    </row>
    <row r="24" spans="1:12" s="6" customFormat="1">
      <c r="A24" s="28"/>
      <c r="B24" s="29" t="s">
        <v>234</v>
      </c>
      <c r="C24" s="30" t="s">
        <v>149</v>
      </c>
      <c r="D24" s="31" t="s">
        <v>236</v>
      </c>
      <c r="E24" s="26" t="s">
        <v>266</v>
      </c>
      <c r="F24" s="3" t="s">
        <v>234</v>
      </c>
      <c r="G24" s="3" t="s">
        <v>273</v>
      </c>
      <c r="H24" s="27" t="str">
        <f>VLOOKUP(F24,'17'!B:L,1,0)</f>
        <v>plmn</v>
      </c>
      <c r="I24" s="40"/>
      <c r="J24" s="41" t="s">
        <v>469</v>
      </c>
      <c r="K24" s="39" t="s">
        <v>274</v>
      </c>
      <c r="L24" s="39" t="s">
        <v>274</v>
      </c>
    </row>
    <row r="25" spans="1:12" s="5" customFormat="1">
      <c r="A25" s="32"/>
      <c r="B25" s="20" t="s">
        <v>290</v>
      </c>
      <c r="C25" s="20" t="s">
        <v>154</v>
      </c>
      <c r="D25" s="18" t="s">
        <v>632</v>
      </c>
      <c r="E25" s="114" t="s">
        <v>266</v>
      </c>
      <c r="F25" s="3" t="s">
        <v>290</v>
      </c>
      <c r="G25" s="3" t="s">
        <v>273</v>
      </c>
      <c r="H25" s="27" t="str">
        <f>VLOOKUP(F25,'17'!B:L,1,0)</f>
        <v>regionid</v>
      </c>
      <c r="I25" s="42"/>
      <c r="J25" s="39" t="s">
        <v>469</v>
      </c>
      <c r="K25" s="39" t="s">
        <v>274</v>
      </c>
      <c r="L25" s="39" t="s">
        <v>274</v>
      </c>
    </row>
    <row r="26" spans="1:12" s="5" customFormat="1">
      <c r="A26" s="32"/>
      <c r="B26" s="20" t="s">
        <v>296</v>
      </c>
      <c r="C26" s="20" t="s">
        <v>154</v>
      </c>
      <c r="D26" s="18" t="s">
        <v>633</v>
      </c>
      <c r="E26" s="114" t="s">
        <v>266</v>
      </c>
      <c r="F26" s="3" t="s">
        <v>1588</v>
      </c>
      <c r="G26" s="3" t="s">
        <v>273</v>
      </c>
      <c r="H26" s="27" t="str">
        <f>VLOOKUP(F26,'17'!B:L,1,0)</f>
        <v>x_offset</v>
      </c>
      <c r="I26" s="42"/>
      <c r="J26" s="39" t="s">
        <v>469</v>
      </c>
      <c r="K26" s="39" t="s">
        <v>274</v>
      </c>
      <c r="L26" s="39" t="s">
        <v>274</v>
      </c>
    </row>
    <row r="27" spans="1:12" s="5" customFormat="1">
      <c r="A27" s="32"/>
      <c r="B27" s="20" t="s">
        <v>298</v>
      </c>
      <c r="C27" s="20" t="s">
        <v>154</v>
      </c>
      <c r="D27" s="18" t="s">
        <v>634</v>
      </c>
      <c r="E27" s="114" t="s">
        <v>266</v>
      </c>
      <c r="F27" s="3" t="s">
        <v>1589</v>
      </c>
      <c r="G27" s="3" t="s">
        <v>273</v>
      </c>
      <c r="H27" s="27" t="str">
        <f>VLOOKUP(F27,'17'!B:L,1,0)</f>
        <v>y_offset</v>
      </c>
      <c r="I27" s="42"/>
      <c r="J27" s="39" t="s">
        <v>469</v>
      </c>
      <c r="K27" s="39" t="s">
        <v>274</v>
      </c>
      <c r="L27" s="39" t="s">
        <v>274</v>
      </c>
    </row>
    <row r="28" spans="1:12" s="6" customFormat="1">
      <c r="A28" s="28"/>
      <c r="B28" s="29" t="s">
        <v>635</v>
      </c>
      <c r="C28" s="30" t="s">
        <v>281</v>
      </c>
      <c r="D28" s="31" t="s">
        <v>636</v>
      </c>
      <c r="E28" s="26" t="s">
        <v>266</v>
      </c>
      <c r="F28" s="3"/>
      <c r="G28" s="3" t="s">
        <v>637</v>
      </c>
      <c r="H28" s="26"/>
      <c r="I28" s="40"/>
      <c r="J28" s="41" t="s">
        <v>530</v>
      </c>
      <c r="K28" s="39" t="s">
        <v>274</v>
      </c>
      <c r="L28" s="39" t="s">
        <v>653</v>
      </c>
    </row>
    <row r="29" spans="1:12" s="6" customFormat="1">
      <c r="A29" s="28"/>
      <c r="B29" s="29" t="s">
        <v>638</v>
      </c>
      <c r="C29" s="30" t="s">
        <v>281</v>
      </c>
      <c r="D29" s="31" t="s">
        <v>639</v>
      </c>
      <c r="E29" s="26" t="s">
        <v>266</v>
      </c>
      <c r="F29" s="3"/>
      <c r="G29" s="3" t="s">
        <v>637</v>
      </c>
      <c r="H29" s="26"/>
      <c r="I29" s="40"/>
      <c r="J29" s="41" t="s">
        <v>530</v>
      </c>
      <c r="K29" s="39" t="s">
        <v>274</v>
      </c>
      <c r="L29" s="39" t="s">
        <v>657</v>
      </c>
    </row>
    <row r="30" spans="1:12" s="6" customFormat="1">
      <c r="A30" s="28"/>
      <c r="B30" s="29" t="s">
        <v>1257</v>
      </c>
      <c r="C30" s="29" t="s">
        <v>281</v>
      </c>
      <c r="D30" s="31" t="s">
        <v>642</v>
      </c>
      <c r="E30" s="26" t="s">
        <v>266</v>
      </c>
      <c r="F30" s="3"/>
      <c r="G30" s="3" t="s">
        <v>1529</v>
      </c>
      <c r="H30" s="26"/>
      <c r="I30" s="40"/>
      <c r="J30" s="39" t="s">
        <v>530</v>
      </c>
      <c r="K30" s="39" t="s">
        <v>274</v>
      </c>
      <c r="L30" s="39" t="s">
        <v>538</v>
      </c>
    </row>
    <row r="31" spans="1:12" s="6" customFormat="1">
      <c r="A31" s="28"/>
      <c r="B31" s="29" t="s">
        <v>1259</v>
      </c>
      <c r="C31" s="29" t="s">
        <v>281</v>
      </c>
      <c r="D31" s="31" t="s">
        <v>645</v>
      </c>
      <c r="E31" s="26" t="s">
        <v>266</v>
      </c>
      <c r="F31" s="3"/>
      <c r="G31" s="3" t="s">
        <v>1530</v>
      </c>
      <c r="H31" s="26"/>
      <c r="I31" s="40"/>
      <c r="J31" s="39" t="s">
        <v>530</v>
      </c>
      <c r="K31" s="39" t="s">
        <v>274</v>
      </c>
      <c r="L31" s="39" t="s">
        <v>538</v>
      </c>
    </row>
    <row r="32" spans="1:12" s="6" customFormat="1">
      <c r="A32" s="28"/>
      <c r="B32" s="29" t="s">
        <v>1261</v>
      </c>
      <c r="C32" s="29" t="s">
        <v>222</v>
      </c>
      <c r="D32" s="31" t="s">
        <v>648</v>
      </c>
      <c r="E32" s="26" t="s">
        <v>266</v>
      </c>
      <c r="F32" s="3"/>
      <c r="G32" s="3" t="s">
        <v>1531</v>
      </c>
      <c r="H32" s="26"/>
      <c r="I32" s="40"/>
      <c r="J32" s="39" t="s">
        <v>530</v>
      </c>
      <c r="K32" s="39" t="s">
        <v>274</v>
      </c>
      <c r="L32" s="39" t="s">
        <v>538</v>
      </c>
    </row>
    <row r="33" spans="1:15" s="6" customFormat="1">
      <c r="A33" s="28"/>
      <c r="B33" s="29" t="s">
        <v>1263</v>
      </c>
      <c r="C33" s="29" t="s">
        <v>281</v>
      </c>
      <c r="D33" s="31" t="s">
        <v>651</v>
      </c>
      <c r="E33" s="26" t="s">
        <v>266</v>
      </c>
      <c r="F33" s="3"/>
      <c r="G33" s="3" t="s">
        <v>1532</v>
      </c>
      <c r="H33" s="26"/>
      <c r="I33" s="40"/>
      <c r="J33" s="39" t="s">
        <v>530</v>
      </c>
      <c r="K33" s="39" t="s">
        <v>274</v>
      </c>
      <c r="L33" s="39" t="s">
        <v>653</v>
      </c>
    </row>
    <row r="34" spans="1:15" s="6" customFormat="1">
      <c r="A34" s="28"/>
      <c r="B34" s="29" t="s">
        <v>1265</v>
      </c>
      <c r="C34" s="29" t="s">
        <v>281</v>
      </c>
      <c r="D34" s="31" t="s">
        <v>655</v>
      </c>
      <c r="E34" s="26" t="s">
        <v>266</v>
      </c>
      <c r="F34" s="3"/>
      <c r="G34" s="3" t="s">
        <v>1533</v>
      </c>
      <c r="H34" s="26"/>
      <c r="I34" s="40"/>
      <c r="J34" s="39" t="s">
        <v>530</v>
      </c>
      <c r="K34" s="39" t="s">
        <v>274</v>
      </c>
      <c r="L34" s="39" t="s">
        <v>657</v>
      </c>
    </row>
    <row r="35" spans="1:15" s="5" customFormat="1">
      <c r="A35" s="32"/>
      <c r="B35" s="25" t="s">
        <v>1014</v>
      </c>
      <c r="C35" s="25" t="s">
        <v>222</v>
      </c>
      <c r="D35" s="18" t="s">
        <v>659</v>
      </c>
      <c r="E35" s="26" t="s">
        <v>266</v>
      </c>
      <c r="F35" s="3"/>
      <c r="G35" s="3" t="s">
        <v>1437</v>
      </c>
      <c r="H35" s="26"/>
      <c r="I35" s="42"/>
      <c r="J35" s="39" t="s">
        <v>530</v>
      </c>
      <c r="K35" s="39" t="s">
        <v>274</v>
      </c>
      <c r="L35" s="39" t="s">
        <v>538</v>
      </c>
    </row>
    <row r="36" spans="1:15" s="5" customFormat="1">
      <c r="A36" s="32"/>
      <c r="B36" s="20" t="s">
        <v>1016</v>
      </c>
      <c r="C36" s="20" t="s">
        <v>222</v>
      </c>
      <c r="D36" s="18" t="s">
        <v>661</v>
      </c>
      <c r="E36" s="26" t="s">
        <v>266</v>
      </c>
      <c r="F36" s="3"/>
      <c r="G36" s="3" t="s">
        <v>1438</v>
      </c>
      <c r="H36" s="26"/>
      <c r="I36" s="42"/>
      <c r="J36" s="39" t="s">
        <v>530</v>
      </c>
      <c r="K36" s="39" t="s">
        <v>274</v>
      </c>
      <c r="L36" s="39" t="s">
        <v>663</v>
      </c>
    </row>
    <row r="37" spans="1:15" s="5" customFormat="1">
      <c r="A37" s="32"/>
      <c r="B37" s="20" t="s">
        <v>1020</v>
      </c>
      <c r="C37" s="20" t="s">
        <v>222</v>
      </c>
      <c r="D37" s="18" t="s">
        <v>664</v>
      </c>
      <c r="E37" s="26" t="s">
        <v>266</v>
      </c>
      <c r="F37" s="3"/>
      <c r="G37" s="3" t="s">
        <v>1440</v>
      </c>
      <c r="H37" s="26"/>
      <c r="I37" s="42"/>
      <c r="J37" s="39" t="s">
        <v>530</v>
      </c>
      <c r="K37" s="39" t="s">
        <v>274</v>
      </c>
      <c r="L37" s="39" t="s">
        <v>538</v>
      </c>
    </row>
    <row r="38" spans="1:15" s="5" customFormat="1">
      <c r="A38" s="32"/>
      <c r="B38" s="20" t="s">
        <v>1018</v>
      </c>
      <c r="C38" s="20" t="s">
        <v>281</v>
      </c>
      <c r="D38" s="18" t="s">
        <v>667</v>
      </c>
      <c r="E38" s="26" t="s">
        <v>266</v>
      </c>
      <c r="F38" s="3"/>
      <c r="G38" s="4" t="s">
        <v>1439</v>
      </c>
      <c r="H38" s="26"/>
      <c r="I38" s="42"/>
      <c r="J38" s="39" t="s">
        <v>530</v>
      </c>
      <c r="K38" s="39" t="s">
        <v>274</v>
      </c>
      <c r="L38" s="39" t="s">
        <v>531</v>
      </c>
    </row>
    <row r="39" spans="1:15" s="5" customFormat="1">
      <c r="A39" s="32"/>
      <c r="B39" s="20" t="s">
        <v>1043</v>
      </c>
      <c r="C39" s="20" t="s">
        <v>222</v>
      </c>
      <c r="D39" s="18" t="s">
        <v>706</v>
      </c>
      <c r="E39" s="26" t="s">
        <v>266</v>
      </c>
      <c r="F39" s="3"/>
      <c r="G39" s="3" t="s">
        <v>1448</v>
      </c>
      <c r="H39" s="26"/>
      <c r="I39" s="42"/>
      <c r="J39" s="39" t="s">
        <v>530</v>
      </c>
      <c r="K39" s="39" t="s">
        <v>274</v>
      </c>
      <c r="L39" s="39" t="s">
        <v>538</v>
      </c>
    </row>
    <row r="40" spans="1:15" s="32" customFormat="1">
      <c r="B40" s="25" t="s">
        <v>1045</v>
      </c>
      <c r="C40" s="25" t="s">
        <v>281</v>
      </c>
      <c r="D40" s="116" t="s">
        <v>709</v>
      </c>
      <c r="E40" s="26" t="s">
        <v>266</v>
      </c>
      <c r="F40" s="3"/>
      <c r="G40" s="3" t="s">
        <v>1449</v>
      </c>
      <c r="H40" s="26"/>
      <c r="I40" s="42"/>
      <c r="J40" s="39" t="s">
        <v>530</v>
      </c>
      <c r="K40" s="39" t="s">
        <v>274</v>
      </c>
      <c r="L40" s="39" t="s">
        <v>711</v>
      </c>
      <c r="O40" s="5"/>
    </row>
    <row r="41" spans="1:15" s="6" customFormat="1">
      <c r="A41" s="28"/>
      <c r="B41" s="29" t="s">
        <v>1379</v>
      </c>
      <c r="C41" s="30" t="s">
        <v>222</v>
      </c>
      <c r="D41" s="31" t="s">
        <v>670</v>
      </c>
      <c r="E41" s="26" t="s">
        <v>266</v>
      </c>
      <c r="F41" s="3"/>
      <c r="G41" s="3" t="s">
        <v>1566</v>
      </c>
      <c r="H41" s="26"/>
      <c r="I41" s="40"/>
      <c r="J41" s="39" t="s">
        <v>530</v>
      </c>
      <c r="K41" s="39" t="s">
        <v>274</v>
      </c>
      <c r="L41" s="39" t="s">
        <v>538</v>
      </c>
    </row>
    <row r="42" spans="1:15" s="6" customFormat="1">
      <c r="A42" s="28"/>
      <c r="B42" s="29" t="s">
        <v>1380</v>
      </c>
      <c r="C42" s="30" t="s">
        <v>222</v>
      </c>
      <c r="D42" s="31" t="s">
        <v>673</v>
      </c>
      <c r="E42" s="26" t="s">
        <v>266</v>
      </c>
      <c r="F42" s="3"/>
      <c r="G42" s="3" t="s">
        <v>1567</v>
      </c>
      <c r="H42" s="26"/>
      <c r="I42" s="40"/>
      <c r="J42" s="39" t="s">
        <v>530</v>
      </c>
      <c r="K42" s="39" t="s">
        <v>274</v>
      </c>
      <c r="L42" s="39" t="s">
        <v>538</v>
      </c>
    </row>
    <row r="43" spans="1:15" s="6" customFormat="1">
      <c r="A43" s="28"/>
      <c r="B43" s="29" t="s">
        <v>1382</v>
      </c>
      <c r="C43" s="30" t="s">
        <v>222</v>
      </c>
      <c r="D43" s="31" t="s">
        <v>676</v>
      </c>
      <c r="E43" s="26" t="s">
        <v>266</v>
      </c>
      <c r="F43" s="3"/>
      <c r="G43" s="3" t="s">
        <v>1568</v>
      </c>
      <c r="H43" s="26"/>
      <c r="I43" s="40"/>
      <c r="J43" s="39" t="s">
        <v>530</v>
      </c>
      <c r="K43" s="39" t="s">
        <v>274</v>
      </c>
      <c r="L43" s="39" t="s">
        <v>538</v>
      </c>
    </row>
    <row r="44" spans="1:15" s="6" customFormat="1">
      <c r="A44" s="28"/>
      <c r="B44" s="29" t="s">
        <v>1384</v>
      </c>
      <c r="C44" s="30" t="s">
        <v>222</v>
      </c>
      <c r="D44" s="31" t="s">
        <v>679</v>
      </c>
      <c r="E44" s="26" t="s">
        <v>266</v>
      </c>
      <c r="F44" s="3"/>
      <c r="G44" s="3" t="s">
        <v>1569</v>
      </c>
      <c r="H44" s="26"/>
      <c r="I44" s="40"/>
      <c r="J44" s="39" t="s">
        <v>530</v>
      </c>
      <c r="K44" s="39" t="s">
        <v>274</v>
      </c>
      <c r="L44" s="39" t="s">
        <v>538</v>
      </c>
    </row>
    <row r="45" spans="1:15" s="6" customFormat="1">
      <c r="A45" s="28"/>
      <c r="B45" s="29" t="s">
        <v>1386</v>
      </c>
      <c r="C45" s="30" t="s">
        <v>222</v>
      </c>
      <c r="D45" s="31" t="s">
        <v>682</v>
      </c>
      <c r="E45" s="26" t="s">
        <v>266</v>
      </c>
      <c r="F45" s="3"/>
      <c r="G45" s="3" t="s">
        <v>1570</v>
      </c>
      <c r="H45" s="26"/>
      <c r="I45" s="40"/>
      <c r="J45" s="39" t="s">
        <v>530</v>
      </c>
      <c r="K45" s="39" t="s">
        <v>274</v>
      </c>
      <c r="L45" s="39" t="s">
        <v>538</v>
      </c>
    </row>
    <row r="46" spans="1:15" s="6" customFormat="1">
      <c r="A46" s="28"/>
      <c r="B46" s="29" t="s">
        <v>1388</v>
      </c>
      <c r="C46" s="30" t="s">
        <v>222</v>
      </c>
      <c r="D46" s="31" t="s">
        <v>685</v>
      </c>
      <c r="E46" s="26" t="s">
        <v>266</v>
      </c>
      <c r="F46" s="3"/>
      <c r="G46" s="3" t="s">
        <v>1571</v>
      </c>
      <c r="H46" s="26"/>
      <c r="I46" s="40"/>
      <c r="J46" s="39" t="s">
        <v>530</v>
      </c>
      <c r="K46" s="39" t="s">
        <v>274</v>
      </c>
      <c r="L46" s="39" t="s">
        <v>538</v>
      </c>
    </row>
    <row r="47" spans="1:15" s="6" customFormat="1">
      <c r="A47" s="28"/>
      <c r="B47" s="29" t="s">
        <v>1389</v>
      </c>
      <c r="C47" s="30" t="s">
        <v>222</v>
      </c>
      <c r="D47" s="31" t="s">
        <v>688</v>
      </c>
      <c r="E47" s="26" t="s">
        <v>266</v>
      </c>
      <c r="F47" s="3"/>
      <c r="G47" s="3" t="s">
        <v>1572</v>
      </c>
      <c r="H47" s="26"/>
      <c r="I47" s="40"/>
      <c r="J47" s="39" t="s">
        <v>530</v>
      </c>
      <c r="K47" s="39" t="s">
        <v>274</v>
      </c>
      <c r="L47" s="39" t="s">
        <v>538</v>
      </c>
    </row>
    <row r="48" spans="1:15" s="6" customFormat="1">
      <c r="A48" s="28"/>
      <c r="B48" s="29" t="s">
        <v>1390</v>
      </c>
      <c r="C48" s="30" t="s">
        <v>222</v>
      </c>
      <c r="D48" s="31" t="s">
        <v>691</v>
      </c>
      <c r="E48" s="26" t="s">
        <v>266</v>
      </c>
      <c r="F48" s="3"/>
      <c r="G48" s="3" t="s">
        <v>1573</v>
      </c>
      <c r="H48" s="26"/>
      <c r="I48" s="40"/>
      <c r="J48" s="39" t="s">
        <v>530</v>
      </c>
      <c r="K48" s="39" t="s">
        <v>274</v>
      </c>
      <c r="L48" s="39" t="s">
        <v>538</v>
      </c>
    </row>
    <row r="49" spans="1:15" s="6" customFormat="1">
      <c r="A49" s="28"/>
      <c r="B49" s="29" t="s">
        <v>1397</v>
      </c>
      <c r="C49" s="30" t="s">
        <v>222</v>
      </c>
      <c r="D49" s="31" t="s">
        <v>694</v>
      </c>
      <c r="E49" s="26" t="s">
        <v>266</v>
      </c>
      <c r="F49" s="3"/>
      <c r="G49" s="3" t="s">
        <v>1576</v>
      </c>
      <c r="H49" s="26"/>
      <c r="I49" s="40"/>
      <c r="J49" s="39" t="s">
        <v>530</v>
      </c>
      <c r="K49" s="39" t="s">
        <v>274</v>
      </c>
      <c r="L49" s="39" t="s">
        <v>538</v>
      </c>
    </row>
    <row r="50" spans="1:15" s="6" customFormat="1">
      <c r="A50" s="28"/>
      <c r="B50" s="29" t="s">
        <v>1399</v>
      </c>
      <c r="C50" s="30" t="s">
        <v>222</v>
      </c>
      <c r="D50" s="31" t="s">
        <v>697</v>
      </c>
      <c r="E50" s="26" t="s">
        <v>266</v>
      </c>
      <c r="F50" s="3"/>
      <c r="G50" s="3" t="s">
        <v>1577</v>
      </c>
      <c r="H50" s="26"/>
      <c r="I50" s="40"/>
      <c r="J50" s="39" t="s">
        <v>530</v>
      </c>
      <c r="K50" s="39" t="s">
        <v>274</v>
      </c>
      <c r="L50" s="39" t="s">
        <v>538</v>
      </c>
    </row>
    <row r="51" spans="1:15" s="6" customFormat="1">
      <c r="A51" s="28"/>
      <c r="B51" s="29" t="s">
        <v>1401</v>
      </c>
      <c r="C51" s="30" t="s">
        <v>222</v>
      </c>
      <c r="D51" s="31" t="s">
        <v>700</v>
      </c>
      <c r="E51" s="26" t="s">
        <v>266</v>
      </c>
      <c r="F51" s="3"/>
      <c r="G51" s="3" t="s">
        <v>1578</v>
      </c>
      <c r="H51" s="26"/>
      <c r="I51" s="40"/>
      <c r="J51" s="39" t="s">
        <v>530</v>
      </c>
      <c r="K51" s="39" t="s">
        <v>274</v>
      </c>
      <c r="L51" s="39" t="s">
        <v>538</v>
      </c>
    </row>
    <row r="52" spans="1:15" s="6" customFormat="1">
      <c r="A52" s="28"/>
      <c r="B52" s="29" t="s">
        <v>1403</v>
      </c>
      <c r="C52" s="30" t="s">
        <v>222</v>
      </c>
      <c r="D52" s="31" t="s">
        <v>1404</v>
      </c>
      <c r="E52" s="26" t="s">
        <v>266</v>
      </c>
      <c r="F52" s="3"/>
      <c r="G52" s="3" t="s">
        <v>1579</v>
      </c>
      <c r="H52" s="26"/>
      <c r="I52" s="40"/>
      <c r="J52" s="39" t="s">
        <v>530</v>
      </c>
      <c r="K52" s="39" t="s">
        <v>274</v>
      </c>
      <c r="L52" s="39" t="s">
        <v>538</v>
      </c>
    </row>
    <row r="53" spans="1:15" s="6" customFormat="1">
      <c r="A53" s="28"/>
      <c r="B53" s="29" t="s">
        <v>1268</v>
      </c>
      <c r="C53" s="29" t="s">
        <v>281</v>
      </c>
      <c r="D53" s="31" t="s">
        <v>719</v>
      </c>
      <c r="E53" s="26" t="s">
        <v>266</v>
      </c>
      <c r="F53" s="3"/>
      <c r="G53" s="3" t="s">
        <v>1535</v>
      </c>
      <c r="H53" s="26"/>
      <c r="I53" s="40"/>
      <c r="J53" s="39" t="s">
        <v>530</v>
      </c>
      <c r="K53" s="39" t="s">
        <v>274</v>
      </c>
      <c r="L53" s="39" t="s">
        <v>663</v>
      </c>
    </row>
    <row r="54" spans="1:15" s="6" customFormat="1">
      <c r="A54" s="28"/>
      <c r="B54" s="29" t="s">
        <v>1151</v>
      </c>
      <c r="C54" s="29" t="s">
        <v>222</v>
      </c>
      <c r="D54" s="18" t="s">
        <v>722</v>
      </c>
      <c r="E54" s="26" t="s">
        <v>266</v>
      </c>
      <c r="F54" s="3"/>
      <c r="G54" s="3" t="s">
        <v>1479</v>
      </c>
      <c r="H54" s="26"/>
      <c r="I54" s="40"/>
      <c r="J54" s="39" t="s">
        <v>530</v>
      </c>
      <c r="K54" s="39" t="s">
        <v>274</v>
      </c>
      <c r="L54" s="39" t="s">
        <v>538</v>
      </c>
      <c r="O54" s="5"/>
    </row>
    <row r="55" spans="1:15" s="6" customFormat="1">
      <c r="A55" s="28"/>
      <c r="B55" s="29" t="s">
        <v>1270</v>
      </c>
      <c r="C55" s="29" t="s">
        <v>281</v>
      </c>
      <c r="D55" s="31" t="s">
        <v>725</v>
      </c>
      <c r="E55" s="26" t="s">
        <v>266</v>
      </c>
      <c r="F55" s="3"/>
      <c r="G55" s="3" t="s">
        <v>1536</v>
      </c>
      <c r="H55" s="26"/>
      <c r="I55" s="40"/>
      <c r="J55" s="39" t="s">
        <v>530</v>
      </c>
      <c r="K55" s="39" t="s">
        <v>274</v>
      </c>
      <c r="L55" s="39" t="s">
        <v>727</v>
      </c>
    </row>
    <row r="56" spans="1:15" s="6" customFormat="1">
      <c r="A56" s="28"/>
      <c r="B56" s="29" t="s">
        <v>1272</v>
      </c>
      <c r="C56" s="29" t="s">
        <v>222</v>
      </c>
      <c r="D56" s="31" t="s">
        <v>1273</v>
      </c>
      <c r="E56" s="26" t="s">
        <v>266</v>
      </c>
      <c r="F56" s="3"/>
      <c r="G56" s="3" t="s">
        <v>1537</v>
      </c>
      <c r="H56" s="26"/>
      <c r="I56" s="40"/>
      <c r="J56" s="39" t="s">
        <v>530</v>
      </c>
      <c r="K56" s="39" t="s">
        <v>274</v>
      </c>
      <c r="L56" s="39" t="s">
        <v>538</v>
      </c>
    </row>
    <row r="57" spans="1:15" s="6" customFormat="1">
      <c r="A57" s="28"/>
      <c r="B57" s="29" t="s">
        <v>1275</v>
      </c>
      <c r="C57" s="29" t="s">
        <v>281</v>
      </c>
      <c r="D57" s="31" t="s">
        <v>1276</v>
      </c>
      <c r="E57" s="26" t="s">
        <v>266</v>
      </c>
      <c r="F57" s="3"/>
      <c r="G57" s="3" t="s">
        <v>1538</v>
      </c>
      <c r="H57" s="26"/>
      <c r="I57" s="40"/>
      <c r="J57" s="39" t="s">
        <v>530</v>
      </c>
      <c r="K57" s="39" t="s">
        <v>274</v>
      </c>
      <c r="L57" s="39" t="s">
        <v>711</v>
      </c>
    </row>
    <row r="58" spans="1:15" s="6" customFormat="1">
      <c r="A58" s="28"/>
      <c r="B58" s="29" t="s">
        <v>1153</v>
      </c>
      <c r="C58" s="29" t="s">
        <v>222</v>
      </c>
      <c r="D58" s="18" t="s">
        <v>729</v>
      </c>
      <c r="E58" s="26" t="s">
        <v>266</v>
      </c>
      <c r="F58" s="3"/>
      <c r="G58" s="3" t="s">
        <v>1480</v>
      </c>
      <c r="H58" s="26"/>
      <c r="I58" s="40"/>
      <c r="J58" s="39" t="s">
        <v>530</v>
      </c>
      <c r="K58" s="39" t="s">
        <v>274</v>
      </c>
      <c r="L58" s="39" t="s">
        <v>538</v>
      </c>
      <c r="O58" s="5"/>
    </row>
    <row r="59" spans="1:15" s="6" customFormat="1">
      <c r="A59" s="28"/>
      <c r="B59" s="29" t="s">
        <v>1155</v>
      </c>
      <c r="C59" s="29" t="s">
        <v>222</v>
      </c>
      <c r="D59" s="18" t="s">
        <v>732</v>
      </c>
      <c r="E59" s="26" t="s">
        <v>266</v>
      </c>
      <c r="F59" s="3"/>
      <c r="G59" s="3" t="s">
        <v>1481</v>
      </c>
      <c r="H59" s="26"/>
      <c r="I59" s="40"/>
      <c r="J59" s="39" t="s">
        <v>530</v>
      </c>
      <c r="K59" s="39" t="s">
        <v>274</v>
      </c>
      <c r="L59" s="39" t="s">
        <v>538</v>
      </c>
      <c r="O59" s="5"/>
    </row>
    <row r="60" spans="1:15" s="6" customFormat="1">
      <c r="A60" s="28"/>
      <c r="B60" s="29" t="s">
        <v>1157</v>
      </c>
      <c r="C60" s="29" t="s">
        <v>222</v>
      </c>
      <c r="D60" s="18" t="s">
        <v>735</v>
      </c>
      <c r="E60" s="26" t="s">
        <v>266</v>
      </c>
      <c r="F60" s="3"/>
      <c r="G60" s="3" t="s">
        <v>1482</v>
      </c>
      <c r="H60" s="26"/>
      <c r="I60" s="40"/>
      <c r="J60" s="39" t="s">
        <v>530</v>
      </c>
      <c r="K60" s="39" t="s">
        <v>274</v>
      </c>
      <c r="L60" s="39" t="s">
        <v>538</v>
      </c>
      <c r="O60" s="5"/>
    </row>
    <row r="61" spans="1:15" s="6" customFormat="1">
      <c r="A61" s="28"/>
      <c r="B61" s="29" t="s">
        <v>1159</v>
      </c>
      <c r="C61" s="29" t="s">
        <v>222</v>
      </c>
      <c r="D61" s="18" t="s">
        <v>738</v>
      </c>
      <c r="E61" s="26" t="s">
        <v>266</v>
      </c>
      <c r="F61" s="3"/>
      <c r="G61" s="3" t="s">
        <v>1483</v>
      </c>
      <c r="H61" s="26"/>
      <c r="I61" s="40"/>
      <c r="J61" s="39" t="s">
        <v>530</v>
      </c>
      <c r="K61" s="39" t="s">
        <v>274</v>
      </c>
      <c r="L61" s="39" t="s">
        <v>538</v>
      </c>
      <c r="O61" s="5"/>
    </row>
    <row r="62" spans="1:15" s="6" customFormat="1">
      <c r="A62" s="28"/>
      <c r="B62" s="29" t="s">
        <v>1161</v>
      </c>
      <c r="C62" s="29" t="s">
        <v>222</v>
      </c>
      <c r="D62" s="18" t="s">
        <v>741</v>
      </c>
      <c r="E62" s="26" t="s">
        <v>266</v>
      </c>
      <c r="F62" s="3"/>
      <c r="G62" s="3" t="s">
        <v>1484</v>
      </c>
      <c r="H62" s="26"/>
      <c r="I62" s="40"/>
      <c r="J62" s="39" t="s">
        <v>530</v>
      </c>
      <c r="K62" s="39" t="s">
        <v>274</v>
      </c>
      <c r="L62" s="39" t="s">
        <v>538</v>
      </c>
      <c r="O62" s="5"/>
    </row>
    <row r="63" spans="1:15" s="6" customFormat="1">
      <c r="A63" s="28"/>
      <c r="B63" s="29" t="s">
        <v>1163</v>
      </c>
      <c r="C63" s="29" t="s">
        <v>222</v>
      </c>
      <c r="D63" s="18" t="s">
        <v>744</v>
      </c>
      <c r="E63" s="26" t="s">
        <v>266</v>
      </c>
      <c r="F63" s="3"/>
      <c r="G63" s="3" t="s">
        <v>1485</v>
      </c>
      <c r="H63" s="26"/>
      <c r="I63" s="40"/>
      <c r="J63" s="39" t="s">
        <v>530</v>
      </c>
      <c r="K63" s="39" t="s">
        <v>274</v>
      </c>
      <c r="L63" s="39" t="s">
        <v>538</v>
      </c>
      <c r="O63" s="5"/>
    </row>
    <row r="64" spans="1:15" s="6" customFormat="1">
      <c r="A64" s="28"/>
      <c r="B64" s="29" t="s">
        <v>1165</v>
      </c>
      <c r="C64" s="29" t="s">
        <v>222</v>
      </c>
      <c r="D64" s="18" t="s">
        <v>747</v>
      </c>
      <c r="E64" s="26" t="s">
        <v>266</v>
      </c>
      <c r="F64" s="3"/>
      <c r="G64" s="3" t="s">
        <v>1486</v>
      </c>
      <c r="H64" s="26"/>
      <c r="I64" s="40"/>
      <c r="J64" s="39" t="s">
        <v>530</v>
      </c>
      <c r="K64" s="39" t="s">
        <v>274</v>
      </c>
      <c r="L64" s="39" t="s">
        <v>538</v>
      </c>
      <c r="O64" s="5"/>
    </row>
    <row r="65" spans="1:15" s="6" customFormat="1">
      <c r="A65" s="28"/>
      <c r="B65" s="29" t="s">
        <v>1293</v>
      </c>
      <c r="C65" s="29" t="s">
        <v>222</v>
      </c>
      <c r="D65" s="31" t="s">
        <v>887</v>
      </c>
      <c r="E65" s="26" t="s">
        <v>266</v>
      </c>
      <c r="F65" s="3"/>
      <c r="G65" s="3" t="s">
        <v>1547</v>
      </c>
      <c r="H65" s="26"/>
      <c r="I65" s="40"/>
      <c r="J65" s="39" t="s">
        <v>530</v>
      </c>
      <c r="K65" s="39" t="s">
        <v>274</v>
      </c>
      <c r="L65" s="39" t="s">
        <v>757</v>
      </c>
    </row>
    <row r="66" spans="1:15" s="6" customFormat="1">
      <c r="A66" s="28"/>
      <c r="B66" s="29" t="s">
        <v>1167</v>
      </c>
      <c r="C66" s="29" t="s">
        <v>222</v>
      </c>
      <c r="D66" s="18" t="s">
        <v>890</v>
      </c>
      <c r="E66" s="26" t="s">
        <v>266</v>
      </c>
      <c r="F66" s="3"/>
      <c r="G66" s="3" t="s">
        <v>1487</v>
      </c>
      <c r="H66" s="26"/>
      <c r="I66" s="40"/>
      <c r="J66" s="39" t="s">
        <v>530</v>
      </c>
      <c r="K66" s="39" t="s">
        <v>274</v>
      </c>
      <c r="L66" s="39" t="s">
        <v>538</v>
      </c>
      <c r="O66" s="5"/>
    </row>
    <row r="67" spans="1:15" s="6" customFormat="1">
      <c r="A67" s="28"/>
      <c r="B67" s="29" t="s">
        <v>1295</v>
      </c>
      <c r="C67" s="29" t="s">
        <v>281</v>
      </c>
      <c r="D67" s="18" t="s">
        <v>893</v>
      </c>
      <c r="E67" s="26" t="s">
        <v>266</v>
      </c>
      <c r="F67" s="3"/>
      <c r="G67" s="3" t="s">
        <v>1548</v>
      </c>
      <c r="H67" s="26"/>
      <c r="I67" s="40"/>
      <c r="J67" s="39" t="s">
        <v>530</v>
      </c>
      <c r="K67" s="39" t="s">
        <v>274</v>
      </c>
      <c r="L67" s="39" t="s">
        <v>895</v>
      </c>
    </row>
    <row r="68" spans="1:15" s="6" customFormat="1">
      <c r="A68" s="28"/>
      <c r="B68" s="29" t="s">
        <v>1297</v>
      </c>
      <c r="C68" s="29" t="s">
        <v>222</v>
      </c>
      <c r="D68" s="31" t="s">
        <v>1298</v>
      </c>
      <c r="E68" s="26" t="s">
        <v>266</v>
      </c>
      <c r="F68" s="3"/>
      <c r="G68" s="3" t="s">
        <v>1549</v>
      </c>
      <c r="H68" s="26"/>
      <c r="I68" s="40"/>
      <c r="J68" s="39" t="s">
        <v>530</v>
      </c>
      <c r="K68" s="39" t="s">
        <v>274</v>
      </c>
      <c r="L68" s="39" t="s">
        <v>538</v>
      </c>
    </row>
    <row r="69" spans="1:15" s="6" customFormat="1">
      <c r="A69" s="28"/>
      <c r="B69" s="29" t="s">
        <v>1300</v>
      </c>
      <c r="C69" s="29" t="s">
        <v>281</v>
      </c>
      <c r="D69" s="31" t="s">
        <v>1301</v>
      </c>
      <c r="E69" s="26" t="s">
        <v>266</v>
      </c>
      <c r="F69" s="3"/>
      <c r="G69" s="3" t="s">
        <v>1550</v>
      </c>
      <c r="H69" s="26"/>
      <c r="I69" s="40"/>
      <c r="J69" s="39" t="s">
        <v>530</v>
      </c>
      <c r="K69" s="39" t="s">
        <v>274</v>
      </c>
      <c r="L69" s="39" t="s">
        <v>711</v>
      </c>
    </row>
    <row r="70" spans="1:15" s="6" customFormat="1">
      <c r="A70" s="28"/>
      <c r="B70" s="29" t="s">
        <v>1169</v>
      </c>
      <c r="C70" s="29" t="s">
        <v>222</v>
      </c>
      <c r="D70" s="18" t="s">
        <v>897</v>
      </c>
      <c r="E70" s="26" t="s">
        <v>266</v>
      </c>
      <c r="F70" s="3"/>
      <c r="G70" s="3" t="s">
        <v>1488</v>
      </c>
      <c r="H70" s="26"/>
      <c r="I70" s="40"/>
      <c r="J70" s="39" t="s">
        <v>530</v>
      </c>
      <c r="K70" s="39" t="s">
        <v>274</v>
      </c>
      <c r="L70" s="39" t="s">
        <v>538</v>
      </c>
      <c r="O70" s="5"/>
    </row>
    <row r="71" spans="1:15" s="6" customFormat="1">
      <c r="A71" s="28"/>
      <c r="B71" s="29" t="s">
        <v>1171</v>
      </c>
      <c r="C71" s="29" t="s">
        <v>222</v>
      </c>
      <c r="D71" s="18" t="s">
        <v>900</v>
      </c>
      <c r="E71" s="26" t="s">
        <v>266</v>
      </c>
      <c r="F71" s="3"/>
      <c r="G71" s="3" t="s">
        <v>1489</v>
      </c>
      <c r="H71" s="26"/>
      <c r="I71" s="40"/>
      <c r="J71" s="39" t="s">
        <v>530</v>
      </c>
      <c r="K71" s="39" t="s">
        <v>274</v>
      </c>
      <c r="L71" s="39" t="s">
        <v>538</v>
      </c>
      <c r="O71" s="5"/>
    </row>
    <row r="72" spans="1:15" s="6" customFormat="1">
      <c r="A72" s="28"/>
      <c r="B72" s="29" t="s">
        <v>1173</v>
      </c>
      <c r="C72" s="29" t="s">
        <v>222</v>
      </c>
      <c r="D72" s="18" t="s">
        <v>903</v>
      </c>
      <c r="E72" s="26" t="s">
        <v>266</v>
      </c>
      <c r="F72" s="3"/>
      <c r="G72" s="3" t="s">
        <v>1490</v>
      </c>
      <c r="H72" s="26"/>
      <c r="I72" s="40"/>
      <c r="J72" s="39" t="s">
        <v>530</v>
      </c>
      <c r="K72" s="39" t="s">
        <v>274</v>
      </c>
      <c r="L72" s="39" t="s">
        <v>538</v>
      </c>
      <c r="O72" s="5"/>
    </row>
    <row r="73" spans="1:15" s="6" customFormat="1">
      <c r="A73" s="28"/>
      <c r="B73" s="29" t="s">
        <v>1175</v>
      </c>
      <c r="C73" s="29" t="s">
        <v>222</v>
      </c>
      <c r="D73" s="18" t="s">
        <v>906</v>
      </c>
      <c r="E73" s="26" t="s">
        <v>266</v>
      </c>
      <c r="F73" s="3"/>
      <c r="G73" s="3" t="s">
        <v>1491</v>
      </c>
      <c r="H73" s="26"/>
      <c r="I73" s="40"/>
      <c r="J73" s="39" t="s">
        <v>530</v>
      </c>
      <c r="K73" s="39" t="s">
        <v>274</v>
      </c>
      <c r="L73" s="39" t="s">
        <v>538</v>
      </c>
      <c r="O73" s="5"/>
    </row>
    <row r="74" spans="1:15" s="6" customFormat="1">
      <c r="A74" s="28"/>
      <c r="B74" s="29" t="s">
        <v>1177</v>
      </c>
      <c r="C74" s="29" t="s">
        <v>222</v>
      </c>
      <c r="D74" s="18" t="s">
        <v>909</v>
      </c>
      <c r="E74" s="26" t="s">
        <v>266</v>
      </c>
      <c r="F74" s="3"/>
      <c r="G74" s="3" t="s">
        <v>1492</v>
      </c>
      <c r="H74" s="26"/>
      <c r="I74" s="40"/>
      <c r="J74" s="39" t="s">
        <v>530</v>
      </c>
      <c r="K74" s="39" t="s">
        <v>274</v>
      </c>
      <c r="L74" s="39" t="s">
        <v>538</v>
      </c>
      <c r="O74" s="5"/>
    </row>
    <row r="75" spans="1:15" s="6" customFormat="1">
      <c r="A75" s="28"/>
      <c r="B75" s="29" t="s">
        <v>1179</v>
      </c>
      <c r="C75" s="29" t="s">
        <v>222</v>
      </c>
      <c r="D75" s="18" t="s">
        <v>912</v>
      </c>
      <c r="E75" s="26" t="s">
        <v>266</v>
      </c>
      <c r="F75" s="3"/>
      <c r="G75" s="3" t="s">
        <v>1493</v>
      </c>
      <c r="H75" s="26"/>
      <c r="I75" s="40"/>
      <c r="J75" s="39" t="s">
        <v>530</v>
      </c>
      <c r="K75" s="39" t="s">
        <v>274</v>
      </c>
      <c r="L75" s="39" t="s">
        <v>538</v>
      </c>
      <c r="O75" s="5"/>
    </row>
    <row r="76" spans="1:15" s="6" customFormat="1">
      <c r="A76" s="28"/>
      <c r="B76" s="29" t="s">
        <v>1181</v>
      </c>
      <c r="C76" s="29" t="s">
        <v>222</v>
      </c>
      <c r="D76" s="18" t="s">
        <v>915</v>
      </c>
      <c r="E76" s="26" t="s">
        <v>266</v>
      </c>
      <c r="F76" s="3"/>
      <c r="G76" s="3" t="s">
        <v>1494</v>
      </c>
      <c r="H76" s="26"/>
      <c r="I76" s="40"/>
      <c r="J76" s="39" t="s">
        <v>530</v>
      </c>
      <c r="K76" s="39" t="s">
        <v>274</v>
      </c>
      <c r="L76" s="39" t="s">
        <v>538</v>
      </c>
      <c r="O76" s="5"/>
    </row>
    <row r="77" spans="1:15" s="6" customFormat="1">
      <c r="A77" s="28"/>
      <c r="B77" s="29" t="s">
        <v>1278</v>
      </c>
      <c r="C77" s="29" t="s">
        <v>222</v>
      </c>
      <c r="D77" s="31" t="s">
        <v>755</v>
      </c>
      <c r="E77" s="26" t="s">
        <v>266</v>
      </c>
      <c r="F77" s="3"/>
      <c r="G77" s="3" t="s">
        <v>1539</v>
      </c>
      <c r="H77" s="26"/>
      <c r="I77" s="40"/>
      <c r="J77" s="39" t="s">
        <v>530</v>
      </c>
      <c r="K77" s="39" t="s">
        <v>274</v>
      </c>
      <c r="L77" s="39" t="s">
        <v>757</v>
      </c>
    </row>
    <row r="78" spans="1:15" s="6" customFormat="1">
      <c r="A78" s="28"/>
      <c r="B78" s="29" t="s">
        <v>1183</v>
      </c>
      <c r="C78" s="29" t="s">
        <v>222</v>
      </c>
      <c r="D78" s="18" t="s">
        <v>759</v>
      </c>
      <c r="E78" s="26" t="s">
        <v>266</v>
      </c>
      <c r="F78" s="3"/>
      <c r="G78" s="3" t="s">
        <v>1495</v>
      </c>
      <c r="H78" s="26"/>
      <c r="I78" s="40"/>
      <c r="J78" s="39" t="s">
        <v>530</v>
      </c>
      <c r="K78" s="39" t="s">
        <v>274</v>
      </c>
      <c r="L78" s="39" t="s">
        <v>538</v>
      </c>
      <c r="O78" s="5"/>
    </row>
    <row r="79" spans="1:15" s="6" customFormat="1">
      <c r="A79" s="28"/>
      <c r="B79" s="29" t="s">
        <v>1279</v>
      </c>
      <c r="C79" s="29" t="s">
        <v>281</v>
      </c>
      <c r="D79" s="31" t="s">
        <v>762</v>
      </c>
      <c r="E79" s="26" t="s">
        <v>266</v>
      </c>
      <c r="F79" s="3"/>
      <c r="G79" s="3" t="s">
        <v>1540</v>
      </c>
      <c r="H79" s="26"/>
      <c r="I79" s="40"/>
      <c r="J79" s="39" t="s">
        <v>530</v>
      </c>
      <c r="K79" s="39" t="s">
        <v>274</v>
      </c>
      <c r="L79" s="39" t="s">
        <v>764</v>
      </c>
    </row>
    <row r="80" spans="1:15" s="6" customFormat="1">
      <c r="A80" s="28"/>
      <c r="B80" s="29" t="s">
        <v>1280</v>
      </c>
      <c r="C80" s="29" t="s">
        <v>222</v>
      </c>
      <c r="D80" s="31" t="s">
        <v>1281</v>
      </c>
      <c r="E80" s="26" t="s">
        <v>266</v>
      </c>
      <c r="F80" s="3"/>
      <c r="G80" s="3" t="s">
        <v>1541</v>
      </c>
      <c r="H80" s="26"/>
      <c r="I80" s="40"/>
      <c r="J80" s="39" t="s">
        <v>530</v>
      </c>
      <c r="K80" s="39" t="s">
        <v>274</v>
      </c>
      <c r="L80" s="39" t="s">
        <v>538</v>
      </c>
    </row>
    <row r="81" spans="1:15" s="6" customFormat="1">
      <c r="A81" s="28"/>
      <c r="B81" s="29" t="s">
        <v>1282</v>
      </c>
      <c r="C81" s="29" t="s">
        <v>281</v>
      </c>
      <c r="D81" s="31" t="s">
        <v>1283</v>
      </c>
      <c r="E81" s="26" t="s">
        <v>266</v>
      </c>
      <c r="F81" s="3"/>
      <c r="G81" s="3" t="s">
        <v>1542</v>
      </c>
      <c r="H81" s="26"/>
      <c r="I81" s="40"/>
      <c r="J81" s="39" t="s">
        <v>530</v>
      </c>
      <c r="K81" s="39" t="s">
        <v>274</v>
      </c>
      <c r="L81" s="39" t="s">
        <v>711</v>
      </c>
    </row>
    <row r="82" spans="1:15" s="6" customFormat="1">
      <c r="A82" s="28"/>
      <c r="B82" s="29" t="s">
        <v>1184</v>
      </c>
      <c r="C82" s="29" t="s">
        <v>222</v>
      </c>
      <c r="D82" s="18" t="s">
        <v>1054</v>
      </c>
      <c r="E82" s="26" t="s">
        <v>266</v>
      </c>
      <c r="F82" s="3"/>
      <c r="G82" s="3" t="s">
        <v>1496</v>
      </c>
      <c r="H82" s="26"/>
      <c r="I82" s="40"/>
      <c r="J82" s="39" t="s">
        <v>530</v>
      </c>
      <c r="K82" s="39" t="s">
        <v>274</v>
      </c>
      <c r="L82" s="39" t="s">
        <v>538</v>
      </c>
      <c r="O82" s="5"/>
    </row>
    <row r="83" spans="1:15" s="6" customFormat="1">
      <c r="A83" s="28"/>
      <c r="B83" s="29" t="s">
        <v>1185</v>
      </c>
      <c r="C83" s="29" t="s">
        <v>222</v>
      </c>
      <c r="D83" s="18" t="s">
        <v>769</v>
      </c>
      <c r="E83" s="26" t="s">
        <v>266</v>
      </c>
      <c r="F83" s="3"/>
      <c r="G83" s="3" t="s">
        <v>1497</v>
      </c>
      <c r="H83" s="26"/>
      <c r="I83" s="40"/>
      <c r="J83" s="39" t="s">
        <v>530</v>
      </c>
      <c r="K83" s="39" t="s">
        <v>274</v>
      </c>
      <c r="L83" s="39" t="s">
        <v>538</v>
      </c>
      <c r="O83" s="5"/>
    </row>
    <row r="84" spans="1:15" s="6" customFormat="1">
      <c r="A84" s="28"/>
      <c r="B84" s="29" t="s">
        <v>1186</v>
      </c>
      <c r="C84" s="29" t="s">
        <v>222</v>
      </c>
      <c r="D84" s="18" t="s">
        <v>772</v>
      </c>
      <c r="E84" s="26" t="s">
        <v>266</v>
      </c>
      <c r="F84" s="3"/>
      <c r="G84" s="3" t="s">
        <v>1498</v>
      </c>
      <c r="H84" s="26"/>
      <c r="I84" s="40"/>
      <c r="J84" s="39" t="s">
        <v>530</v>
      </c>
      <c r="K84" s="39" t="s">
        <v>274</v>
      </c>
      <c r="L84" s="39" t="s">
        <v>538</v>
      </c>
      <c r="O84" s="5"/>
    </row>
    <row r="85" spans="1:15" s="6" customFormat="1">
      <c r="A85" s="28"/>
      <c r="B85" s="29" t="s">
        <v>1187</v>
      </c>
      <c r="C85" s="29" t="s">
        <v>222</v>
      </c>
      <c r="D85" s="18" t="s">
        <v>775</v>
      </c>
      <c r="E85" s="26" t="s">
        <v>266</v>
      </c>
      <c r="F85" s="3"/>
      <c r="G85" s="3" t="s">
        <v>1499</v>
      </c>
      <c r="H85" s="26"/>
      <c r="I85" s="40"/>
      <c r="J85" s="39" t="s">
        <v>530</v>
      </c>
      <c r="K85" s="39" t="s">
        <v>274</v>
      </c>
      <c r="L85" s="39" t="s">
        <v>538</v>
      </c>
      <c r="O85" s="5"/>
    </row>
    <row r="86" spans="1:15" s="6" customFormat="1">
      <c r="A86" s="28"/>
      <c r="B86" s="29" t="s">
        <v>1188</v>
      </c>
      <c r="C86" s="29" t="s">
        <v>222</v>
      </c>
      <c r="D86" s="18" t="s">
        <v>778</v>
      </c>
      <c r="E86" s="26" t="s">
        <v>266</v>
      </c>
      <c r="F86" s="3"/>
      <c r="G86" s="3" t="s">
        <v>1500</v>
      </c>
      <c r="H86" s="26"/>
      <c r="I86" s="40"/>
      <c r="J86" s="39" t="s">
        <v>530</v>
      </c>
      <c r="K86" s="39" t="s">
        <v>274</v>
      </c>
      <c r="L86" s="39" t="s">
        <v>538</v>
      </c>
      <c r="O86" s="5"/>
    </row>
    <row r="87" spans="1:15" s="6" customFormat="1">
      <c r="A87" s="28"/>
      <c r="B87" s="29" t="s">
        <v>1189</v>
      </c>
      <c r="C87" s="29" t="s">
        <v>222</v>
      </c>
      <c r="D87" s="18" t="s">
        <v>781</v>
      </c>
      <c r="E87" s="26" t="s">
        <v>266</v>
      </c>
      <c r="F87" s="3"/>
      <c r="G87" s="3" t="s">
        <v>1501</v>
      </c>
      <c r="H87" s="26"/>
      <c r="I87" s="40"/>
      <c r="J87" s="39" t="s">
        <v>530</v>
      </c>
      <c r="K87" s="39" t="s">
        <v>274</v>
      </c>
      <c r="L87" s="39" t="s">
        <v>538</v>
      </c>
      <c r="O87" s="5"/>
    </row>
    <row r="88" spans="1:15" s="6" customFormat="1">
      <c r="A88" s="28"/>
      <c r="B88" s="29" t="s">
        <v>1190</v>
      </c>
      <c r="C88" s="29" t="s">
        <v>222</v>
      </c>
      <c r="D88" s="18" t="s">
        <v>1067</v>
      </c>
      <c r="E88" s="26" t="s">
        <v>266</v>
      </c>
      <c r="F88" s="3"/>
      <c r="G88" s="3" t="s">
        <v>1502</v>
      </c>
      <c r="H88" s="26"/>
      <c r="I88" s="40"/>
      <c r="J88" s="39" t="s">
        <v>530</v>
      </c>
      <c r="K88" s="39" t="s">
        <v>274</v>
      </c>
      <c r="L88" s="39" t="s">
        <v>538</v>
      </c>
      <c r="O88" s="5"/>
    </row>
    <row r="89" spans="1:15" s="6" customFormat="1">
      <c r="A89" s="28"/>
      <c r="B89" s="29" t="s">
        <v>1284</v>
      </c>
      <c r="C89" s="29" t="s">
        <v>222</v>
      </c>
      <c r="D89" s="31" t="s">
        <v>793</v>
      </c>
      <c r="E89" s="26" t="s">
        <v>266</v>
      </c>
      <c r="F89" s="3"/>
      <c r="G89" s="3" t="s">
        <v>1543</v>
      </c>
      <c r="H89" s="26"/>
      <c r="I89" s="40"/>
      <c r="J89" s="39" t="s">
        <v>530</v>
      </c>
      <c r="K89" s="39" t="s">
        <v>274</v>
      </c>
      <c r="L89" s="39" t="s">
        <v>538</v>
      </c>
    </row>
    <row r="90" spans="1:15" s="6" customFormat="1">
      <c r="A90" s="28"/>
      <c r="B90" s="29" t="s">
        <v>1209</v>
      </c>
      <c r="C90" s="29" t="s">
        <v>222</v>
      </c>
      <c r="D90" s="18" t="s">
        <v>796</v>
      </c>
      <c r="E90" s="26" t="s">
        <v>266</v>
      </c>
      <c r="F90" s="3"/>
      <c r="G90" s="3" t="s">
        <v>1511</v>
      </c>
      <c r="H90" s="26"/>
      <c r="I90" s="40"/>
      <c r="J90" s="39" t="s">
        <v>530</v>
      </c>
      <c r="K90" s="39" t="s">
        <v>274</v>
      </c>
      <c r="L90" s="39" t="s">
        <v>538</v>
      </c>
      <c r="O90" s="5"/>
    </row>
    <row r="91" spans="1:15" s="6" customFormat="1">
      <c r="A91" s="28"/>
      <c r="B91" s="29" t="s">
        <v>1286</v>
      </c>
      <c r="C91" s="29" t="s">
        <v>281</v>
      </c>
      <c r="D91" s="31" t="s">
        <v>799</v>
      </c>
      <c r="E91" s="26" t="s">
        <v>266</v>
      </c>
      <c r="F91" s="3"/>
      <c r="G91" s="3" t="s">
        <v>1544</v>
      </c>
      <c r="H91" s="26"/>
      <c r="I91" s="40"/>
      <c r="J91" s="39" t="s">
        <v>530</v>
      </c>
      <c r="K91" s="39" t="s">
        <v>274</v>
      </c>
      <c r="L91" s="39" t="s">
        <v>538</v>
      </c>
    </row>
    <row r="92" spans="1:15" s="6" customFormat="1">
      <c r="A92" s="28"/>
      <c r="B92" s="29" t="s">
        <v>1288</v>
      </c>
      <c r="C92" s="29" t="s">
        <v>222</v>
      </c>
      <c r="D92" s="31" t="s">
        <v>1289</v>
      </c>
      <c r="E92" s="26" t="s">
        <v>266</v>
      </c>
      <c r="F92" s="3"/>
      <c r="G92" s="3" t="s">
        <v>1793</v>
      </c>
      <c r="H92" s="26"/>
      <c r="I92" s="40"/>
      <c r="J92" s="39" t="s">
        <v>530</v>
      </c>
      <c r="K92" s="39" t="s">
        <v>274</v>
      </c>
      <c r="L92" s="39" t="s">
        <v>538</v>
      </c>
    </row>
    <row r="93" spans="1:15" s="6" customFormat="1">
      <c r="A93" s="28"/>
      <c r="B93" s="29" t="s">
        <v>1290</v>
      </c>
      <c r="C93" s="29" t="s">
        <v>281</v>
      </c>
      <c r="D93" s="31" t="s">
        <v>1291</v>
      </c>
      <c r="E93" s="26" t="s">
        <v>266</v>
      </c>
      <c r="F93" s="3"/>
      <c r="G93" s="3" t="s">
        <v>1794</v>
      </c>
      <c r="H93" s="26"/>
      <c r="I93" s="40"/>
      <c r="J93" s="39" t="s">
        <v>530</v>
      </c>
      <c r="K93" s="39" t="s">
        <v>274</v>
      </c>
      <c r="L93" s="39" t="s">
        <v>711</v>
      </c>
    </row>
    <row r="94" spans="1:15" s="6" customFormat="1">
      <c r="A94" s="28"/>
      <c r="B94" s="29" t="s">
        <v>801</v>
      </c>
      <c r="C94" s="30" t="s">
        <v>222</v>
      </c>
      <c r="D94" s="31" t="s">
        <v>802</v>
      </c>
      <c r="E94" s="26" t="s">
        <v>266</v>
      </c>
      <c r="F94" s="3"/>
      <c r="G94" s="3" t="s">
        <v>1430</v>
      </c>
      <c r="H94" s="26"/>
      <c r="I94" s="40"/>
      <c r="J94" s="39" t="s">
        <v>530</v>
      </c>
      <c r="K94" s="39" t="s">
        <v>274</v>
      </c>
      <c r="L94" s="39" t="s">
        <v>538</v>
      </c>
    </row>
    <row r="95" spans="1:15" s="6" customFormat="1">
      <c r="A95" s="28"/>
      <c r="B95" s="29" t="s">
        <v>1791</v>
      </c>
      <c r="C95" s="30" t="s">
        <v>222</v>
      </c>
      <c r="D95" s="31" t="s">
        <v>1792</v>
      </c>
      <c r="E95" s="26" t="s">
        <v>266</v>
      </c>
      <c r="F95" s="3"/>
      <c r="G95" s="3" t="s">
        <v>1793</v>
      </c>
      <c r="H95" s="26"/>
      <c r="I95" s="40"/>
      <c r="J95" s="39" t="s">
        <v>530</v>
      </c>
      <c r="K95" s="39" t="s">
        <v>274</v>
      </c>
      <c r="L95" s="39" t="s">
        <v>538</v>
      </c>
    </row>
    <row r="96" spans="1:15" s="6" customFormat="1">
      <c r="A96" s="28"/>
      <c r="B96" s="29" t="s">
        <v>960</v>
      </c>
      <c r="C96" s="29" t="s">
        <v>222</v>
      </c>
      <c r="D96" s="31" t="s">
        <v>961</v>
      </c>
      <c r="E96" s="26" t="s">
        <v>266</v>
      </c>
      <c r="F96" s="3"/>
      <c r="G96" s="3" t="s">
        <v>1318</v>
      </c>
      <c r="H96" s="26"/>
      <c r="I96" s="40"/>
      <c r="J96" s="39" t="s">
        <v>530</v>
      </c>
      <c r="K96" s="39" t="s">
        <v>274</v>
      </c>
      <c r="L96" s="39" t="s">
        <v>538</v>
      </c>
    </row>
    <row r="97" spans="1:15" s="6" customFormat="1">
      <c r="A97" s="28"/>
      <c r="B97" s="29" t="s">
        <v>963</v>
      </c>
      <c r="C97" s="29" t="s">
        <v>222</v>
      </c>
      <c r="D97" s="31" t="s">
        <v>964</v>
      </c>
      <c r="E97" s="26" t="s">
        <v>266</v>
      </c>
      <c r="F97" s="3"/>
      <c r="G97" s="3" t="s">
        <v>1319</v>
      </c>
      <c r="H97" s="26"/>
      <c r="I97" s="40"/>
      <c r="J97" s="39" t="s">
        <v>530</v>
      </c>
      <c r="K97" s="39" t="s">
        <v>274</v>
      </c>
      <c r="L97" s="39" t="s">
        <v>538</v>
      </c>
    </row>
    <row r="98" spans="1:15" s="6" customFormat="1">
      <c r="A98" s="28"/>
      <c r="B98" s="29" t="s">
        <v>966</v>
      </c>
      <c r="C98" s="29" t="s">
        <v>222</v>
      </c>
      <c r="D98" s="31" t="s">
        <v>967</v>
      </c>
      <c r="E98" s="26" t="s">
        <v>266</v>
      </c>
      <c r="F98" s="3"/>
      <c r="G98" s="3" t="s">
        <v>1320</v>
      </c>
      <c r="H98" s="26"/>
      <c r="I98" s="40"/>
      <c r="J98" s="39" t="s">
        <v>530</v>
      </c>
      <c r="K98" s="39" t="s">
        <v>274</v>
      </c>
      <c r="L98" s="39" t="s">
        <v>538</v>
      </c>
    </row>
    <row r="99" spans="1:15" s="6" customFormat="1">
      <c r="A99" s="28"/>
      <c r="B99" s="29" t="s">
        <v>969</v>
      </c>
      <c r="C99" s="29" t="s">
        <v>222</v>
      </c>
      <c r="D99" s="31" t="s">
        <v>970</v>
      </c>
      <c r="E99" s="26" t="s">
        <v>266</v>
      </c>
      <c r="F99" s="3"/>
      <c r="G99" s="3" t="s">
        <v>1321</v>
      </c>
      <c r="H99" s="26"/>
      <c r="I99" s="40"/>
      <c r="J99" s="39" t="s">
        <v>530</v>
      </c>
      <c r="K99" s="39" t="s">
        <v>274</v>
      </c>
      <c r="L99" s="39" t="s">
        <v>538</v>
      </c>
    </row>
    <row r="100" spans="1:15" s="6" customFormat="1">
      <c r="A100" s="28"/>
      <c r="B100" s="29" t="s">
        <v>972</v>
      </c>
      <c r="C100" s="29" t="s">
        <v>222</v>
      </c>
      <c r="D100" s="31" t="s">
        <v>973</v>
      </c>
      <c r="E100" s="26" t="s">
        <v>266</v>
      </c>
      <c r="F100" s="3"/>
      <c r="G100" s="3" t="s">
        <v>1322</v>
      </c>
      <c r="H100" s="26"/>
      <c r="I100" s="40"/>
      <c r="J100" s="39" t="s">
        <v>530</v>
      </c>
      <c r="K100" s="39" t="s">
        <v>274</v>
      </c>
      <c r="L100" s="39" t="s">
        <v>538</v>
      </c>
    </row>
    <row r="101" spans="1:15" s="6" customFormat="1">
      <c r="A101" s="28"/>
      <c r="B101" s="29" t="s">
        <v>975</v>
      </c>
      <c r="C101" s="29" t="s">
        <v>222</v>
      </c>
      <c r="D101" s="31" t="s">
        <v>976</v>
      </c>
      <c r="E101" s="26" t="s">
        <v>266</v>
      </c>
      <c r="F101" s="3"/>
      <c r="G101" s="3" t="s">
        <v>1323</v>
      </c>
      <c r="H101" s="26"/>
      <c r="I101" s="40"/>
      <c r="J101" s="39" t="s">
        <v>530</v>
      </c>
      <c r="K101" s="39" t="s">
        <v>274</v>
      </c>
      <c r="L101" s="39" t="s">
        <v>538</v>
      </c>
    </row>
    <row r="102" spans="1:15" s="6" customFormat="1">
      <c r="A102" s="28"/>
      <c r="B102" s="29" t="s">
        <v>978</v>
      </c>
      <c r="C102" s="29" t="s">
        <v>222</v>
      </c>
      <c r="D102" s="31" t="s">
        <v>979</v>
      </c>
      <c r="E102" s="26" t="s">
        <v>266</v>
      </c>
      <c r="F102" s="3"/>
      <c r="G102" s="3" t="s">
        <v>1324</v>
      </c>
      <c r="H102" s="26"/>
      <c r="I102" s="40"/>
      <c r="J102" s="39" t="s">
        <v>530</v>
      </c>
      <c r="K102" s="39" t="s">
        <v>274</v>
      </c>
      <c r="L102" s="39" t="s">
        <v>538</v>
      </c>
    </row>
    <row r="103" spans="1:15" s="5" customFormat="1">
      <c r="A103" s="32"/>
      <c r="B103" s="20" t="s">
        <v>562</v>
      </c>
      <c r="C103" s="46" t="s">
        <v>154</v>
      </c>
      <c r="D103" s="18" t="s">
        <v>563</v>
      </c>
      <c r="E103" s="26" t="s">
        <v>266</v>
      </c>
      <c r="F103" s="3"/>
      <c r="G103" s="4" t="s">
        <v>1534</v>
      </c>
      <c r="H103" s="26"/>
      <c r="I103" s="40"/>
      <c r="J103" s="39" t="s">
        <v>530</v>
      </c>
      <c r="K103" s="39" t="s">
        <v>274</v>
      </c>
      <c r="L103" s="39" t="s">
        <v>538</v>
      </c>
    </row>
    <row r="104" spans="1:15">
      <c r="A104" s="13"/>
      <c r="B104" s="25" t="s">
        <v>575</v>
      </c>
      <c r="C104" s="113" t="s">
        <v>222</v>
      </c>
      <c r="D104" s="18" t="s">
        <v>1094</v>
      </c>
      <c r="E104" s="26" t="s">
        <v>266</v>
      </c>
      <c r="F104" s="3"/>
      <c r="G104" s="3" t="s">
        <v>1095</v>
      </c>
      <c r="H104" s="26"/>
      <c r="I104" s="39"/>
      <c r="J104" s="39" t="s">
        <v>530</v>
      </c>
      <c r="K104" s="39" t="s">
        <v>274</v>
      </c>
      <c r="L104" s="39" t="s">
        <v>663</v>
      </c>
      <c r="O104" s="5"/>
    </row>
    <row r="105" spans="1:15" s="5" customFormat="1">
      <c r="A105" s="32"/>
      <c r="B105" s="25" t="s">
        <v>1096</v>
      </c>
      <c r="C105" s="113" t="s">
        <v>222</v>
      </c>
      <c r="D105" s="18" t="s">
        <v>1097</v>
      </c>
      <c r="E105" s="26" t="s">
        <v>266</v>
      </c>
      <c r="F105" s="3"/>
      <c r="G105" s="3" t="s">
        <v>1462</v>
      </c>
      <c r="H105" s="26"/>
      <c r="I105" s="42"/>
      <c r="J105" s="39" t="s">
        <v>530</v>
      </c>
      <c r="K105" s="39" t="s">
        <v>274</v>
      </c>
      <c r="L105" s="39" t="s">
        <v>538</v>
      </c>
    </row>
    <row r="106" spans="1:15" s="5" customFormat="1" ht="26.4">
      <c r="A106" s="32"/>
      <c r="B106" s="25" t="s">
        <v>1099</v>
      </c>
      <c r="C106" s="113" t="s">
        <v>281</v>
      </c>
      <c r="D106" s="18" t="s">
        <v>1100</v>
      </c>
      <c r="E106" s="26" t="s">
        <v>266</v>
      </c>
      <c r="F106" s="3"/>
      <c r="G106" s="3" t="s">
        <v>1463</v>
      </c>
      <c r="H106" s="26"/>
      <c r="I106" s="42"/>
      <c r="J106" s="39" t="s">
        <v>530</v>
      </c>
      <c r="K106" s="39" t="s">
        <v>274</v>
      </c>
      <c r="L106" s="39" t="s">
        <v>531</v>
      </c>
    </row>
    <row r="107" spans="1:15" s="5" customFormat="1">
      <c r="A107" s="32"/>
      <c r="B107" s="25" t="s">
        <v>1102</v>
      </c>
      <c r="C107" s="113" t="s">
        <v>281</v>
      </c>
      <c r="D107" s="18" t="s">
        <v>1103</v>
      </c>
      <c r="E107" s="26" t="s">
        <v>266</v>
      </c>
      <c r="F107" s="3"/>
      <c r="G107" s="3" t="s">
        <v>1464</v>
      </c>
      <c r="H107" s="26"/>
      <c r="I107" s="42"/>
      <c r="J107" s="39" t="s">
        <v>530</v>
      </c>
      <c r="K107" s="39" t="s">
        <v>274</v>
      </c>
      <c r="L107" s="39" t="s">
        <v>711</v>
      </c>
    </row>
    <row r="108" spans="1:15" s="5" customFormat="1">
      <c r="A108" s="32"/>
      <c r="B108" s="25" t="s">
        <v>569</v>
      </c>
      <c r="C108" s="113" t="s">
        <v>222</v>
      </c>
      <c r="D108" s="18" t="s">
        <v>1106</v>
      </c>
      <c r="E108" s="26" t="s">
        <v>266</v>
      </c>
      <c r="F108" s="3"/>
      <c r="G108" s="3" t="s">
        <v>1465</v>
      </c>
      <c r="H108" s="26"/>
      <c r="I108" s="42"/>
      <c r="J108" s="39" t="s">
        <v>530</v>
      </c>
      <c r="K108" s="39" t="s">
        <v>274</v>
      </c>
      <c r="L108" s="39" t="s">
        <v>663</v>
      </c>
    </row>
    <row r="109" spans="1:15" s="5" customFormat="1">
      <c r="A109" s="32"/>
      <c r="B109" s="25" t="s">
        <v>1108</v>
      </c>
      <c r="C109" s="113" t="s">
        <v>222</v>
      </c>
      <c r="D109" s="18" t="s">
        <v>1109</v>
      </c>
      <c r="E109" s="26" t="s">
        <v>266</v>
      </c>
      <c r="F109" s="3"/>
      <c r="G109" s="3" t="s">
        <v>1466</v>
      </c>
      <c r="H109" s="26"/>
      <c r="I109" s="42"/>
      <c r="J109" s="39" t="s">
        <v>530</v>
      </c>
      <c r="K109" s="39" t="s">
        <v>274</v>
      </c>
      <c r="L109" s="39" t="s">
        <v>538</v>
      </c>
    </row>
    <row r="110" spans="1:15" s="5" customFormat="1" ht="26.4">
      <c r="A110" s="32"/>
      <c r="B110" s="25" t="s">
        <v>1111</v>
      </c>
      <c r="C110" s="113" t="s">
        <v>281</v>
      </c>
      <c r="D110" s="18" t="s">
        <v>1112</v>
      </c>
      <c r="E110" s="26" t="s">
        <v>266</v>
      </c>
      <c r="F110" s="3"/>
      <c r="G110" s="3" t="s">
        <v>1467</v>
      </c>
      <c r="H110" s="26"/>
      <c r="I110" s="42"/>
      <c r="J110" s="39" t="s">
        <v>530</v>
      </c>
      <c r="K110" s="39" t="s">
        <v>274</v>
      </c>
      <c r="L110" s="39" t="s">
        <v>531</v>
      </c>
    </row>
    <row r="111" spans="1:15" s="6" customFormat="1">
      <c r="A111" s="28"/>
      <c r="B111" s="25" t="s">
        <v>1114</v>
      </c>
      <c r="C111" s="29" t="s">
        <v>281</v>
      </c>
      <c r="D111" s="18" t="s">
        <v>1115</v>
      </c>
      <c r="E111" s="26" t="s">
        <v>266</v>
      </c>
      <c r="F111" s="3"/>
      <c r="G111" s="3" t="s">
        <v>1468</v>
      </c>
      <c r="H111" s="26"/>
      <c r="I111" s="40"/>
      <c r="J111" s="39" t="s">
        <v>530</v>
      </c>
      <c r="K111" s="39" t="s">
        <v>274</v>
      </c>
      <c r="L111" s="39" t="s">
        <v>711</v>
      </c>
      <c r="O111" s="5"/>
    </row>
    <row r="112" spans="1:15" s="6" customFormat="1">
      <c r="A112" s="28"/>
      <c r="B112" s="29" t="s">
        <v>572</v>
      </c>
      <c r="C112" s="29" t="s">
        <v>222</v>
      </c>
      <c r="D112" s="18" t="s">
        <v>1117</v>
      </c>
      <c r="E112" s="26" t="s">
        <v>307</v>
      </c>
      <c r="F112" s="3"/>
      <c r="G112" s="3" t="s">
        <v>1118</v>
      </c>
      <c r="H112" s="26"/>
      <c r="I112" s="40"/>
      <c r="J112" s="39" t="s">
        <v>530</v>
      </c>
      <c r="K112" s="39" t="s">
        <v>274</v>
      </c>
      <c r="L112" s="39" t="s">
        <v>663</v>
      </c>
      <c r="O112" s="5"/>
    </row>
    <row r="113" spans="1:17" s="6" customFormat="1">
      <c r="A113" s="28"/>
      <c r="B113" s="29" t="s">
        <v>1119</v>
      </c>
      <c r="C113" s="29" t="s">
        <v>222</v>
      </c>
      <c r="D113" s="18" t="s">
        <v>1120</v>
      </c>
      <c r="E113" s="26" t="s">
        <v>307</v>
      </c>
      <c r="F113" s="3"/>
      <c r="G113" s="3" t="s">
        <v>1469</v>
      </c>
      <c r="H113" s="26"/>
      <c r="I113" s="40"/>
      <c r="J113" s="39" t="s">
        <v>530</v>
      </c>
      <c r="K113" s="39" t="s">
        <v>274</v>
      </c>
      <c r="L113" s="39" t="s">
        <v>538</v>
      </c>
      <c r="O113" s="5"/>
    </row>
    <row r="114" spans="1:17" s="6" customFormat="1">
      <c r="A114" s="28"/>
      <c r="B114" s="29" t="s">
        <v>1122</v>
      </c>
      <c r="C114" s="29" t="s">
        <v>281</v>
      </c>
      <c r="D114" s="18" t="s">
        <v>1123</v>
      </c>
      <c r="E114" s="26" t="s">
        <v>266</v>
      </c>
      <c r="F114" s="3"/>
      <c r="G114" s="3" t="s">
        <v>1470</v>
      </c>
      <c r="H114" s="26"/>
      <c r="I114" s="40"/>
      <c r="J114" s="39" t="s">
        <v>530</v>
      </c>
      <c r="K114" s="39" t="s">
        <v>274</v>
      </c>
      <c r="L114" s="39" t="s">
        <v>531</v>
      </c>
      <c r="O114" s="5"/>
    </row>
    <row r="115" spans="1:17" s="6" customFormat="1">
      <c r="A115" s="28"/>
      <c r="B115" s="29" t="s">
        <v>1125</v>
      </c>
      <c r="C115" s="29" t="s">
        <v>281</v>
      </c>
      <c r="D115" s="18" t="s">
        <v>1126</v>
      </c>
      <c r="E115" s="26" t="s">
        <v>266</v>
      </c>
      <c r="F115" s="3"/>
      <c r="G115" s="3" t="s">
        <v>1471</v>
      </c>
      <c r="H115" s="26"/>
      <c r="I115" s="40"/>
      <c r="J115" s="39" t="s">
        <v>530</v>
      </c>
      <c r="K115" s="39" t="s">
        <v>274</v>
      </c>
      <c r="L115" s="39" t="s">
        <v>711</v>
      </c>
      <c r="O115" s="5"/>
    </row>
    <row r="116" spans="1:17" s="6" customFormat="1">
      <c r="A116" s="28"/>
      <c r="B116" s="29" t="s">
        <v>578</v>
      </c>
      <c r="C116" s="29" t="s">
        <v>222</v>
      </c>
      <c r="D116" s="18" t="s">
        <v>1128</v>
      </c>
      <c r="E116" s="26" t="s">
        <v>266</v>
      </c>
      <c r="F116" s="3"/>
      <c r="G116" s="3" t="s">
        <v>1129</v>
      </c>
      <c r="H116" s="26"/>
      <c r="I116" s="40"/>
      <c r="J116" s="39" t="s">
        <v>530</v>
      </c>
      <c r="K116" s="39" t="s">
        <v>274</v>
      </c>
      <c r="L116" s="39" t="s">
        <v>663</v>
      </c>
      <c r="O116" s="5"/>
    </row>
    <row r="117" spans="1:17" s="6" customFormat="1">
      <c r="A117" s="28"/>
      <c r="B117" s="29" t="s">
        <v>1130</v>
      </c>
      <c r="C117" s="29" t="s">
        <v>222</v>
      </c>
      <c r="D117" s="18" t="s">
        <v>1131</v>
      </c>
      <c r="E117" s="26" t="s">
        <v>266</v>
      </c>
      <c r="F117" s="3"/>
      <c r="G117" s="3" t="s">
        <v>1472</v>
      </c>
      <c r="H117" s="26"/>
      <c r="I117" s="40"/>
      <c r="J117" s="39" t="s">
        <v>530</v>
      </c>
      <c r="K117" s="39" t="s">
        <v>274</v>
      </c>
      <c r="L117" s="39" t="s">
        <v>538</v>
      </c>
      <c r="O117" s="5"/>
    </row>
    <row r="118" spans="1:17" s="6" customFormat="1" ht="26.4">
      <c r="A118" s="28"/>
      <c r="B118" s="29" t="s">
        <v>1133</v>
      </c>
      <c r="C118" s="29" t="s">
        <v>281</v>
      </c>
      <c r="D118" s="18" t="s">
        <v>1134</v>
      </c>
      <c r="E118" s="26" t="s">
        <v>266</v>
      </c>
      <c r="F118" s="3"/>
      <c r="G118" s="3" t="s">
        <v>1473</v>
      </c>
      <c r="H118" s="26"/>
      <c r="I118" s="40"/>
      <c r="J118" s="39" t="s">
        <v>530</v>
      </c>
      <c r="K118" s="39" t="s">
        <v>274</v>
      </c>
      <c r="L118" s="39" t="s">
        <v>531</v>
      </c>
      <c r="O118" s="5"/>
    </row>
    <row r="119" spans="1:17" s="6" customFormat="1">
      <c r="A119" s="28"/>
      <c r="B119" s="29" t="s">
        <v>1136</v>
      </c>
      <c r="C119" s="29" t="s">
        <v>281</v>
      </c>
      <c r="D119" s="18" t="s">
        <v>1137</v>
      </c>
      <c r="E119" s="26" t="s">
        <v>266</v>
      </c>
      <c r="F119" s="3"/>
      <c r="G119" s="3" t="s">
        <v>1474</v>
      </c>
      <c r="H119" s="26"/>
      <c r="I119" s="40"/>
      <c r="J119" s="39" t="s">
        <v>530</v>
      </c>
      <c r="K119" s="39" t="s">
        <v>274</v>
      </c>
      <c r="L119" s="39" t="s">
        <v>711</v>
      </c>
      <c r="O119" s="5"/>
    </row>
    <row r="120" spans="1:17" s="11" customFormat="1">
      <c r="B120" s="48" t="s">
        <v>256</v>
      </c>
      <c r="C120" s="49" t="s">
        <v>154</v>
      </c>
      <c r="D120" s="50" t="s">
        <v>257</v>
      </c>
      <c r="E120" s="51"/>
      <c r="F120" s="51"/>
      <c r="G120" s="51"/>
      <c r="H120" s="51"/>
      <c r="I120" s="48"/>
      <c r="J120" s="48"/>
      <c r="K120" s="48"/>
      <c r="L120" s="48"/>
      <c r="M120" s="48"/>
      <c r="N120" s="48"/>
      <c r="O120" s="48"/>
      <c r="P120" s="48"/>
      <c r="Q120" s="48"/>
    </row>
    <row r="121" spans="1:17" s="11" customFormat="1">
      <c r="B121" s="48" t="s">
        <v>258</v>
      </c>
      <c r="C121" s="49" t="s">
        <v>149</v>
      </c>
      <c r="D121" s="50" t="s">
        <v>259</v>
      </c>
      <c r="E121" s="51"/>
      <c r="F121" s="51"/>
      <c r="G121" s="51"/>
      <c r="H121" s="51"/>
      <c r="I121" s="48"/>
      <c r="J121" s="48"/>
      <c r="K121" s="48"/>
      <c r="L121" s="48"/>
      <c r="M121" s="48"/>
      <c r="N121" s="48"/>
      <c r="O121" s="48"/>
      <c r="P121" s="48"/>
      <c r="Q121" s="48"/>
    </row>
    <row r="122" spans="1:17" s="11" customFormat="1">
      <c r="B122" s="48" t="s">
        <v>260</v>
      </c>
      <c r="C122" s="49" t="s">
        <v>154</v>
      </c>
      <c r="D122" s="50" t="s">
        <v>261</v>
      </c>
      <c r="E122" s="51"/>
      <c r="F122" s="51"/>
      <c r="G122" s="51"/>
      <c r="H122" s="51"/>
      <c r="I122" s="48"/>
      <c r="J122" s="48"/>
      <c r="K122" s="48"/>
      <c r="L122" s="48"/>
      <c r="M122" s="48"/>
      <c r="N122" s="48"/>
      <c r="O122" s="48"/>
      <c r="P122" s="48"/>
      <c r="Q122" s="48"/>
    </row>
  </sheetData>
  <autoFilter ref="A14:N122" xr:uid="{00000000-0009-0000-0000-000010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398"/>
  <sheetViews>
    <sheetView zoomScale="85" zoomScaleNormal="85" workbookViewId="0">
      <pane ySplit="5" topLeftCell="A6" activePane="bottomLeft" state="frozen"/>
      <selection activeCell="C9" sqref="C9"/>
      <selection pane="bottomLeft" activeCell="C9" sqref="C1:C1048576"/>
    </sheetView>
  </sheetViews>
  <sheetFormatPr defaultColWidth="9" defaultRowHeight="13.2"/>
  <cols>
    <col min="1" max="1" width="2.44140625" style="12" customWidth="1"/>
    <col min="2" max="2" width="23.6640625" style="12" customWidth="1"/>
    <col min="3" max="3" width="32.21875"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34" t="s">
        <v>2096</v>
      </c>
      <c r="D5" s="19" t="s">
        <v>67</v>
      </c>
      <c r="E5" s="20" t="s">
        <v>468</v>
      </c>
      <c r="F5" s="21"/>
      <c r="G5" s="20"/>
      <c r="H5" s="20"/>
      <c r="I5" s="12" t="str">
        <f>VLOOKUP(C5,导航!F:Q,12,0)</f>
        <v>升级</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34" t="s">
        <v>2095</v>
      </c>
      <c r="D9" s="19" t="s">
        <v>62</v>
      </c>
      <c r="E9" s="20" t="s">
        <v>266</v>
      </c>
      <c r="F9" s="3"/>
      <c r="G9" s="3"/>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468</v>
      </c>
      <c r="C15" s="25" t="s">
        <v>149</v>
      </c>
      <c r="D15" s="18" t="s">
        <v>619</v>
      </c>
      <c r="E15" s="114"/>
      <c r="F15" s="3" t="s">
        <v>468</v>
      </c>
      <c r="G15" s="3" t="s">
        <v>273</v>
      </c>
      <c r="H15" s="115"/>
      <c r="I15" s="39"/>
      <c r="J15" s="39" t="s">
        <v>469</v>
      </c>
      <c r="K15" s="39" t="s">
        <v>274</v>
      </c>
      <c r="L15" s="39" t="s">
        <v>274</v>
      </c>
    </row>
    <row r="16" spans="2:14" s="5" customFormat="1">
      <c r="B16" s="25" t="s">
        <v>348</v>
      </c>
      <c r="C16" s="25" t="s">
        <v>149</v>
      </c>
      <c r="D16" s="18" t="s">
        <v>349</v>
      </c>
      <c r="E16" s="114"/>
      <c r="F16" s="3" t="s">
        <v>348</v>
      </c>
      <c r="G16" s="3" t="s">
        <v>273</v>
      </c>
      <c r="H16" s="115"/>
      <c r="I16" s="39"/>
      <c r="J16" s="39" t="s">
        <v>469</v>
      </c>
      <c r="K16" s="39" t="s">
        <v>274</v>
      </c>
      <c r="L16" s="39" t="s">
        <v>274</v>
      </c>
    </row>
    <row r="17" spans="1:17" s="5" customFormat="1">
      <c r="B17" s="25" t="s">
        <v>191</v>
      </c>
      <c r="C17" s="25" t="s">
        <v>154</v>
      </c>
      <c r="D17" s="18" t="s">
        <v>1012</v>
      </c>
      <c r="E17" s="114"/>
      <c r="F17" s="3" t="s">
        <v>191</v>
      </c>
      <c r="G17" s="3" t="s">
        <v>273</v>
      </c>
      <c r="H17" s="115"/>
      <c r="I17" s="39"/>
      <c r="J17" s="39" t="s">
        <v>469</v>
      </c>
      <c r="K17" s="39" t="s">
        <v>274</v>
      </c>
      <c r="L17" s="39" t="s">
        <v>274</v>
      </c>
    </row>
    <row r="18" spans="1:17" s="5" customFormat="1">
      <c r="B18" s="25" t="s">
        <v>627</v>
      </c>
      <c r="C18" s="25" t="s">
        <v>154</v>
      </c>
      <c r="D18" s="18" t="s">
        <v>628</v>
      </c>
      <c r="E18" s="114"/>
      <c r="F18" s="3" t="s">
        <v>627</v>
      </c>
      <c r="G18" s="3" t="s">
        <v>273</v>
      </c>
      <c r="H18" s="115"/>
      <c r="I18" s="39"/>
      <c r="J18" s="39" t="s">
        <v>469</v>
      </c>
      <c r="K18" s="39" t="s">
        <v>274</v>
      </c>
      <c r="L18" s="39" t="s">
        <v>274</v>
      </c>
    </row>
    <row r="19" spans="1:17" s="5" customFormat="1">
      <c r="B19" s="25" t="s">
        <v>290</v>
      </c>
      <c r="C19" s="25" t="s">
        <v>154</v>
      </c>
      <c r="D19" s="18" t="s">
        <v>632</v>
      </c>
      <c r="E19" s="114"/>
      <c r="F19" s="3" t="s">
        <v>290</v>
      </c>
      <c r="G19" s="3" t="s">
        <v>273</v>
      </c>
      <c r="H19" s="115"/>
      <c r="I19" s="39"/>
      <c r="J19" s="39" t="s">
        <v>469</v>
      </c>
      <c r="K19" s="39" t="s">
        <v>274</v>
      </c>
      <c r="L19" s="39" t="s">
        <v>274</v>
      </c>
    </row>
    <row r="20" spans="1:17" s="7" customFormat="1">
      <c r="A20" s="5"/>
      <c r="B20" s="17" t="s">
        <v>1588</v>
      </c>
      <c r="C20" s="17" t="s">
        <v>154</v>
      </c>
      <c r="D20" s="34" t="s">
        <v>633</v>
      </c>
      <c r="E20" s="26"/>
      <c r="F20" s="2" t="s">
        <v>1588</v>
      </c>
      <c r="G20" s="2" t="s">
        <v>273</v>
      </c>
      <c r="H20" s="27"/>
      <c r="I20" s="44"/>
      <c r="J20" s="44" t="s">
        <v>469</v>
      </c>
      <c r="K20" s="44" t="s">
        <v>274</v>
      </c>
      <c r="L20" s="44" t="s">
        <v>274</v>
      </c>
    </row>
    <row r="21" spans="1:17" s="7" customFormat="1">
      <c r="A21" s="5"/>
      <c r="B21" s="17" t="s">
        <v>1589</v>
      </c>
      <c r="C21" s="17" t="s">
        <v>154</v>
      </c>
      <c r="D21" s="34" t="s">
        <v>634</v>
      </c>
      <c r="E21" s="26"/>
      <c r="F21" s="2" t="s">
        <v>1589</v>
      </c>
      <c r="G21" s="2" t="s">
        <v>273</v>
      </c>
      <c r="H21" s="27"/>
      <c r="I21" s="44"/>
      <c r="J21" s="44" t="s">
        <v>469</v>
      </c>
      <c r="K21" s="44" t="s">
        <v>274</v>
      </c>
      <c r="L21" s="44" t="s">
        <v>274</v>
      </c>
    </row>
    <row r="22" spans="1:17" s="7" customFormat="1">
      <c r="A22" s="5"/>
      <c r="B22" s="17" t="s">
        <v>300</v>
      </c>
      <c r="C22" s="17" t="s">
        <v>154</v>
      </c>
      <c r="D22" s="34" t="s">
        <v>640</v>
      </c>
      <c r="E22" s="26"/>
      <c r="F22" s="2" t="s">
        <v>300</v>
      </c>
      <c r="G22" s="2" t="s">
        <v>273</v>
      </c>
      <c r="H22" s="27"/>
      <c r="I22" s="44"/>
      <c r="J22" s="44" t="s">
        <v>469</v>
      </c>
      <c r="K22" s="44" t="s">
        <v>274</v>
      </c>
      <c r="L22" s="44" t="s">
        <v>274</v>
      </c>
    </row>
    <row r="23" spans="1:17" s="7" customFormat="1">
      <c r="A23" s="5"/>
      <c r="B23" s="35" t="s">
        <v>1257</v>
      </c>
      <c r="C23" s="35" t="s">
        <v>281</v>
      </c>
      <c r="D23" s="36" t="s">
        <v>642</v>
      </c>
      <c r="E23" s="26" t="s">
        <v>266</v>
      </c>
      <c r="F23" s="2"/>
      <c r="G23" s="2" t="s">
        <v>1529</v>
      </c>
      <c r="H23" s="26"/>
      <c r="I23" s="45"/>
      <c r="J23" s="44" t="s">
        <v>530</v>
      </c>
      <c r="K23" s="44" t="s">
        <v>274</v>
      </c>
      <c r="L23" s="44" t="s">
        <v>538</v>
      </c>
      <c r="M23" s="8"/>
      <c r="N23" s="8"/>
      <c r="O23" s="8"/>
      <c r="P23" s="8"/>
      <c r="Q23" s="8"/>
    </row>
    <row r="24" spans="1:17" s="7" customFormat="1">
      <c r="A24" s="5"/>
      <c r="B24" s="35" t="s">
        <v>1259</v>
      </c>
      <c r="C24" s="35" t="s">
        <v>281</v>
      </c>
      <c r="D24" s="36" t="s">
        <v>645</v>
      </c>
      <c r="E24" s="26" t="s">
        <v>266</v>
      </c>
      <c r="F24" s="2"/>
      <c r="G24" s="2" t="s">
        <v>1530</v>
      </c>
      <c r="H24" s="26"/>
      <c r="I24" s="45"/>
      <c r="J24" s="44" t="s">
        <v>530</v>
      </c>
      <c r="K24" s="44" t="s">
        <v>274</v>
      </c>
      <c r="L24" s="44" t="s">
        <v>538</v>
      </c>
      <c r="M24" s="8"/>
      <c r="N24" s="8"/>
      <c r="O24" s="8"/>
      <c r="P24" s="8"/>
      <c r="Q24" s="8"/>
    </row>
    <row r="25" spans="1:17" s="7" customFormat="1">
      <c r="A25" s="5"/>
      <c r="B25" s="35" t="s">
        <v>1261</v>
      </c>
      <c r="C25" s="35" t="s">
        <v>222</v>
      </c>
      <c r="D25" s="36" t="s">
        <v>648</v>
      </c>
      <c r="E25" s="26" t="s">
        <v>266</v>
      </c>
      <c r="F25" s="2"/>
      <c r="G25" s="2" t="s">
        <v>1531</v>
      </c>
      <c r="H25" s="26"/>
      <c r="I25" s="45"/>
      <c r="J25" s="44" t="s">
        <v>530</v>
      </c>
      <c r="K25" s="44" t="s">
        <v>274</v>
      </c>
      <c r="L25" s="44" t="s">
        <v>538</v>
      </c>
      <c r="M25" s="8"/>
      <c r="N25" s="8"/>
      <c r="O25" s="8"/>
      <c r="P25" s="8"/>
      <c r="Q25" s="8"/>
    </row>
    <row r="26" spans="1:17" s="7" customFormat="1">
      <c r="A26" s="5"/>
      <c r="B26" s="35" t="s">
        <v>1263</v>
      </c>
      <c r="C26" s="35" t="s">
        <v>281</v>
      </c>
      <c r="D26" s="36" t="s">
        <v>651</v>
      </c>
      <c r="E26" s="26" t="s">
        <v>266</v>
      </c>
      <c r="F26" s="2"/>
      <c r="G26" s="2" t="s">
        <v>1532</v>
      </c>
      <c r="H26" s="26"/>
      <c r="I26" s="45"/>
      <c r="J26" s="44" t="s">
        <v>530</v>
      </c>
      <c r="K26" s="44" t="s">
        <v>274</v>
      </c>
      <c r="L26" s="44" t="s">
        <v>653</v>
      </c>
      <c r="M26" s="8"/>
      <c r="N26" s="8"/>
      <c r="O26" s="8"/>
      <c r="P26" s="8"/>
      <c r="Q26" s="8"/>
    </row>
    <row r="27" spans="1:17" s="7" customFormat="1">
      <c r="A27" s="5"/>
      <c r="B27" s="35" t="s">
        <v>1265</v>
      </c>
      <c r="C27" s="35" t="s">
        <v>281</v>
      </c>
      <c r="D27" s="36" t="s">
        <v>655</v>
      </c>
      <c r="E27" s="26" t="s">
        <v>266</v>
      </c>
      <c r="F27" s="2"/>
      <c r="G27" s="2" t="s">
        <v>1533</v>
      </c>
      <c r="H27" s="26"/>
      <c r="I27" s="45"/>
      <c r="J27" s="44" t="s">
        <v>530</v>
      </c>
      <c r="K27" s="44" t="s">
        <v>274</v>
      </c>
      <c r="L27" s="44" t="s">
        <v>657</v>
      </c>
      <c r="M27" s="8"/>
      <c r="N27" s="8"/>
      <c r="O27" s="8"/>
      <c r="P27" s="8"/>
      <c r="Q27" s="8"/>
    </row>
    <row r="28" spans="1:17" s="7" customFormat="1">
      <c r="A28" s="5"/>
      <c r="B28" s="33" t="s">
        <v>1016</v>
      </c>
      <c r="C28" s="33" t="s">
        <v>222</v>
      </c>
      <c r="D28" s="34" t="s">
        <v>661</v>
      </c>
      <c r="E28" s="26" t="s">
        <v>266</v>
      </c>
      <c r="F28" s="2"/>
      <c r="G28" s="2" t="s">
        <v>1438</v>
      </c>
      <c r="H28" s="17"/>
      <c r="I28" s="43"/>
      <c r="J28" s="44" t="s">
        <v>530</v>
      </c>
      <c r="K28" s="44" t="s">
        <v>274</v>
      </c>
      <c r="L28" s="44" t="s">
        <v>663</v>
      </c>
    </row>
    <row r="29" spans="1:17" s="7" customFormat="1">
      <c r="A29" s="5"/>
      <c r="B29" s="33" t="s">
        <v>1018</v>
      </c>
      <c r="C29" s="33" t="s">
        <v>281</v>
      </c>
      <c r="D29" s="34" t="s">
        <v>667</v>
      </c>
      <c r="E29" s="26" t="s">
        <v>266</v>
      </c>
      <c r="F29" s="2"/>
      <c r="G29" s="1" t="s">
        <v>1439</v>
      </c>
      <c r="H29" s="27"/>
      <c r="I29" s="43"/>
      <c r="J29" s="44" t="s">
        <v>530</v>
      </c>
      <c r="K29" s="44" t="s">
        <v>274</v>
      </c>
      <c r="L29" s="44" t="s">
        <v>531</v>
      </c>
    </row>
    <row r="30" spans="1:17" s="7" customFormat="1">
      <c r="A30" s="5"/>
      <c r="B30" s="33" t="s">
        <v>1020</v>
      </c>
      <c r="C30" s="33" t="s">
        <v>222</v>
      </c>
      <c r="D30" s="34" t="s">
        <v>664</v>
      </c>
      <c r="E30" s="26" t="s">
        <v>266</v>
      </c>
      <c r="F30" s="2"/>
      <c r="G30" s="2" t="s">
        <v>1440</v>
      </c>
      <c r="H30" s="17"/>
      <c r="I30" s="43"/>
      <c r="J30" s="44" t="s">
        <v>530</v>
      </c>
      <c r="K30" s="44" t="s">
        <v>274</v>
      </c>
      <c r="L30" s="44" t="s">
        <v>538</v>
      </c>
    </row>
    <row r="31" spans="1:17" s="62" customFormat="1">
      <c r="A31" s="5"/>
      <c r="B31" s="33" t="s">
        <v>1022</v>
      </c>
      <c r="C31" s="33" t="s">
        <v>222</v>
      </c>
      <c r="D31" s="34" t="s">
        <v>1023</v>
      </c>
      <c r="E31" s="26" t="s">
        <v>266</v>
      </c>
      <c r="F31" s="2"/>
      <c r="G31" s="2" t="s">
        <v>1441</v>
      </c>
      <c r="H31" s="17"/>
      <c r="I31" s="43"/>
      <c r="J31" s="44" t="s">
        <v>530</v>
      </c>
      <c r="K31" s="44" t="s">
        <v>274</v>
      </c>
      <c r="L31" s="44" t="s">
        <v>538</v>
      </c>
      <c r="M31" s="7"/>
      <c r="N31" s="7"/>
      <c r="O31" s="7"/>
      <c r="P31" s="7"/>
      <c r="Q31" s="7"/>
    </row>
    <row r="32" spans="1:17" s="62" customFormat="1">
      <c r="A32" s="5"/>
      <c r="B32" s="17" t="s">
        <v>1025</v>
      </c>
      <c r="C32" s="17" t="s">
        <v>222</v>
      </c>
      <c r="D32" s="34" t="s">
        <v>1026</v>
      </c>
      <c r="E32" s="26" t="s">
        <v>266</v>
      </c>
      <c r="F32" s="2"/>
      <c r="G32" s="2" t="s">
        <v>1442</v>
      </c>
      <c r="H32" s="17"/>
      <c r="I32" s="43"/>
      <c r="J32" s="44" t="s">
        <v>530</v>
      </c>
      <c r="K32" s="44" t="s">
        <v>274</v>
      </c>
      <c r="L32" s="44" t="s">
        <v>538</v>
      </c>
      <c r="M32" s="7"/>
      <c r="N32" s="7"/>
      <c r="O32" s="7"/>
      <c r="P32" s="7"/>
      <c r="Q32" s="7"/>
    </row>
    <row r="33" spans="1:17" s="8" customFormat="1">
      <c r="A33" s="5"/>
      <c r="B33" s="17" t="s">
        <v>1028</v>
      </c>
      <c r="C33" s="17" t="s">
        <v>222</v>
      </c>
      <c r="D33" s="34" t="s">
        <v>1029</v>
      </c>
      <c r="E33" s="26" t="s">
        <v>266</v>
      </c>
      <c r="F33" s="2"/>
      <c r="G33" s="2" t="s">
        <v>1443</v>
      </c>
      <c r="H33" s="17"/>
      <c r="I33" s="44"/>
      <c r="J33" s="44" t="s">
        <v>530</v>
      </c>
      <c r="K33" s="44" t="s">
        <v>274</v>
      </c>
      <c r="L33" s="44" t="s">
        <v>538</v>
      </c>
      <c r="M33" s="7"/>
      <c r="N33" s="7"/>
      <c r="O33" s="7"/>
      <c r="P33" s="7"/>
      <c r="Q33" s="7"/>
    </row>
    <row r="34" spans="1:17" s="7" customFormat="1">
      <c r="A34" s="5"/>
      <c r="B34" s="17" t="s">
        <v>1031</v>
      </c>
      <c r="C34" s="17" t="s">
        <v>222</v>
      </c>
      <c r="D34" s="34" t="s">
        <v>1032</v>
      </c>
      <c r="E34" s="26" t="s">
        <v>266</v>
      </c>
      <c r="F34" s="2"/>
      <c r="G34" s="2" t="s">
        <v>1444</v>
      </c>
      <c r="H34" s="17"/>
      <c r="I34" s="44"/>
      <c r="J34" s="44" t="s">
        <v>530</v>
      </c>
      <c r="K34" s="44" t="s">
        <v>274</v>
      </c>
      <c r="L34" s="44" t="s">
        <v>538</v>
      </c>
    </row>
    <row r="35" spans="1:17" s="62" customFormat="1">
      <c r="A35" s="5"/>
      <c r="B35" s="17" t="s">
        <v>1034</v>
      </c>
      <c r="C35" s="17" t="s">
        <v>222</v>
      </c>
      <c r="D35" s="138" t="s">
        <v>1035</v>
      </c>
      <c r="E35" s="26" t="s">
        <v>266</v>
      </c>
      <c r="F35" s="2"/>
      <c r="G35" s="2" t="s">
        <v>1445</v>
      </c>
      <c r="H35" s="17"/>
      <c r="I35" s="43"/>
      <c r="J35" s="44" t="s">
        <v>530</v>
      </c>
      <c r="K35" s="44" t="s">
        <v>274</v>
      </c>
      <c r="L35" s="44" t="s">
        <v>538</v>
      </c>
    </row>
    <row r="36" spans="1:17" s="62" customFormat="1">
      <c r="A36" s="5"/>
      <c r="B36" s="17" t="s">
        <v>1037</v>
      </c>
      <c r="C36" s="17" t="s">
        <v>222</v>
      </c>
      <c r="D36" s="34" t="s">
        <v>1038</v>
      </c>
      <c r="E36" s="26" t="s">
        <v>266</v>
      </c>
      <c r="F36" s="2"/>
      <c r="G36" s="2" t="s">
        <v>1446</v>
      </c>
      <c r="H36" s="17"/>
      <c r="I36" s="43"/>
      <c r="J36" s="44" t="s">
        <v>530</v>
      </c>
      <c r="K36" s="44" t="s">
        <v>274</v>
      </c>
      <c r="L36" s="44" t="s">
        <v>538</v>
      </c>
    </row>
    <row r="37" spans="1:17" s="62" customFormat="1">
      <c r="A37" s="5"/>
      <c r="B37" s="35" t="s">
        <v>1040</v>
      </c>
      <c r="C37" s="35" t="s">
        <v>222</v>
      </c>
      <c r="D37" s="34" t="s">
        <v>1041</v>
      </c>
      <c r="E37" s="26" t="s">
        <v>266</v>
      </c>
      <c r="F37" s="2"/>
      <c r="G37" s="2" t="s">
        <v>1447</v>
      </c>
      <c r="H37" s="17"/>
      <c r="I37" s="45"/>
      <c r="J37" s="44" t="s">
        <v>530</v>
      </c>
      <c r="K37" s="44" t="s">
        <v>274</v>
      </c>
      <c r="L37" s="44" t="s">
        <v>538</v>
      </c>
      <c r="M37" s="8"/>
      <c r="N37" s="8"/>
      <c r="O37" s="8"/>
      <c r="P37" s="8"/>
      <c r="Q37" s="8"/>
    </row>
    <row r="38" spans="1:17" s="62" customFormat="1">
      <c r="A38" s="5"/>
      <c r="B38" s="33" t="s">
        <v>1043</v>
      </c>
      <c r="C38" s="153" t="s">
        <v>222</v>
      </c>
      <c r="D38" s="34" t="s">
        <v>706</v>
      </c>
      <c r="E38" s="26" t="s">
        <v>266</v>
      </c>
      <c r="F38" s="2"/>
      <c r="G38" s="2" t="s">
        <v>1448</v>
      </c>
      <c r="H38" s="17"/>
      <c r="I38" s="43"/>
      <c r="J38" s="44" t="s">
        <v>530</v>
      </c>
      <c r="K38" s="44" t="s">
        <v>274</v>
      </c>
      <c r="L38" s="44" t="s">
        <v>538</v>
      </c>
      <c r="M38" s="7"/>
      <c r="N38" s="7"/>
      <c r="O38" s="7"/>
      <c r="P38" s="7"/>
      <c r="Q38" s="7"/>
    </row>
    <row r="39" spans="1:17" s="9" customFormat="1">
      <c r="A39" s="5"/>
      <c r="B39" s="17" t="s">
        <v>1045</v>
      </c>
      <c r="C39" s="38" t="s">
        <v>281</v>
      </c>
      <c r="D39" s="138" t="s">
        <v>709</v>
      </c>
      <c r="E39" s="26" t="s">
        <v>266</v>
      </c>
      <c r="F39" s="2"/>
      <c r="G39" s="2" t="s">
        <v>1449</v>
      </c>
      <c r="H39" s="26"/>
      <c r="I39" s="43"/>
      <c r="J39" s="44" t="s">
        <v>530</v>
      </c>
      <c r="K39" s="44" t="s">
        <v>274</v>
      </c>
      <c r="L39" s="44" t="s">
        <v>711</v>
      </c>
      <c r="M39" s="62"/>
      <c r="N39" s="62"/>
      <c r="O39" s="62"/>
      <c r="P39" s="62"/>
      <c r="Q39" s="62"/>
    </row>
    <row r="40" spans="1:17" s="9" customFormat="1">
      <c r="A40" s="5"/>
      <c r="B40" s="35" t="s">
        <v>1268</v>
      </c>
      <c r="C40" s="37" t="s">
        <v>281</v>
      </c>
      <c r="D40" s="36" t="s">
        <v>719</v>
      </c>
      <c r="E40" s="26" t="s">
        <v>266</v>
      </c>
      <c r="F40" s="2"/>
      <c r="G40" s="2" t="s">
        <v>1535</v>
      </c>
      <c r="H40" s="26"/>
      <c r="I40" s="45"/>
      <c r="J40" s="44" t="s">
        <v>530</v>
      </c>
      <c r="K40" s="44" t="s">
        <v>274</v>
      </c>
      <c r="L40" s="44" t="s">
        <v>663</v>
      </c>
      <c r="M40" s="8"/>
      <c r="N40" s="8"/>
      <c r="O40" s="8"/>
      <c r="P40" s="8"/>
      <c r="Q40" s="8"/>
    </row>
    <row r="41" spans="1:17" s="9" customFormat="1">
      <c r="A41" s="5"/>
      <c r="B41" s="35" t="s">
        <v>1270</v>
      </c>
      <c r="C41" s="37" t="s">
        <v>281</v>
      </c>
      <c r="D41" s="36" t="s">
        <v>725</v>
      </c>
      <c r="E41" s="26" t="s">
        <v>266</v>
      </c>
      <c r="F41" s="2"/>
      <c r="G41" s="2" t="s">
        <v>1536</v>
      </c>
      <c r="H41" s="26"/>
      <c r="I41" s="45"/>
      <c r="J41" s="44" t="s">
        <v>530</v>
      </c>
      <c r="K41" s="44" t="s">
        <v>274</v>
      </c>
      <c r="L41" s="44" t="s">
        <v>727</v>
      </c>
      <c r="M41" s="8"/>
      <c r="N41" s="8"/>
      <c r="O41" s="8"/>
      <c r="P41" s="8"/>
      <c r="Q41" s="8"/>
    </row>
    <row r="42" spans="1:17" s="9" customFormat="1">
      <c r="A42" s="5"/>
      <c r="B42" s="35" t="s">
        <v>1151</v>
      </c>
      <c r="C42" s="37" t="s">
        <v>222</v>
      </c>
      <c r="D42" s="34" t="s">
        <v>722</v>
      </c>
      <c r="E42" s="26" t="s">
        <v>266</v>
      </c>
      <c r="F42" s="2"/>
      <c r="G42" s="2" t="s">
        <v>1479</v>
      </c>
      <c r="H42" s="17"/>
      <c r="I42" s="45"/>
      <c r="J42" s="44" t="s">
        <v>530</v>
      </c>
      <c r="K42" s="44" t="s">
        <v>274</v>
      </c>
      <c r="L42" s="44" t="s">
        <v>538</v>
      </c>
      <c r="M42" s="8"/>
      <c r="N42" s="8"/>
      <c r="O42" s="8"/>
      <c r="P42" s="8"/>
      <c r="Q42" s="8"/>
    </row>
    <row r="43" spans="1:17" s="9" customFormat="1">
      <c r="A43" s="5"/>
      <c r="B43" s="35" t="s">
        <v>1153</v>
      </c>
      <c r="C43" s="37" t="s">
        <v>222</v>
      </c>
      <c r="D43" s="34" t="s">
        <v>729</v>
      </c>
      <c r="E43" s="26" t="s">
        <v>266</v>
      </c>
      <c r="F43" s="2"/>
      <c r="G43" s="2" t="s">
        <v>1480</v>
      </c>
      <c r="H43" s="17"/>
      <c r="I43" s="45"/>
      <c r="J43" s="44" t="s">
        <v>530</v>
      </c>
      <c r="K43" s="44" t="s">
        <v>274</v>
      </c>
      <c r="L43" s="44" t="s">
        <v>538</v>
      </c>
      <c r="M43" s="8"/>
      <c r="N43" s="8"/>
      <c r="O43" s="8"/>
      <c r="P43" s="8"/>
      <c r="Q43" s="8"/>
    </row>
    <row r="44" spans="1:17" s="8" customFormat="1">
      <c r="A44" s="5"/>
      <c r="B44" s="35" t="s">
        <v>1155</v>
      </c>
      <c r="C44" s="35" t="s">
        <v>222</v>
      </c>
      <c r="D44" s="34" t="s">
        <v>732</v>
      </c>
      <c r="E44" s="26" t="s">
        <v>266</v>
      </c>
      <c r="F44" s="2"/>
      <c r="G44" s="2" t="s">
        <v>1481</v>
      </c>
      <c r="H44" s="17"/>
      <c r="I44" s="45"/>
      <c r="J44" s="44" t="s">
        <v>530</v>
      </c>
      <c r="K44" s="44" t="s">
        <v>274</v>
      </c>
      <c r="L44" s="44" t="s">
        <v>538</v>
      </c>
    </row>
    <row r="45" spans="1:17" s="8" customFormat="1">
      <c r="A45" s="5"/>
      <c r="B45" s="35" t="s">
        <v>1157</v>
      </c>
      <c r="C45" s="35" t="s">
        <v>222</v>
      </c>
      <c r="D45" s="34" t="s">
        <v>735</v>
      </c>
      <c r="E45" s="26" t="s">
        <v>266</v>
      </c>
      <c r="F45" s="2"/>
      <c r="G45" s="2" t="s">
        <v>1482</v>
      </c>
      <c r="H45" s="17"/>
      <c r="I45" s="45"/>
      <c r="J45" s="44" t="s">
        <v>530</v>
      </c>
      <c r="K45" s="44" t="s">
        <v>274</v>
      </c>
      <c r="L45" s="44" t="s">
        <v>538</v>
      </c>
    </row>
    <row r="46" spans="1:17" s="8" customFormat="1">
      <c r="A46" s="5"/>
      <c r="B46" s="35" t="s">
        <v>1159</v>
      </c>
      <c r="C46" s="35" t="s">
        <v>222</v>
      </c>
      <c r="D46" s="34" t="s">
        <v>738</v>
      </c>
      <c r="E46" s="26" t="s">
        <v>266</v>
      </c>
      <c r="F46" s="2"/>
      <c r="G46" s="2" t="s">
        <v>1483</v>
      </c>
      <c r="H46" s="17"/>
      <c r="I46" s="45"/>
      <c r="J46" s="44" t="s">
        <v>530</v>
      </c>
      <c r="K46" s="44" t="s">
        <v>274</v>
      </c>
      <c r="L46" s="44" t="s">
        <v>538</v>
      </c>
    </row>
    <row r="47" spans="1:17" s="8" customFormat="1">
      <c r="A47" s="5"/>
      <c r="B47" s="35" t="s">
        <v>1161</v>
      </c>
      <c r="C47" s="35" t="s">
        <v>222</v>
      </c>
      <c r="D47" s="34" t="s">
        <v>741</v>
      </c>
      <c r="E47" s="26" t="s">
        <v>266</v>
      </c>
      <c r="F47" s="2"/>
      <c r="G47" s="2" t="s">
        <v>1484</v>
      </c>
      <c r="H47" s="17"/>
      <c r="I47" s="45"/>
      <c r="J47" s="44" t="s">
        <v>530</v>
      </c>
      <c r="K47" s="44" t="s">
        <v>274</v>
      </c>
      <c r="L47" s="44" t="s">
        <v>538</v>
      </c>
    </row>
    <row r="48" spans="1:17" s="8" customFormat="1">
      <c r="A48" s="5"/>
      <c r="B48" s="35" t="s">
        <v>1163</v>
      </c>
      <c r="C48" s="35" t="s">
        <v>222</v>
      </c>
      <c r="D48" s="34" t="s">
        <v>744</v>
      </c>
      <c r="E48" s="26" t="s">
        <v>266</v>
      </c>
      <c r="F48" s="2"/>
      <c r="G48" s="2" t="s">
        <v>1485</v>
      </c>
      <c r="H48" s="17"/>
      <c r="I48" s="45"/>
      <c r="J48" s="44" t="s">
        <v>530</v>
      </c>
      <c r="K48" s="44" t="s">
        <v>274</v>
      </c>
      <c r="L48" s="44" t="s">
        <v>538</v>
      </c>
    </row>
    <row r="49" spans="1:17" s="8" customFormat="1">
      <c r="A49" s="5"/>
      <c r="B49" s="35" t="s">
        <v>1165</v>
      </c>
      <c r="C49" s="35" t="s">
        <v>222</v>
      </c>
      <c r="D49" s="34" t="s">
        <v>747</v>
      </c>
      <c r="E49" s="26" t="s">
        <v>266</v>
      </c>
      <c r="F49" s="2"/>
      <c r="G49" s="2" t="s">
        <v>1486</v>
      </c>
      <c r="H49" s="17"/>
      <c r="I49" s="45"/>
      <c r="J49" s="44" t="s">
        <v>530</v>
      </c>
      <c r="K49" s="44" t="s">
        <v>274</v>
      </c>
      <c r="L49" s="44" t="s">
        <v>538</v>
      </c>
    </row>
    <row r="50" spans="1:17" s="8" customFormat="1">
      <c r="A50" s="5"/>
      <c r="B50" s="35" t="s">
        <v>1272</v>
      </c>
      <c r="C50" s="35" t="s">
        <v>222</v>
      </c>
      <c r="D50" s="36" t="s">
        <v>1273</v>
      </c>
      <c r="E50" s="26" t="s">
        <v>266</v>
      </c>
      <c r="F50" s="2"/>
      <c r="G50" s="2" t="s">
        <v>1537</v>
      </c>
      <c r="H50" s="26"/>
      <c r="I50" s="45"/>
      <c r="J50" s="44" t="s">
        <v>530</v>
      </c>
      <c r="K50" s="44" t="s">
        <v>274</v>
      </c>
      <c r="L50" s="44" t="s">
        <v>538</v>
      </c>
    </row>
    <row r="51" spans="1:17" s="8" customFormat="1">
      <c r="A51" s="5"/>
      <c r="B51" s="35" t="s">
        <v>1275</v>
      </c>
      <c r="C51" s="35" t="s">
        <v>281</v>
      </c>
      <c r="D51" s="36" t="s">
        <v>1276</v>
      </c>
      <c r="E51" s="26" t="s">
        <v>266</v>
      </c>
      <c r="F51" s="2"/>
      <c r="G51" s="2" t="s">
        <v>1538</v>
      </c>
      <c r="H51" s="26"/>
      <c r="I51" s="45"/>
      <c r="J51" s="44" t="s">
        <v>530</v>
      </c>
      <c r="K51" s="44" t="s">
        <v>274</v>
      </c>
      <c r="L51" s="44" t="s">
        <v>711</v>
      </c>
    </row>
    <row r="52" spans="1:17" s="8" customFormat="1">
      <c r="A52" s="5"/>
      <c r="B52" s="35" t="s">
        <v>1278</v>
      </c>
      <c r="C52" s="35" t="s">
        <v>222</v>
      </c>
      <c r="D52" s="36" t="s">
        <v>755</v>
      </c>
      <c r="E52" s="26" t="s">
        <v>266</v>
      </c>
      <c r="F52" s="2"/>
      <c r="G52" s="2" t="s">
        <v>1539</v>
      </c>
      <c r="H52" s="26"/>
      <c r="I52" s="45"/>
      <c r="J52" s="44" t="s">
        <v>530</v>
      </c>
      <c r="K52" s="44" t="s">
        <v>274</v>
      </c>
      <c r="L52" s="44" t="s">
        <v>757</v>
      </c>
    </row>
    <row r="53" spans="1:17" s="8" customFormat="1">
      <c r="A53" s="5"/>
      <c r="B53" s="35" t="s">
        <v>1279</v>
      </c>
      <c r="C53" s="35" t="s">
        <v>281</v>
      </c>
      <c r="D53" s="36" t="s">
        <v>762</v>
      </c>
      <c r="E53" s="26" t="s">
        <v>266</v>
      </c>
      <c r="F53" s="2"/>
      <c r="G53" s="2" t="s">
        <v>1540</v>
      </c>
      <c r="H53" s="26"/>
      <c r="I53" s="45"/>
      <c r="J53" s="44" t="s">
        <v>530</v>
      </c>
      <c r="K53" s="44" t="s">
        <v>274</v>
      </c>
      <c r="L53" s="44" t="s">
        <v>764</v>
      </c>
    </row>
    <row r="54" spans="1:17" s="8" customFormat="1">
      <c r="A54" s="5"/>
      <c r="B54" s="35" t="s">
        <v>1183</v>
      </c>
      <c r="C54" s="35" t="s">
        <v>222</v>
      </c>
      <c r="D54" s="34" t="s">
        <v>759</v>
      </c>
      <c r="E54" s="26" t="s">
        <v>266</v>
      </c>
      <c r="F54" s="2"/>
      <c r="G54" s="2" t="s">
        <v>1495</v>
      </c>
      <c r="H54" s="17"/>
      <c r="I54" s="45"/>
      <c r="J54" s="44" t="s">
        <v>530</v>
      </c>
      <c r="K54" s="44" t="s">
        <v>274</v>
      </c>
      <c r="L54" s="44" t="s">
        <v>538</v>
      </c>
    </row>
    <row r="55" spans="1:17" s="8" customFormat="1">
      <c r="A55" s="5"/>
      <c r="B55" s="35" t="s">
        <v>1184</v>
      </c>
      <c r="C55" s="35" t="s">
        <v>222</v>
      </c>
      <c r="D55" s="34" t="s">
        <v>1054</v>
      </c>
      <c r="E55" s="26" t="s">
        <v>266</v>
      </c>
      <c r="F55" s="2"/>
      <c r="G55" s="2" t="s">
        <v>1496</v>
      </c>
      <c r="H55" s="17"/>
      <c r="I55" s="45"/>
      <c r="J55" s="44" t="s">
        <v>530</v>
      </c>
      <c r="K55" s="44" t="s">
        <v>274</v>
      </c>
      <c r="L55" s="44" t="s">
        <v>538</v>
      </c>
    </row>
    <row r="56" spans="1:17" s="9" customFormat="1">
      <c r="A56" s="5"/>
      <c r="B56" s="35" t="s">
        <v>1185</v>
      </c>
      <c r="C56" s="37" t="s">
        <v>222</v>
      </c>
      <c r="D56" s="34" t="s">
        <v>769</v>
      </c>
      <c r="E56" s="26" t="s">
        <v>266</v>
      </c>
      <c r="F56" s="2"/>
      <c r="G56" s="2" t="s">
        <v>1497</v>
      </c>
      <c r="H56" s="17"/>
      <c r="I56" s="45"/>
      <c r="J56" s="44" t="s">
        <v>530</v>
      </c>
      <c r="K56" s="44" t="s">
        <v>274</v>
      </c>
      <c r="L56" s="44" t="s">
        <v>538</v>
      </c>
      <c r="M56" s="8"/>
      <c r="N56" s="8"/>
      <c r="O56" s="8"/>
      <c r="P56" s="8"/>
      <c r="Q56" s="8"/>
    </row>
    <row r="57" spans="1:17" s="10" customFormat="1">
      <c r="A57" s="5"/>
      <c r="B57" s="35" t="s">
        <v>1186</v>
      </c>
      <c r="C57" s="37" t="s">
        <v>222</v>
      </c>
      <c r="D57" s="34" t="s">
        <v>772</v>
      </c>
      <c r="E57" s="26" t="s">
        <v>266</v>
      </c>
      <c r="F57" s="2"/>
      <c r="G57" s="2" t="s">
        <v>1498</v>
      </c>
      <c r="H57" s="17"/>
      <c r="I57" s="45"/>
      <c r="J57" s="44" t="s">
        <v>530</v>
      </c>
      <c r="K57" s="44" t="s">
        <v>274</v>
      </c>
      <c r="L57" s="44" t="s">
        <v>538</v>
      </c>
      <c r="M57" s="8"/>
      <c r="N57" s="8"/>
      <c r="O57" s="8"/>
      <c r="P57" s="8"/>
      <c r="Q57" s="8"/>
    </row>
    <row r="58" spans="1:17" s="10" customFormat="1">
      <c r="A58" s="5"/>
      <c r="B58" s="35" t="s">
        <v>1187</v>
      </c>
      <c r="C58" s="37" t="s">
        <v>222</v>
      </c>
      <c r="D58" s="34" t="s">
        <v>775</v>
      </c>
      <c r="E58" s="26" t="s">
        <v>266</v>
      </c>
      <c r="F58" s="2"/>
      <c r="G58" s="2" t="s">
        <v>1499</v>
      </c>
      <c r="H58" s="17"/>
      <c r="I58" s="45"/>
      <c r="J58" s="44" t="s">
        <v>530</v>
      </c>
      <c r="K58" s="44" t="s">
        <v>274</v>
      </c>
      <c r="L58" s="44" t="s">
        <v>538</v>
      </c>
      <c r="M58" s="8"/>
      <c r="N58" s="8"/>
      <c r="O58" s="8"/>
      <c r="P58" s="8"/>
      <c r="Q58" s="8"/>
    </row>
    <row r="59" spans="1:17" s="7" customFormat="1">
      <c r="A59" s="5"/>
      <c r="B59" s="35" t="s">
        <v>1188</v>
      </c>
      <c r="C59" s="37" t="s">
        <v>222</v>
      </c>
      <c r="D59" s="34" t="s">
        <v>778</v>
      </c>
      <c r="E59" s="26" t="s">
        <v>266</v>
      </c>
      <c r="F59" s="2"/>
      <c r="G59" s="2" t="s">
        <v>1500</v>
      </c>
      <c r="H59" s="17"/>
      <c r="I59" s="45"/>
      <c r="J59" s="44" t="s">
        <v>530</v>
      </c>
      <c r="K59" s="44" t="s">
        <v>274</v>
      </c>
      <c r="L59" s="44" t="s">
        <v>538</v>
      </c>
      <c r="M59" s="8"/>
      <c r="N59" s="8"/>
      <c r="O59" s="8"/>
      <c r="P59" s="8"/>
      <c r="Q59" s="8"/>
    </row>
    <row r="60" spans="1:17" s="10" customFormat="1">
      <c r="A60" s="5"/>
      <c r="B60" s="35" t="s">
        <v>1189</v>
      </c>
      <c r="C60" s="37" t="s">
        <v>222</v>
      </c>
      <c r="D60" s="34" t="s">
        <v>781</v>
      </c>
      <c r="E60" s="26" t="s">
        <v>266</v>
      </c>
      <c r="F60" s="2"/>
      <c r="G60" s="2" t="s">
        <v>1501</v>
      </c>
      <c r="H60" s="17"/>
      <c r="I60" s="45"/>
      <c r="J60" s="44" t="s">
        <v>530</v>
      </c>
      <c r="K60" s="44" t="s">
        <v>274</v>
      </c>
      <c r="L60" s="44" t="s">
        <v>538</v>
      </c>
      <c r="M60" s="8"/>
      <c r="N60" s="8"/>
      <c r="O60" s="8"/>
      <c r="P60" s="8"/>
      <c r="Q60" s="8"/>
    </row>
    <row r="61" spans="1:17" s="7" customFormat="1">
      <c r="A61" s="5"/>
      <c r="B61" s="35" t="s">
        <v>1190</v>
      </c>
      <c r="C61" s="37" t="s">
        <v>222</v>
      </c>
      <c r="D61" s="34" t="s">
        <v>1067</v>
      </c>
      <c r="E61" s="26" t="s">
        <v>266</v>
      </c>
      <c r="F61" s="2"/>
      <c r="G61" s="2" t="s">
        <v>1502</v>
      </c>
      <c r="H61" s="17"/>
      <c r="I61" s="45"/>
      <c r="J61" s="44" t="s">
        <v>530</v>
      </c>
      <c r="K61" s="44" t="s">
        <v>274</v>
      </c>
      <c r="L61" s="44" t="s">
        <v>538</v>
      </c>
      <c r="M61" s="8"/>
      <c r="N61" s="8"/>
      <c r="O61" s="8"/>
      <c r="P61" s="8"/>
      <c r="Q61" s="8"/>
    </row>
    <row r="62" spans="1:17" s="7" customFormat="1">
      <c r="A62" s="5"/>
      <c r="B62" s="35" t="s">
        <v>1280</v>
      </c>
      <c r="C62" s="37" t="s">
        <v>222</v>
      </c>
      <c r="D62" s="36" t="s">
        <v>1281</v>
      </c>
      <c r="E62" s="26" t="s">
        <v>266</v>
      </c>
      <c r="F62" s="2"/>
      <c r="G62" s="2" t="s">
        <v>1541</v>
      </c>
      <c r="H62" s="26"/>
      <c r="I62" s="45"/>
      <c r="J62" s="44" t="s">
        <v>530</v>
      </c>
      <c r="K62" s="44" t="s">
        <v>274</v>
      </c>
      <c r="L62" s="44" t="s">
        <v>538</v>
      </c>
      <c r="M62" s="8"/>
      <c r="N62" s="8"/>
      <c r="O62" s="8"/>
      <c r="P62" s="8"/>
      <c r="Q62" s="8"/>
    </row>
    <row r="63" spans="1:17" s="7" customFormat="1">
      <c r="A63" s="5"/>
      <c r="B63" s="35" t="s">
        <v>1282</v>
      </c>
      <c r="C63" s="37" t="s">
        <v>281</v>
      </c>
      <c r="D63" s="36" t="s">
        <v>1283</v>
      </c>
      <c r="E63" s="26" t="s">
        <v>266</v>
      </c>
      <c r="F63" s="2"/>
      <c r="G63" s="2" t="s">
        <v>1542</v>
      </c>
      <c r="H63" s="26"/>
      <c r="I63" s="45"/>
      <c r="J63" s="44" t="s">
        <v>530</v>
      </c>
      <c r="K63" s="44" t="s">
        <v>274</v>
      </c>
      <c r="L63" s="44" t="s">
        <v>711</v>
      </c>
      <c r="M63" s="8"/>
      <c r="N63" s="8"/>
      <c r="O63" s="8"/>
      <c r="P63" s="8"/>
      <c r="Q63" s="8"/>
    </row>
    <row r="64" spans="1:17" s="7" customFormat="1">
      <c r="A64" s="5"/>
      <c r="B64" s="17" t="s">
        <v>1047</v>
      </c>
      <c r="C64" s="38" t="s">
        <v>222</v>
      </c>
      <c r="D64" s="34" t="s">
        <v>755</v>
      </c>
      <c r="E64" s="26" t="s">
        <v>266</v>
      </c>
      <c r="F64" s="2"/>
      <c r="G64" s="2" t="s">
        <v>1450</v>
      </c>
      <c r="H64" s="17"/>
      <c r="I64" s="43"/>
      <c r="J64" s="44" t="s">
        <v>530</v>
      </c>
      <c r="K64" s="44" t="s">
        <v>274</v>
      </c>
      <c r="L64" s="44" t="s">
        <v>757</v>
      </c>
      <c r="M64" s="62"/>
      <c r="N64" s="62"/>
      <c r="O64" s="62"/>
      <c r="P64" s="62"/>
      <c r="Q64" s="62"/>
    </row>
    <row r="65" spans="1:17" s="7" customFormat="1">
      <c r="A65" s="5"/>
      <c r="B65" s="17" t="s">
        <v>1049</v>
      </c>
      <c r="C65" s="38" t="s">
        <v>281</v>
      </c>
      <c r="D65" s="34" t="s">
        <v>762</v>
      </c>
      <c r="E65" s="26" t="s">
        <v>266</v>
      </c>
      <c r="F65" s="2"/>
      <c r="G65" s="2" t="s">
        <v>1451</v>
      </c>
      <c r="H65" s="26"/>
      <c r="I65" s="43"/>
      <c r="J65" s="44" t="s">
        <v>530</v>
      </c>
      <c r="K65" s="44" t="s">
        <v>274</v>
      </c>
      <c r="L65" s="44" t="s">
        <v>764</v>
      </c>
      <c r="M65" s="62"/>
      <c r="N65" s="62"/>
      <c r="O65" s="62"/>
      <c r="P65" s="62"/>
      <c r="Q65" s="62"/>
    </row>
    <row r="66" spans="1:17" s="7" customFormat="1">
      <c r="A66" s="5"/>
      <c r="B66" s="17" t="s">
        <v>1051</v>
      </c>
      <c r="C66" s="38" t="s">
        <v>222</v>
      </c>
      <c r="D66" s="34" t="s">
        <v>759</v>
      </c>
      <c r="E66" s="26" t="s">
        <v>266</v>
      </c>
      <c r="F66" s="2"/>
      <c r="G66" s="2" t="s">
        <v>1452</v>
      </c>
      <c r="H66" s="17"/>
      <c r="I66" s="43"/>
      <c r="J66" s="44" t="s">
        <v>530</v>
      </c>
      <c r="K66" s="44" t="s">
        <v>274</v>
      </c>
      <c r="L66" s="44" t="s">
        <v>538</v>
      </c>
      <c r="M66" s="62"/>
      <c r="N66" s="62"/>
      <c r="O66" s="62"/>
      <c r="P66" s="62"/>
      <c r="Q66" s="62"/>
    </row>
    <row r="67" spans="1:17" s="8" customFormat="1">
      <c r="A67" s="5"/>
      <c r="B67" s="17" t="s">
        <v>1053</v>
      </c>
      <c r="C67" s="17" t="s">
        <v>222</v>
      </c>
      <c r="D67" s="34" t="s">
        <v>1054</v>
      </c>
      <c r="E67" s="26" t="s">
        <v>266</v>
      </c>
      <c r="F67" s="2"/>
      <c r="G67" s="2" t="s">
        <v>1453</v>
      </c>
      <c r="H67" s="17"/>
      <c r="I67" s="43"/>
      <c r="J67" s="44" t="s">
        <v>530</v>
      </c>
      <c r="K67" s="44" t="s">
        <v>274</v>
      </c>
      <c r="L67" s="44" t="s">
        <v>538</v>
      </c>
      <c r="M67" s="9"/>
      <c r="N67" s="9"/>
      <c r="O67" s="9"/>
      <c r="P67" s="9"/>
      <c r="Q67" s="9"/>
    </row>
    <row r="68" spans="1:17" s="8" customFormat="1">
      <c r="A68" s="5"/>
      <c r="B68" s="17" t="s">
        <v>1056</v>
      </c>
      <c r="C68" s="17" t="s">
        <v>222</v>
      </c>
      <c r="D68" s="34" t="s">
        <v>769</v>
      </c>
      <c r="E68" s="26" t="s">
        <v>266</v>
      </c>
      <c r="F68" s="2"/>
      <c r="G68" s="2" t="s">
        <v>1454</v>
      </c>
      <c r="H68" s="17"/>
      <c r="I68" s="43"/>
      <c r="J68" s="44" t="s">
        <v>530</v>
      </c>
      <c r="K68" s="44" t="s">
        <v>274</v>
      </c>
      <c r="L68" s="44" t="s">
        <v>538</v>
      </c>
      <c r="M68" s="9"/>
      <c r="N68" s="9"/>
      <c r="O68" s="9"/>
      <c r="P68" s="9"/>
      <c r="Q68" s="9"/>
    </row>
    <row r="69" spans="1:17" s="8" customFormat="1">
      <c r="A69" s="5"/>
      <c r="B69" s="17" t="s">
        <v>1058</v>
      </c>
      <c r="C69" s="17" t="s">
        <v>222</v>
      </c>
      <c r="D69" s="34" t="s">
        <v>772</v>
      </c>
      <c r="E69" s="26" t="s">
        <v>266</v>
      </c>
      <c r="F69" s="2"/>
      <c r="G69" s="2" t="s">
        <v>1455</v>
      </c>
      <c r="H69" s="17"/>
      <c r="I69" s="43"/>
      <c r="J69" s="44" t="s">
        <v>530</v>
      </c>
      <c r="K69" s="44" t="s">
        <v>274</v>
      </c>
      <c r="L69" s="44" t="s">
        <v>538</v>
      </c>
      <c r="M69" s="9"/>
      <c r="N69" s="9"/>
      <c r="O69" s="9"/>
      <c r="P69" s="9"/>
      <c r="Q69" s="9"/>
    </row>
    <row r="70" spans="1:17" s="8" customFormat="1">
      <c r="A70" s="5"/>
      <c r="B70" s="17" t="s">
        <v>1060</v>
      </c>
      <c r="C70" s="17" t="s">
        <v>222</v>
      </c>
      <c r="D70" s="34" t="s">
        <v>775</v>
      </c>
      <c r="E70" s="26" t="s">
        <v>266</v>
      </c>
      <c r="F70" s="2"/>
      <c r="G70" s="2" t="s">
        <v>1456</v>
      </c>
      <c r="H70" s="17"/>
      <c r="I70" s="43"/>
      <c r="J70" s="44" t="s">
        <v>530</v>
      </c>
      <c r="K70" s="44" t="s">
        <v>274</v>
      </c>
      <c r="L70" s="44" t="s">
        <v>538</v>
      </c>
      <c r="M70" s="9"/>
      <c r="N70" s="9"/>
      <c r="O70" s="9"/>
      <c r="P70" s="9"/>
      <c r="Q70" s="9"/>
    </row>
    <row r="71" spans="1:17" s="8" customFormat="1">
      <c r="A71" s="5"/>
      <c r="B71" s="17" t="s">
        <v>1062</v>
      </c>
      <c r="C71" s="17" t="s">
        <v>222</v>
      </c>
      <c r="D71" s="34" t="s">
        <v>778</v>
      </c>
      <c r="E71" s="26" t="s">
        <v>266</v>
      </c>
      <c r="F71" s="2"/>
      <c r="G71" s="2" t="s">
        <v>1457</v>
      </c>
      <c r="H71" s="17"/>
      <c r="I71" s="43"/>
      <c r="J71" s="44" t="s">
        <v>530</v>
      </c>
      <c r="K71" s="44" t="s">
        <v>274</v>
      </c>
      <c r="L71" s="44" t="s">
        <v>538</v>
      </c>
      <c r="M71" s="9"/>
      <c r="N71" s="9"/>
      <c r="O71" s="9"/>
      <c r="P71" s="9"/>
      <c r="Q71" s="9"/>
    </row>
    <row r="72" spans="1:17" s="8" customFormat="1">
      <c r="A72" s="5"/>
      <c r="B72" s="35" t="s">
        <v>1064</v>
      </c>
      <c r="C72" s="35" t="s">
        <v>222</v>
      </c>
      <c r="D72" s="34" t="s">
        <v>781</v>
      </c>
      <c r="E72" s="26" t="s">
        <v>266</v>
      </c>
      <c r="F72" s="2"/>
      <c r="G72" s="2" t="s">
        <v>1458</v>
      </c>
      <c r="H72" s="17"/>
      <c r="I72" s="45"/>
      <c r="J72" s="44" t="s">
        <v>530</v>
      </c>
      <c r="K72" s="44" t="s">
        <v>274</v>
      </c>
      <c r="L72" s="44" t="s">
        <v>538</v>
      </c>
    </row>
    <row r="73" spans="1:17" s="8" customFormat="1">
      <c r="A73" s="5"/>
      <c r="B73" s="35" t="s">
        <v>1066</v>
      </c>
      <c r="C73" s="35" t="s">
        <v>222</v>
      </c>
      <c r="D73" s="34" t="s">
        <v>1067</v>
      </c>
      <c r="E73" s="26" t="s">
        <v>266</v>
      </c>
      <c r="F73" s="2"/>
      <c r="G73" s="2" t="s">
        <v>1459</v>
      </c>
      <c r="H73" s="17"/>
      <c r="I73" s="45"/>
      <c r="J73" s="44" t="s">
        <v>530</v>
      </c>
      <c r="K73" s="44" t="s">
        <v>274</v>
      </c>
      <c r="L73" s="44" t="s">
        <v>538</v>
      </c>
    </row>
    <row r="74" spans="1:17" s="8" customFormat="1">
      <c r="A74" s="5"/>
      <c r="B74" s="35" t="s">
        <v>1069</v>
      </c>
      <c r="C74" s="35" t="s">
        <v>222</v>
      </c>
      <c r="D74" s="34" t="s">
        <v>787</v>
      </c>
      <c r="E74" s="26" t="s">
        <v>266</v>
      </c>
      <c r="F74" s="2"/>
      <c r="G74" s="2" t="s">
        <v>1460</v>
      </c>
      <c r="H74" s="17"/>
      <c r="I74" s="45"/>
      <c r="J74" s="44" t="s">
        <v>530</v>
      </c>
      <c r="K74" s="44" t="s">
        <v>274</v>
      </c>
      <c r="L74" s="44" t="s">
        <v>538</v>
      </c>
    </row>
    <row r="75" spans="1:17" s="8" customFormat="1">
      <c r="A75" s="5"/>
      <c r="B75" s="35" t="s">
        <v>1071</v>
      </c>
      <c r="C75" s="35" t="s">
        <v>281</v>
      </c>
      <c r="D75" s="34" t="s">
        <v>790</v>
      </c>
      <c r="E75" s="26" t="s">
        <v>266</v>
      </c>
      <c r="F75" s="2"/>
      <c r="G75" s="2" t="s">
        <v>1461</v>
      </c>
      <c r="H75" s="26"/>
      <c r="I75" s="45"/>
      <c r="J75" s="44" t="s">
        <v>530</v>
      </c>
      <c r="K75" s="44" t="s">
        <v>274</v>
      </c>
      <c r="L75" s="44" t="s">
        <v>711</v>
      </c>
    </row>
    <row r="76" spans="1:17" s="8" customFormat="1">
      <c r="A76" s="5"/>
      <c r="B76" s="35" t="s">
        <v>1284</v>
      </c>
      <c r="C76" s="35" t="s">
        <v>222</v>
      </c>
      <c r="D76" s="36" t="s">
        <v>793</v>
      </c>
      <c r="E76" s="26" t="s">
        <v>266</v>
      </c>
      <c r="F76" s="2"/>
      <c r="G76" s="2" t="s">
        <v>1543</v>
      </c>
      <c r="H76" s="26"/>
      <c r="I76" s="45"/>
      <c r="J76" s="44" t="s">
        <v>530</v>
      </c>
      <c r="K76" s="44" t="s">
        <v>274</v>
      </c>
      <c r="L76" s="44" t="s">
        <v>538</v>
      </c>
    </row>
    <row r="77" spans="1:17" s="8" customFormat="1">
      <c r="A77" s="5"/>
      <c r="B77" s="35" t="s">
        <v>1286</v>
      </c>
      <c r="C77" s="35" t="s">
        <v>281</v>
      </c>
      <c r="D77" s="36" t="s">
        <v>799</v>
      </c>
      <c r="E77" s="26" t="s">
        <v>266</v>
      </c>
      <c r="F77" s="2"/>
      <c r="G77" s="2" t="s">
        <v>1544</v>
      </c>
      <c r="H77" s="26"/>
      <c r="I77" s="45"/>
      <c r="J77" s="44" t="s">
        <v>530</v>
      </c>
      <c r="K77" s="44" t="s">
        <v>274</v>
      </c>
      <c r="L77" s="44" t="s">
        <v>538</v>
      </c>
    </row>
    <row r="78" spans="1:17" s="8" customFormat="1">
      <c r="A78" s="5"/>
      <c r="B78" s="35" t="s">
        <v>1209</v>
      </c>
      <c r="C78" s="35" t="s">
        <v>222</v>
      </c>
      <c r="D78" s="34" t="s">
        <v>796</v>
      </c>
      <c r="E78" s="26" t="s">
        <v>266</v>
      </c>
      <c r="F78" s="2"/>
      <c r="G78" s="2" t="s">
        <v>1511</v>
      </c>
      <c r="H78" s="17"/>
      <c r="I78" s="45"/>
      <c r="J78" s="44" t="s">
        <v>530</v>
      </c>
      <c r="K78" s="44" t="s">
        <v>274</v>
      </c>
      <c r="L78" s="44" t="s">
        <v>538</v>
      </c>
    </row>
    <row r="79" spans="1:17" s="8" customFormat="1">
      <c r="A79" s="5"/>
      <c r="B79" s="35" t="s">
        <v>1211</v>
      </c>
      <c r="C79" s="35" t="s">
        <v>222</v>
      </c>
      <c r="D79" s="34" t="s">
        <v>1212</v>
      </c>
      <c r="E79" s="26" t="s">
        <v>266</v>
      </c>
      <c r="F79" s="2"/>
      <c r="G79" s="2" t="s">
        <v>1512</v>
      </c>
      <c r="H79" s="17"/>
      <c r="I79" s="45"/>
      <c r="J79" s="44" t="s">
        <v>530</v>
      </c>
      <c r="K79" s="44" t="s">
        <v>274</v>
      </c>
      <c r="L79" s="44" t="s">
        <v>538</v>
      </c>
    </row>
    <row r="80" spans="1:17" s="8" customFormat="1">
      <c r="A80" s="5"/>
      <c r="B80" s="35" t="s">
        <v>1214</v>
      </c>
      <c r="C80" s="35" t="s">
        <v>222</v>
      </c>
      <c r="D80" s="34" t="s">
        <v>811</v>
      </c>
      <c r="E80" s="26"/>
      <c r="F80" s="2"/>
      <c r="G80" s="2" t="s">
        <v>1513</v>
      </c>
      <c r="H80" s="26"/>
      <c r="I80" s="45"/>
      <c r="J80" s="44" t="s">
        <v>530</v>
      </c>
      <c r="K80" s="44" t="s">
        <v>274</v>
      </c>
      <c r="L80" s="44" t="s">
        <v>538</v>
      </c>
    </row>
    <row r="81" spans="1:17" s="8" customFormat="1">
      <c r="A81" s="5"/>
      <c r="B81" s="35" t="s">
        <v>1216</v>
      </c>
      <c r="C81" s="35" t="s">
        <v>222</v>
      </c>
      <c r="D81" s="34" t="s">
        <v>814</v>
      </c>
      <c r="E81" s="26"/>
      <c r="F81" s="2"/>
      <c r="G81" s="2" t="s">
        <v>1514</v>
      </c>
      <c r="H81" s="26"/>
      <c r="I81" s="45"/>
      <c r="J81" s="44" t="s">
        <v>530</v>
      </c>
      <c r="K81" s="44" t="s">
        <v>274</v>
      </c>
      <c r="L81" s="44" t="s">
        <v>538</v>
      </c>
    </row>
    <row r="82" spans="1:17" s="8" customFormat="1">
      <c r="A82" s="5"/>
      <c r="B82" s="35" t="s">
        <v>1218</v>
      </c>
      <c r="C82" s="35" t="s">
        <v>222</v>
      </c>
      <c r="D82" s="34" t="s">
        <v>817</v>
      </c>
      <c r="E82" s="26"/>
      <c r="F82" s="2"/>
      <c r="G82" s="2" t="s">
        <v>1515</v>
      </c>
      <c r="H82" s="26"/>
      <c r="I82" s="45"/>
      <c r="J82" s="44" t="s">
        <v>530</v>
      </c>
      <c r="K82" s="44" t="s">
        <v>274</v>
      </c>
      <c r="L82" s="44" t="s">
        <v>538</v>
      </c>
    </row>
    <row r="83" spans="1:17" s="8" customFormat="1">
      <c r="A83" s="5"/>
      <c r="B83" s="35" t="s">
        <v>1220</v>
      </c>
      <c r="C83" s="35" t="s">
        <v>222</v>
      </c>
      <c r="D83" s="34" t="s">
        <v>820</v>
      </c>
      <c r="E83" s="26"/>
      <c r="F83" s="2"/>
      <c r="G83" s="2" t="s">
        <v>1516</v>
      </c>
      <c r="H83" s="26"/>
      <c r="I83" s="45"/>
      <c r="J83" s="44" t="s">
        <v>530</v>
      </c>
      <c r="K83" s="44" t="s">
        <v>274</v>
      </c>
      <c r="L83" s="44" t="s">
        <v>538</v>
      </c>
    </row>
    <row r="84" spans="1:17" s="8" customFormat="1">
      <c r="A84" s="5"/>
      <c r="B84" s="35" t="s">
        <v>1222</v>
      </c>
      <c r="C84" s="35" t="s">
        <v>222</v>
      </c>
      <c r="D84" s="34" t="s">
        <v>823</v>
      </c>
      <c r="E84" s="26"/>
      <c r="F84" s="2"/>
      <c r="G84" s="2" t="s">
        <v>1517</v>
      </c>
      <c r="H84" s="26"/>
      <c r="I84" s="45"/>
      <c r="J84" s="44" t="s">
        <v>530</v>
      </c>
      <c r="K84" s="44" t="s">
        <v>274</v>
      </c>
      <c r="L84" s="44" t="s">
        <v>538</v>
      </c>
    </row>
    <row r="85" spans="1:17" s="8" customFormat="1">
      <c r="A85" s="5"/>
      <c r="B85" s="35" t="s">
        <v>1224</v>
      </c>
      <c r="C85" s="35" t="s">
        <v>222</v>
      </c>
      <c r="D85" s="34" t="s">
        <v>826</v>
      </c>
      <c r="E85" s="26"/>
      <c r="F85" s="2"/>
      <c r="G85" s="2" t="s">
        <v>1518</v>
      </c>
      <c r="H85" s="26"/>
      <c r="I85" s="45"/>
      <c r="J85" s="44" t="s">
        <v>530</v>
      </c>
      <c r="K85" s="44" t="s">
        <v>274</v>
      </c>
      <c r="L85" s="44" t="s">
        <v>538</v>
      </c>
    </row>
    <row r="86" spans="1:17" s="8" customFormat="1">
      <c r="A86" s="5"/>
      <c r="B86" s="35" t="s">
        <v>1288</v>
      </c>
      <c r="C86" s="35" t="s">
        <v>222</v>
      </c>
      <c r="D86" s="36" t="s">
        <v>1289</v>
      </c>
      <c r="E86" s="26" t="s">
        <v>266</v>
      </c>
      <c r="F86" s="2"/>
      <c r="G86" s="2" t="s">
        <v>1545</v>
      </c>
      <c r="H86" s="26"/>
      <c r="I86" s="45"/>
      <c r="J86" s="44" t="s">
        <v>530</v>
      </c>
      <c r="K86" s="44" t="s">
        <v>274</v>
      </c>
      <c r="L86" s="44" t="s">
        <v>538</v>
      </c>
    </row>
    <row r="87" spans="1:17" s="8" customFormat="1">
      <c r="A87" s="5"/>
      <c r="B87" s="35" t="s">
        <v>1290</v>
      </c>
      <c r="C87" s="35" t="s">
        <v>281</v>
      </c>
      <c r="D87" s="36" t="s">
        <v>1291</v>
      </c>
      <c r="E87" s="26" t="s">
        <v>266</v>
      </c>
      <c r="F87" s="2"/>
      <c r="G87" s="2" t="s">
        <v>1546</v>
      </c>
      <c r="H87" s="26"/>
      <c r="I87" s="45"/>
      <c r="J87" s="44" t="s">
        <v>530</v>
      </c>
      <c r="K87" s="44" t="s">
        <v>274</v>
      </c>
      <c r="L87" s="44" t="s">
        <v>711</v>
      </c>
    </row>
    <row r="88" spans="1:17" s="8" customFormat="1">
      <c r="A88" s="5"/>
      <c r="B88" s="35" t="s">
        <v>1073</v>
      </c>
      <c r="C88" s="35" t="s">
        <v>222</v>
      </c>
      <c r="D88" s="34" t="s">
        <v>661</v>
      </c>
      <c r="E88" s="26"/>
      <c r="F88" s="2"/>
      <c r="G88" s="2" t="s">
        <v>180</v>
      </c>
      <c r="H88" s="26"/>
      <c r="I88" s="45"/>
      <c r="J88" s="44" t="s">
        <v>530</v>
      </c>
      <c r="K88" s="44" t="s">
        <v>274</v>
      </c>
      <c r="L88" s="44" t="s">
        <v>1074</v>
      </c>
    </row>
    <row r="89" spans="1:17" s="8" customFormat="1">
      <c r="A89" s="5"/>
      <c r="B89" s="35" t="s">
        <v>1075</v>
      </c>
      <c r="C89" s="35" t="s">
        <v>281</v>
      </c>
      <c r="D89" s="34" t="s">
        <v>667</v>
      </c>
      <c r="E89" s="26"/>
      <c r="F89" s="2"/>
      <c r="G89" s="2" t="s">
        <v>180</v>
      </c>
      <c r="H89" s="26"/>
      <c r="I89" s="45"/>
      <c r="J89" s="44" t="s">
        <v>530</v>
      </c>
      <c r="K89" s="44" t="s">
        <v>274</v>
      </c>
      <c r="L89" s="44" t="s">
        <v>1074</v>
      </c>
    </row>
    <row r="90" spans="1:17" s="8" customFormat="1">
      <c r="A90" s="5"/>
      <c r="B90" s="35" t="s">
        <v>1076</v>
      </c>
      <c r="C90" s="35" t="s">
        <v>222</v>
      </c>
      <c r="D90" s="34" t="s">
        <v>1077</v>
      </c>
      <c r="E90" s="26"/>
      <c r="F90" s="2"/>
      <c r="G90" s="2" t="s">
        <v>180</v>
      </c>
      <c r="H90" s="26"/>
      <c r="I90" s="45"/>
      <c r="J90" s="44" t="s">
        <v>530</v>
      </c>
      <c r="K90" s="44" t="s">
        <v>274</v>
      </c>
      <c r="L90" s="44" t="s">
        <v>1074</v>
      </c>
    </row>
    <row r="91" spans="1:17" s="8" customFormat="1">
      <c r="A91" s="5"/>
      <c r="B91" s="35" t="s">
        <v>1078</v>
      </c>
      <c r="C91" s="35" t="s">
        <v>222</v>
      </c>
      <c r="D91" s="34" t="s">
        <v>1079</v>
      </c>
      <c r="E91" s="26"/>
      <c r="F91" s="2"/>
      <c r="G91" s="2" t="s">
        <v>180</v>
      </c>
      <c r="H91" s="26"/>
      <c r="I91" s="45"/>
      <c r="J91" s="44" t="s">
        <v>530</v>
      </c>
      <c r="K91" s="44" t="s">
        <v>274</v>
      </c>
      <c r="L91" s="44" t="s">
        <v>1074</v>
      </c>
    </row>
    <row r="92" spans="1:17" s="8" customFormat="1">
      <c r="A92" s="5"/>
      <c r="B92" s="35" t="s">
        <v>1080</v>
      </c>
      <c r="C92" s="35" t="s">
        <v>222</v>
      </c>
      <c r="D92" s="34" t="s">
        <v>1081</v>
      </c>
      <c r="E92" s="26"/>
      <c r="F92" s="2"/>
      <c r="G92" s="2" t="s">
        <v>180</v>
      </c>
      <c r="H92" s="26"/>
      <c r="I92" s="45"/>
      <c r="J92" s="44" t="s">
        <v>530</v>
      </c>
      <c r="K92" s="44" t="s">
        <v>274</v>
      </c>
      <c r="L92" s="44" t="s">
        <v>1074</v>
      </c>
    </row>
    <row r="93" spans="1:17" s="8" customFormat="1">
      <c r="A93" s="5"/>
      <c r="B93" s="35" t="s">
        <v>1082</v>
      </c>
      <c r="C93" s="35" t="s">
        <v>222</v>
      </c>
      <c r="D93" s="34" t="s">
        <v>1083</v>
      </c>
      <c r="E93" s="26"/>
      <c r="F93" s="2"/>
      <c r="G93" s="2" t="s">
        <v>180</v>
      </c>
      <c r="H93" s="26"/>
      <c r="I93" s="45"/>
      <c r="J93" s="44" t="s">
        <v>530</v>
      </c>
      <c r="K93" s="44" t="s">
        <v>274</v>
      </c>
      <c r="L93" s="44" t="s">
        <v>1074</v>
      </c>
    </row>
    <row r="94" spans="1:17" s="8" customFormat="1">
      <c r="A94" s="5"/>
      <c r="B94" s="35" t="s">
        <v>1084</v>
      </c>
      <c r="C94" s="35" t="s">
        <v>222</v>
      </c>
      <c r="D94" s="34" t="s">
        <v>1085</v>
      </c>
      <c r="E94" s="26"/>
      <c r="F94" s="2"/>
      <c r="G94" s="2" t="s">
        <v>180</v>
      </c>
      <c r="H94" s="26"/>
      <c r="I94" s="45"/>
      <c r="J94" s="44" t="s">
        <v>530</v>
      </c>
      <c r="K94" s="44" t="s">
        <v>274</v>
      </c>
      <c r="L94" s="44" t="s">
        <v>1074</v>
      </c>
    </row>
    <row r="95" spans="1:17" s="8" customFormat="1">
      <c r="A95" s="5"/>
      <c r="B95" s="35" t="s">
        <v>1086</v>
      </c>
      <c r="C95" s="35" t="s">
        <v>222</v>
      </c>
      <c r="D95" s="34" t="s">
        <v>1087</v>
      </c>
      <c r="E95" s="26"/>
      <c r="F95" s="2"/>
      <c r="G95" s="2" t="s">
        <v>180</v>
      </c>
      <c r="H95" s="26"/>
      <c r="I95" s="45"/>
      <c r="J95" s="44" t="s">
        <v>530</v>
      </c>
      <c r="K95" s="44" t="s">
        <v>274</v>
      </c>
      <c r="L95" s="44" t="s">
        <v>1074</v>
      </c>
    </row>
    <row r="96" spans="1:17" s="8" customFormat="1">
      <c r="A96" s="5"/>
      <c r="B96" s="17" t="s">
        <v>1088</v>
      </c>
      <c r="C96" s="17" t="s">
        <v>222</v>
      </c>
      <c r="D96" s="34" t="s">
        <v>1089</v>
      </c>
      <c r="E96" s="26"/>
      <c r="F96" s="2"/>
      <c r="G96" s="2" t="s">
        <v>180</v>
      </c>
      <c r="H96" s="26"/>
      <c r="I96" s="43"/>
      <c r="J96" s="44" t="s">
        <v>530</v>
      </c>
      <c r="K96" s="44" t="s">
        <v>274</v>
      </c>
      <c r="L96" s="44" t="s">
        <v>1074</v>
      </c>
      <c r="M96" s="9"/>
      <c r="N96" s="9"/>
      <c r="O96" s="9"/>
      <c r="P96" s="9"/>
      <c r="Q96" s="9"/>
    </row>
    <row r="97" spans="1:17" s="8" customFormat="1">
      <c r="A97" s="5"/>
      <c r="B97" s="17" t="s">
        <v>1090</v>
      </c>
      <c r="C97" s="17" t="s">
        <v>222</v>
      </c>
      <c r="D97" s="34" t="s">
        <v>1091</v>
      </c>
      <c r="E97" s="26"/>
      <c r="F97" s="2"/>
      <c r="G97" s="2" t="s">
        <v>180</v>
      </c>
      <c r="H97" s="26"/>
      <c r="I97" s="44"/>
      <c r="J97" s="44" t="s">
        <v>530</v>
      </c>
      <c r="K97" s="44" t="s">
        <v>274</v>
      </c>
      <c r="L97" s="44" t="s">
        <v>1074</v>
      </c>
      <c r="M97" s="10"/>
      <c r="N97" s="10"/>
      <c r="O97" s="10"/>
      <c r="P97" s="10"/>
      <c r="Q97" s="10"/>
    </row>
    <row r="98" spans="1:17" s="8" customFormat="1">
      <c r="A98" s="5"/>
      <c r="B98" s="17" t="s">
        <v>1092</v>
      </c>
      <c r="C98" s="17" t="s">
        <v>222</v>
      </c>
      <c r="D98" s="34" t="s">
        <v>706</v>
      </c>
      <c r="E98" s="26"/>
      <c r="F98" s="2"/>
      <c r="G98" s="2" t="s">
        <v>180</v>
      </c>
      <c r="H98" s="26"/>
      <c r="I98" s="44"/>
      <c r="J98" s="44" t="s">
        <v>530</v>
      </c>
      <c r="K98" s="44" t="s">
        <v>274</v>
      </c>
      <c r="L98" s="44" t="s">
        <v>1074</v>
      </c>
      <c r="M98" s="10"/>
      <c r="N98" s="10"/>
      <c r="O98" s="10"/>
      <c r="P98" s="10"/>
      <c r="Q98" s="10"/>
    </row>
    <row r="99" spans="1:17" s="8" customFormat="1">
      <c r="A99" s="5"/>
      <c r="B99" s="17" t="s">
        <v>1093</v>
      </c>
      <c r="C99" s="17" t="s">
        <v>281</v>
      </c>
      <c r="D99" s="34" t="s">
        <v>709</v>
      </c>
      <c r="E99" s="26"/>
      <c r="F99" s="2"/>
      <c r="G99" s="2" t="s">
        <v>180</v>
      </c>
      <c r="H99" s="26"/>
      <c r="I99" s="43"/>
      <c r="J99" s="44" t="s">
        <v>530</v>
      </c>
      <c r="K99" s="44" t="s">
        <v>274</v>
      </c>
      <c r="L99" s="44" t="s">
        <v>1074</v>
      </c>
      <c r="M99" s="7"/>
      <c r="N99" s="7"/>
      <c r="O99" s="7"/>
      <c r="P99" s="7"/>
      <c r="Q99" s="7"/>
    </row>
    <row r="100" spans="1:17" s="8" customFormat="1">
      <c r="A100" s="5"/>
      <c r="B100" s="35" t="s">
        <v>1293</v>
      </c>
      <c r="C100" s="35" t="s">
        <v>222</v>
      </c>
      <c r="D100" s="36" t="s">
        <v>887</v>
      </c>
      <c r="E100" s="26" t="s">
        <v>266</v>
      </c>
      <c r="F100" s="2"/>
      <c r="G100" s="2" t="s">
        <v>1547</v>
      </c>
      <c r="H100" s="26"/>
      <c r="I100" s="45"/>
      <c r="J100" s="44" t="s">
        <v>530</v>
      </c>
      <c r="K100" s="44" t="s">
        <v>274</v>
      </c>
      <c r="L100" s="44" t="s">
        <v>757</v>
      </c>
    </row>
    <row r="101" spans="1:17" s="8" customFormat="1">
      <c r="A101" s="5"/>
      <c r="B101" s="35" t="s">
        <v>1295</v>
      </c>
      <c r="C101" s="35" t="s">
        <v>281</v>
      </c>
      <c r="D101" s="34" t="s">
        <v>893</v>
      </c>
      <c r="E101" s="26" t="s">
        <v>266</v>
      </c>
      <c r="F101" s="2"/>
      <c r="G101" s="2" t="s">
        <v>1548</v>
      </c>
      <c r="H101" s="26"/>
      <c r="I101" s="45"/>
      <c r="J101" s="44" t="s">
        <v>530</v>
      </c>
      <c r="K101" s="44" t="s">
        <v>274</v>
      </c>
      <c r="L101" s="44" t="s">
        <v>895</v>
      </c>
    </row>
    <row r="102" spans="1:17" s="8" customFormat="1">
      <c r="A102" s="5"/>
      <c r="B102" s="35" t="s">
        <v>1167</v>
      </c>
      <c r="C102" s="35" t="s">
        <v>222</v>
      </c>
      <c r="D102" s="34" t="s">
        <v>890</v>
      </c>
      <c r="E102" s="26" t="s">
        <v>266</v>
      </c>
      <c r="F102" s="2"/>
      <c r="G102" s="2" t="s">
        <v>1487</v>
      </c>
      <c r="H102" s="17"/>
      <c r="I102" s="45"/>
      <c r="J102" s="44" t="s">
        <v>530</v>
      </c>
      <c r="K102" s="44" t="s">
        <v>274</v>
      </c>
      <c r="L102" s="44" t="s">
        <v>538</v>
      </c>
    </row>
    <row r="103" spans="1:17" s="8" customFormat="1">
      <c r="A103" s="5"/>
      <c r="B103" s="35" t="s">
        <v>1169</v>
      </c>
      <c r="C103" s="35" t="s">
        <v>222</v>
      </c>
      <c r="D103" s="34" t="s">
        <v>897</v>
      </c>
      <c r="E103" s="26" t="s">
        <v>266</v>
      </c>
      <c r="F103" s="2"/>
      <c r="G103" s="2" t="s">
        <v>1488</v>
      </c>
      <c r="H103" s="17"/>
      <c r="I103" s="45"/>
      <c r="J103" s="44" t="s">
        <v>530</v>
      </c>
      <c r="K103" s="44" t="s">
        <v>274</v>
      </c>
      <c r="L103" s="44" t="s">
        <v>538</v>
      </c>
    </row>
    <row r="104" spans="1:17" s="8" customFormat="1">
      <c r="A104" s="5"/>
      <c r="B104" s="35" t="s">
        <v>1171</v>
      </c>
      <c r="C104" s="35" t="s">
        <v>222</v>
      </c>
      <c r="D104" s="34" t="s">
        <v>900</v>
      </c>
      <c r="E104" s="26" t="s">
        <v>266</v>
      </c>
      <c r="F104" s="2"/>
      <c r="G104" s="2" t="s">
        <v>1489</v>
      </c>
      <c r="H104" s="17"/>
      <c r="I104" s="45"/>
      <c r="J104" s="44" t="s">
        <v>530</v>
      </c>
      <c r="K104" s="44" t="s">
        <v>274</v>
      </c>
      <c r="L104" s="44" t="s">
        <v>538</v>
      </c>
    </row>
    <row r="105" spans="1:17" s="8" customFormat="1">
      <c r="A105" s="5"/>
      <c r="B105" s="35" t="s">
        <v>1173</v>
      </c>
      <c r="C105" s="35" t="s">
        <v>222</v>
      </c>
      <c r="D105" s="34" t="s">
        <v>903</v>
      </c>
      <c r="E105" s="26" t="s">
        <v>266</v>
      </c>
      <c r="F105" s="2"/>
      <c r="G105" s="2" t="s">
        <v>1490</v>
      </c>
      <c r="H105" s="17"/>
      <c r="I105" s="45"/>
      <c r="J105" s="44" t="s">
        <v>530</v>
      </c>
      <c r="K105" s="44" t="s">
        <v>274</v>
      </c>
      <c r="L105" s="44" t="s">
        <v>538</v>
      </c>
    </row>
    <row r="106" spans="1:17" s="8" customFormat="1">
      <c r="A106" s="5"/>
      <c r="B106" s="35" t="s">
        <v>1175</v>
      </c>
      <c r="C106" s="35" t="s">
        <v>222</v>
      </c>
      <c r="D106" s="34" t="s">
        <v>906</v>
      </c>
      <c r="E106" s="26" t="s">
        <v>266</v>
      </c>
      <c r="F106" s="2"/>
      <c r="G106" s="2" t="s">
        <v>1491</v>
      </c>
      <c r="H106" s="17"/>
      <c r="I106" s="45"/>
      <c r="J106" s="44" t="s">
        <v>530</v>
      </c>
      <c r="K106" s="44" t="s">
        <v>274</v>
      </c>
      <c r="L106" s="44" t="s">
        <v>538</v>
      </c>
    </row>
    <row r="107" spans="1:17" s="8" customFormat="1">
      <c r="A107" s="5"/>
      <c r="B107" s="35" t="s">
        <v>1177</v>
      </c>
      <c r="C107" s="35" t="s">
        <v>222</v>
      </c>
      <c r="D107" s="34" t="s">
        <v>909</v>
      </c>
      <c r="E107" s="26" t="s">
        <v>266</v>
      </c>
      <c r="F107" s="2"/>
      <c r="G107" s="2" t="s">
        <v>1492</v>
      </c>
      <c r="H107" s="17"/>
      <c r="I107" s="45"/>
      <c r="J107" s="44" t="s">
        <v>530</v>
      </c>
      <c r="K107" s="44" t="s">
        <v>274</v>
      </c>
      <c r="L107" s="44" t="s">
        <v>538</v>
      </c>
    </row>
    <row r="108" spans="1:17" s="8" customFormat="1">
      <c r="A108" s="5"/>
      <c r="B108" s="35" t="s">
        <v>1179</v>
      </c>
      <c r="C108" s="35" t="s">
        <v>222</v>
      </c>
      <c r="D108" s="34" t="s">
        <v>912</v>
      </c>
      <c r="E108" s="26" t="s">
        <v>266</v>
      </c>
      <c r="F108" s="2"/>
      <c r="G108" s="2" t="s">
        <v>1493</v>
      </c>
      <c r="H108" s="17"/>
      <c r="I108" s="45"/>
      <c r="J108" s="44" t="s">
        <v>530</v>
      </c>
      <c r="K108" s="44" t="s">
        <v>274</v>
      </c>
      <c r="L108" s="44" t="s">
        <v>538</v>
      </c>
    </row>
    <row r="109" spans="1:17" s="8" customFormat="1">
      <c r="A109" s="5"/>
      <c r="B109" s="35" t="s">
        <v>1181</v>
      </c>
      <c r="C109" s="35" t="s">
        <v>222</v>
      </c>
      <c r="D109" s="34" t="s">
        <v>915</v>
      </c>
      <c r="E109" s="26" t="s">
        <v>266</v>
      </c>
      <c r="F109" s="2"/>
      <c r="G109" s="2" t="s">
        <v>1494</v>
      </c>
      <c r="H109" s="17"/>
      <c r="I109" s="45"/>
      <c r="J109" s="44" t="s">
        <v>530</v>
      </c>
      <c r="K109" s="44" t="s">
        <v>274</v>
      </c>
      <c r="L109" s="44" t="s">
        <v>538</v>
      </c>
    </row>
    <row r="110" spans="1:17" s="8" customFormat="1">
      <c r="A110" s="5"/>
      <c r="B110" s="35" t="s">
        <v>1297</v>
      </c>
      <c r="C110" s="35" t="s">
        <v>222</v>
      </c>
      <c r="D110" s="36" t="s">
        <v>1298</v>
      </c>
      <c r="E110" s="26" t="s">
        <v>266</v>
      </c>
      <c r="F110" s="2"/>
      <c r="G110" s="2" t="s">
        <v>1549</v>
      </c>
      <c r="H110" s="26"/>
      <c r="I110" s="45"/>
      <c r="J110" s="44" t="s">
        <v>530</v>
      </c>
      <c r="K110" s="44" t="s">
        <v>274</v>
      </c>
      <c r="L110" s="44" t="s">
        <v>538</v>
      </c>
    </row>
    <row r="111" spans="1:17" s="8" customFormat="1">
      <c r="A111" s="5"/>
      <c r="B111" s="35" t="s">
        <v>1300</v>
      </c>
      <c r="C111" s="35" t="s">
        <v>281</v>
      </c>
      <c r="D111" s="36" t="s">
        <v>1301</v>
      </c>
      <c r="E111" s="26" t="s">
        <v>266</v>
      </c>
      <c r="F111" s="2"/>
      <c r="G111" s="2" t="s">
        <v>1550</v>
      </c>
      <c r="H111" s="26"/>
      <c r="I111" s="45"/>
      <c r="J111" s="44" t="s">
        <v>530</v>
      </c>
      <c r="K111" s="44" t="s">
        <v>274</v>
      </c>
      <c r="L111" s="44" t="s">
        <v>711</v>
      </c>
    </row>
    <row r="112" spans="1:17" s="8" customFormat="1">
      <c r="A112" s="5"/>
      <c r="B112" s="35" t="s">
        <v>1303</v>
      </c>
      <c r="C112" s="35" t="s">
        <v>222</v>
      </c>
      <c r="D112" s="36" t="s">
        <v>924</v>
      </c>
      <c r="E112" s="26" t="s">
        <v>266</v>
      </c>
      <c r="F112" s="2"/>
      <c r="G112" s="2" t="s">
        <v>1551</v>
      </c>
      <c r="H112" s="26"/>
      <c r="I112" s="45"/>
      <c r="J112" s="44" t="s">
        <v>530</v>
      </c>
      <c r="K112" s="44" t="s">
        <v>274</v>
      </c>
      <c r="L112" s="44" t="s">
        <v>757</v>
      </c>
    </row>
    <row r="113" spans="1:12" s="8" customFormat="1">
      <c r="A113" s="5"/>
      <c r="B113" s="35" t="s">
        <v>1305</v>
      </c>
      <c r="C113" s="35" t="s">
        <v>281</v>
      </c>
      <c r="D113" s="36" t="s">
        <v>930</v>
      </c>
      <c r="E113" s="26" t="s">
        <v>266</v>
      </c>
      <c r="F113" s="2"/>
      <c r="G113" s="2" t="s">
        <v>1552</v>
      </c>
      <c r="H113" s="26"/>
      <c r="I113" s="45"/>
      <c r="J113" s="44" t="s">
        <v>530</v>
      </c>
      <c r="K113" s="44" t="s">
        <v>274</v>
      </c>
      <c r="L113" s="44" t="s">
        <v>895</v>
      </c>
    </row>
    <row r="114" spans="1:12" s="8" customFormat="1">
      <c r="A114" s="5"/>
      <c r="B114" s="35" t="s">
        <v>1191</v>
      </c>
      <c r="C114" s="35" t="s">
        <v>222</v>
      </c>
      <c r="D114" s="34" t="s">
        <v>927</v>
      </c>
      <c r="E114" s="26" t="s">
        <v>266</v>
      </c>
      <c r="F114" s="2"/>
      <c r="G114" s="2" t="s">
        <v>1503</v>
      </c>
      <c r="H114" s="17"/>
      <c r="I114" s="45"/>
      <c r="J114" s="44" t="s">
        <v>530</v>
      </c>
      <c r="K114" s="44" t="s">
        <v>274</v>
      </c>
      <c r="L114" s="44" t="s">
        <v>538</v>
      </c>
    </row>
    <row r="115" spans="1:12" s="8" customFormat="1">
      <c r="A115" s="5"/>
      <c r="B115" s="35" t="s">
        <v>1193</v>
      </c>
      <c r="C115" s="35" t="s">
        <v>222</v>
      </c>
      <c r="D115" s="34" t="s">
        <v>1194</v>
      </c>
      <c r="E115" s="26" t="s">
        <v>266</v>
      </c>
      <c r="F115" s="2"/>
      <c r="G115" s="2" t="s">
        <v>1504</v>
      </c>
      <c r="H115" s="17"/>
      <c r="I115" s="45"/>
      <c r="J115" s="44" t="s">
        <v>530</v>
      </c>
      <c r="K115" s="44" t="s">
        <v>274</v>
      </c>
      <c r="L115" s="44" t="s">
        <v>538</v>
      </c>
    </row>
    <row r="116" spans="1:12" s="8" customFormat="1">
      <c r="A116" s="5"/>
      <c r="B116" s="35" t="s">
        <v>1196</v>
      </c>
      <c r="C116" s="35" t="s">
        <v>222</v>
      </c>
      <c r="D116" s="34" t="s">
        <v>937</v>
      </c>
      <c r="E116" s="26" t="s">
        <v>266</v>
      </c>
      <c r="F116" s="2"/>
      <c r="G116" s="2" t="s">
        <v>1505</v>
      </c>
      <c r="H116" s="17"/>
      <c r="I116" s="45"/>
      <c r="J116" s="44" t="s">
        <v>530</v>
      </c>
      <c r="K116" s="44" t="s">
        <v>274</v>
      </c>
      <c r="L116" s="44" t="s">
        <v>538</v>
      </c>
    </row>
    <row r="117" spans="1:12" s="8" customFormat="1">
      <c r="A117" s="5"/>
      <c r="B117" s="35" t="s">
        <v>1198</v>
      </c>
      <c r="C117" s="35" t="s">
        <v>222</v>
      </c>
      <c r="D117" s="34" t="s">
        <v>940</v>
      </c>
      <c r="E117" s="26" t="s">
        <v>266</v>
      </c>
      <c r="F117" s="2"/>
      <c r="G117" s="2" t="s">
        <v>1506</v>
      </c>
      <c r="H117" s="17"/>
      <c r="I117" s="45"/>
      <c r="J117" s="44" t="s">
        <v>530</v>
      </c>
      <c r="K117" s="44" t="s">
        <v>274</v>
      </c>
      <c r="L117" s="44" t="s">
        <v>538</v>
      </c>
    </row>
    <row r="118" spans="1:12" s="8" customFormat="1">
      <c r="A118" s="5"/>
      <c r="B118" s="35" t="s">
        <v>1200</v>
      </c>
      <c r="C118" s="35" t="s">
        <v>222</v>
      </c>
      <c r="D118" s="34" t="s">
        <v>943</v>
      </c>
      <c r="E118" s="26" t="s">
        <v>266</v>
      </c>
      <c r="F118" s="2"/>
      <c r="G118" s="2" t="s">
        <v>1507</v>
      </c>
      <c r="H118" s="17"/>
      <c r="I118" s="45"/>
      <c r="J118" s="44" t="s">
        <v>530</v>
      </c>
      <c r="K118" s="44" t="s">
        <v>274</v>
      </c>
      <c r="L118" s="44" t="s">
        <v>538</v>
      </c>
    </row>
    <row r="119" spans="1:12" s="8" customFormat="1">
      <c r="A119" s="5"/>
      <c r="B119" s="35" t="s">
        <v>1202</v>
      </c>
      <c r="C119" s="35" t="s">
        <v>222</v>
      </c>
      <c r="D119" s="34" t="s">
        <v>946</v>
      </c>
      <c r="E119" s="26" t="s">
        <v>266</v>
      </c>
      <c r="F119" s="2"/>
      <c r="G119" s="2" t="s">
        <v>1508</v>
      </c>
      <c r="H119" s="17"/>
      <c r="I119" s="45"/>
      <c r="J119" s="44" t="s">
        <v>530</v>
      </c>
      <c r="K119" s="44" t="s">
        <v>274</v>
      </c>
      <c r="L119" s="44" t="s">
        <v>538</v>
      </c>
    </row>
    <row r="120" spans="1:12" s="8" customFormat="1">
      <c r="A120" s="5"/>
      <c r="B120" s="35" t="s">
        <v>1204</v>
      </c>
      <c r="C120" s="35" t="s">
        <v>222</v>
      </c>
      <c r="D120" s="34" t="s">
        <v>949</v>
      </c>
      <c r="E120" s="26" t="s">
        <v>266</v>
      </c>
      <c r="F120" s="2"/>
      <c r="G120" s="2" t="s">
        <v>1509</v>
      </c>
      <c r="H120" s="17"/>
      <c r="I120" s="45"/>
      <c r="J120" s="44" t="s">
        <v>530</v>
      </c>
      <c r="K120" s="44" t="s">
        <v>274</v>
      </c>
      <c r="L120" s="44" t="s">
        <v>538</v>
      </c>
    </row>
    <row r="121" spans="1:12" s="8" customFormat="1">
      <c r="A121" s="5"/>
      <c r="B121" s="35" t="s">
        <v>1206</v>
      </c>
      <c r="C121" s="35" t="s">
        <v>222</v>
      </c>
      <c r="D121" s="34" t="s">
        <v>1207</v>
      </c>
      <c r="E121" s="26" t="s">
        <v>266</v>
      </c>
      <c r="F121" s="2"/>
      <c r="G121" s="2" t="s">
        <v>1510</v>
      </c>
      <c r="H121" s="17"/>
      <c r="I121" s="45"/>
      <c r="J121" s="44" t="s">
        <v>530</v>
      </c>
      <c r="K121" s="44" t="s">
        <v>274</v>
      </c>
      <c r="L121" s="44" t="s">
        <v>538</v>
      </c>
    </row>
    <row r="122" spans="1:12" s="8" customFormat="1">
      <c r="A122" s="5"/>
      <c r="B122" s="35" t="s">
        <v>1307</v>
      </c>
      <c r="C122" s="35" t="s">
        <v>222</v>
      </c>
      <c r="D122" s="36" t="s">
        <v>1308</v>
      </c>
      <c r="E122" s="26" t="s">
        <v>266</v>
      </c>
      <c r="F122" s="2"/>
      <c r="G122" s="2" t="s">
        <v>1553</v>
      </c>
      <c r="H122" s="26"/>
      <c r="I122" s="45"/>
      <c r="J122" s="44" t="s">
        <v>530</v>
      </c>
      <c r="K122" s="44" t="s">
        <v>274</v>
      </c>
      <c r="L122" s="44" t="s">
        <v>538</v>
      </c>
    </row>
    <row r="123" spans="1:12" s="8" customFormat="1">
      <c r="A123" s="5"/>
      <c r="B123" s="35" t="s">
        <v>1310</v>
      </c>
      <c r="C123" s="35" t="s">
        <v>281</v>
      </c>
      <c r="D123" s="36" t="s">
        <v>958</v>
      </c>
      <c r="E123" s="26" t="s">
        <v>266</v>
      </c>
      <c r="F123" s="2"/>
      <c r="G123" s="2" t="s">
        <v>1554</v>
      </c>
      <c r="H123" s="26"/>
      <c r="I123" s="45"/>
      <c r="J123" s="44" t="s">
        <v>530</v>
      </c>
      <c r="K123" s="44" t="s">
        <v>274</v>
      </c>
      <c r="L123" s="44" t="s">
        <v>711</v>
      </c>
    </row>
    <row r="124" spans="1:12" s="8" customFormat="1">
      <c r="A124" s="5"/>
      <c r="B124" s="35" t="s">
        <v>1590</v>
      </c>
      <c r="C124" s="35" t="s">
        <v>222</v>
      </c>
      <c r="D124" s="36" t="str">
        <f>VLOOKUP(B124,[1]aggr1.0!$B:$D,3,0)</f>
        <v>UlPathLoss总值</v>
      </c>
      <c r="E124" s="26"/>
      <c r="F124" s="2"/>
      <c r="G124" s="2" t="s">
        <v>180</v>
      </c>
      <c r="H124" s="26"/>
      <c r="I124" s="45"/>
      <c r="J124" s="44"/>
      <c r="K124" s="44"/>
      <c r="L124" s="44"/>
    </row>
    <row r="125" spans="1:12" s="8" customFormat="1">
      <c r="A125" s="5"/>
      <c r="B125" s="35" t="s">
        <v>1591</v>
      </c>
      <c r="C125" s="35" t="s">
        <v>281</v>
      </c>
      <c r="D125" s="36" t="str">
        <f>VLOOKUP(B125,[1]aggr1.0!$B:$D,3,0)</f>
        <v>UlPathLoss平均值</v>
      </c>
      <c r="E125" s="26"/>
      <c r="F125" s="2"/>
      <c r="G125" s="2" t="s">
        <v>180</v>
      </c>
      <c r="H125" s="26"/>
      <c r="I125" s="45"/>
      <c r="J125" s="44"/>
      <c r="K125" s="44"/>
      <c r="L125" s="44"/>
    </row>
    <row r="126" spans="1:12" s="8" customFormat="1">
      <c r="A126" s="5"/>
      <c r="B126" s="35" t="s">
        <v>1592</v>
      </c>
      <c r="C126" s="35" t="s">
        <v>222</v>
      </c>
      <c r="D126" s="36" t="str">
        <f>VLOOKUP(B126,[1]aggr1.0!$B:$D,3,0)</f>
        <v>UlPathLoss有效的MR数目</v>
      </c>
      <c r="E126" s="26"/>
      <c r="F126" s="2"/>
      <c r="G126" s="2" t="s">
        <v>180</v>
      </c>
      <c r="H126" s="26"/>
      <c r="I126" s="45"/>
      <c r="J126" s="44"/>
      <c r="K126" s="44"/>
      <c r="L126" s="44"/>
    </row>
    <row r="127" spans="1:12" s="8" customFormat="1">
      <c r="A127" s="5"/>
      <c r="B127" s="35" t="s">
        <v>1593</v>
      </c>
      <c r="C127" s="35" t="s">
        <v>222</v>
      </c>
      <c r="D127" s="36" t="str">
        <f>VLOOKUP(B127,[1]aggr1.0!$B:$D,3,0)</f>
        <v>UlPathLoss在(-∞;90)范围内的MR数目</v>
      </c>
      <c r="E127" s="26"/>
      <c r="F127" s="2"/>
      <c r="G127" s="2" t="s">
        <v>180</v>
      </c>
      <c r="H127" s="26"/>
      <c r="I127" s="45"/>
      <c r="J127" s="44"/>
      <c r="K127" s="44"/>
      <c r="L127" s="44"/>
    </row>
    <row r="128" spans="1:12" s="8" customFormat="1">
      <c r="A128" s="5"/>
      <c r="B128" s="35" t="s">
        <v>1594</v>
      </c>
      <c r="C128" s="35" t="s">
        <v>222</v>
      </c>
      <c r="D128" s="36" t="str">
        <f>VLOOKUP(B128,[1]aggr1.0!$B:$D,3,0)</f>
        <v>UlPathLoss在[90;100）范围内的MR数目</v>
      </c>
      <c r="E128" s="26"/>
      <c r="F128" s="2"/>
      <c r="G128" s="2" t="s">
        <v>180</v>
      </c>
      <c r="H128" s="26"/>
      <c r="I128" s="45"/>
      <c r="J128" s="44"/>
      <c r="K128" s="44"/>
      <c r="L128" s="44"/>
    </row>
    <row r="129" spans="1:12" s="8" customFormat="1">
      <c r="A129" s="5"/>
      <c r="B129" s="35" t="s">
        <v>1595</v>
      </c>
      <c r="C129" s="35" t="s">
        <v>222</v>
      </c>
      <c r="D129" s="36" t="str">
        <f>VLOOKUP(B129,[1]aggr1.0!$B:$D,3,0)</f>
        <v>UlPathLoss在[100;110)范围内的MR数目</v>
      </c>
      <c r="E129" s="26"/>
      <c r="F129" s="2"/>
      <c r="G129" s="2" t="s">
        <v>180</v>
      </c>
      <c r="H129" s="26"/>
      <c r="I129" s="45"/>
      <c r="J129" s="44"/>
      <c r="K129" s="44"/>
      <c r="L129" s="44"/>
    </row>
    <row r="130" spans="1:12" s="8" customFormat="1">
      <c r="A130" s="5"/>
      <c r="B130" s="35" t="s">
        <v>1596</v>
      </c>
      <c r="C130" s="35" t="s">
        <v>222</v>
      </c>
      <c r="D130" s="36" t="str">
        <f>VLOOKUP(B130,[1]aggr1.0!$B:$D,3,0)</f>
        <v>UlPathLoss在[110;115)范围内的MR数目</v>
      </c>
      <c r="E130" s="26"/>
      <c r="F130" s="2"/>
      <c r="G130" s="2" t="s">
        <v>180</v>
      </c>
      <c r="H130" s="26"/>
      <c r="I130" s="45"/>
      <c r="J130" s="44"/>
      <c r="K130" s="44"/>
      <c r="L130" s="44"/>
    </row>
    <row r="131" spans="1:12" s="8" customFormat="1">
      <c r="A131" s="5"/>
      <c r="B131" s="35" t="s">
        <v>1597</v>
      </c>
      <c r="C131" s="35" t="s">
        <v>222</v>
      </c>
      <c r="D131" s="36" t="str">
        <f>VLOOKUP(B131,[1]aggr1.0!$B:$D,3,0)</f>
        <v>UlPathLoss在[115;120)范围内的MR数目</v>
      </c>
      <c r="E131" s="26"/>
      <c r="F131" s="2"/>
      <c r="G131" s="2" t="s">
        <v>180</v>
      </c>
      <c r="H131" s="26"/>
      <c r="I131" s="45"/>
      <c r="J131" s="44"/>
      <c r="K131" s="44"/>
      <c r="L131" s="44"/>
    </row>
    <row r="132" spans="1:12" s="8" customFormat="1">
      <c r="A132" s="5"/>
      <c r="B132" s="35" t="s">
        <v>1598</v>
      </c>
      <c r="C132" s="35" t="s">
        <v>222</v>
      </c>
      <c r="D132" s="36" t="str">
        <f>VLOOKUP(B132,[1]aggr1.0!$B:$D,3,0)</f>
        <v>UlPathLoss在[120;130)范围内的MR数目</v>
      </c>
      <c r="E132" s="26"/>
      <c r="F132" s="2"/>
      <c r="G132" s="2" t="s">
        <v>180</v>
      </c>
      <c r="H132" s="26"/>
      <c r="I132" s="45"/>
      <c r="J132" s="44"/>
      <c r="K132" s="44"/>
      <c r="L132" s="44"/>
    </row>
    <row r="133" spans="1:12" s="8" customFormat="1">
      <c r="A133" s="5"/>
      <c r="B133" s="35" t="s">
        <v>1599</v>
      </c>
      <c r="C133" s="35" t="s">
        <v>222</v>
      </c>
      <c r="D133" s="36" t="str">
        <f>VLOOKUP(B133,[1]aggr1.0!$B:$D,3,0)</f>
        <v>UlPathLoss在[130;+∞)范围内的MR数目</v>
      </c>
      <c r="E133" s="26"/>
      <c r="F133" s="2"/>
      <c r="G133" s="2" t="s">
        <v>180</v>
      </c>
      <c r="H133" s="26"/>
      <c r="I133" s="45"/>
      <c r="J133" s="44"/>
      <c r="K133" s="44"/>
      <c r="L133" s="44"/>
    </row>
    <row r="134" spans="1:12" s="8" customFormat="1">
      <c r="A134" s="5"/>
      <c r="B134" s="35" t="s">
        <v>1600</v>
      </c>
      <c r="C134" s="35" t="s">
        <v>222</v>
      </c>
      <c r="D134" s="36" t="str">
        <f>VLOOKUP(B134,[1]aggr1.0!$B:$D,3,0)</f>
        <v>UlPathLoss优良数</v>
      </c>
      <c r="E134" s="26"/>
      <c r="F134" s="2"/>
      <c r="G134" s="2" t="s">
        <v>180</v>
      </c>
      <c r="H134" s="26"/>
      <c r="I134" s="45"/>
      <c r="J134" s="44"/>
      <c r="K134" s="44"/>
      <c r="L134" s="44"/>
    </row>
    <row r="135" spans="1:12" s="8" customFormat="1">
      <c r="A135" s="5"/>
      <c r="B135" s="35" t="s">
        <v>1601</v>
      </c>
      <c r="C135" s="35" t="s">
        <v>281</v>
      </c>
      <c r="D135" s="36" t="str">
        <f>VLOOKUP(B135,[1]aggr1.0!$B:$D,3,0)</f>
        <v>UlPathLoss优良比</v>
      </c>
      <c r="E135" s="26"/>
      <c r="F135" s="2"/>
      <c r="G135" s="2" t="s">
        <v>180</v>
      </c>
      <c r="H135" s="26"/>
      <c r="I135" s="45"/>
      <c r="J135" s="44"/>
      <c r="K135" s="44"/>
      <c r="L135" s="44"/>
    </row>
    <row r="136" spans="1:12" s="8" customFormat="1">
      <c r="A136" s="5"/>
      <c r="B136" s="35" t="s">
        <v>1602</v>
      </c>
      <c r="C136" s="35" t="s">
        <v>222</v>
      </c>
      <c r="D136" s="36" t="str">
        <f>VLOOKUP(B136,[1]aggr1.0!$B:$D,3,0)</f>
        <v>DlPathLoss总值</v>
      </c>
      <c r="E136" s="26"/>
      <c r="F136" s="2"/>
      <c r="G136" s="2" t="s">
        <v>180</v>
      </c>
      <c r="H136" s="26"/>
      <c r="I136" s="45"/>
      <c r="J136" s="44"/>
      <c r="K136" s="44"/>
      <c r="L136" s="44"/>
    </row>
    <row r="137" spans="1:12" s="8" customFormat="1">
      <c r="A137" s="5"/>
      <c r="B137" s="35" t="s">
        <v>1603</v>
      </c>
      <c r="C137" s="35" t="s">
        <v>281</v>
      </c>
      <c r="D137" s="36" t="str">
        <f>VLOOKUP(B137,[1]aggr1.0!$B:$D,3,0)</f>
        <v>DlPathLoss平均值</v>
      </c>
      <c r="E137" s="26"/>
      <c r="F137" s="2"/>
      <c r="G137" s="2" t="s">
        <v>180</v>
      </c>
      <c r="H137" s="26"/>
      <c r="I137" s="45"/>
      <c r="J137" s="44"/>
      <c r="K137" s="44"/>
      <c r="L137" s="44"/>
    </row>
    <row r="138" spans="1:12" s="8" customFormat="1">
      <c r="A138" s="5"/>
      <c r="B138" s="35" t="s">
        <v>1604</v>
      </c>
      <c r="C138" s="35" t="s">
        <v>222</v>
      </c>
      <c r="D138" s="36" t="str">
        <f>VLOOKUP(B138,[1]aggr1.0!$B:$D,3,0)</f>
        <v>DlPathLoss有效的MR数目</v>
      </c>
      <c r="E138" s="26"/>
      <c r="F138" s="2"/>
      <c r="G138" s="2" t="s">
        <v>180</v>
      </c>
      <c r="H138" s="26"/>
      <c r="I138" s="45"/>
      <c r="J138" s="44"/>
      <c r="K138" s="44"/>
      <c r="L138" s="44"/>
    </row>
    <row r="139" spans="1:12" s="8" customFormat="1">
      <c r="A139" s="5"/>
      <c r="B139" s="35" t="s">
        <v>1605</v>
      </c>
      <c r="C139" s="35" t="s">
        <v>222</v>
      </c>
      <c r="D139" s="36" t="str">
        <f>VLOOKUP(B139,[1]aggr1.0!$B:$D,3,0)</f>
        <v>DlPathLoss在(-∞;90)范围内的MR数目</v>
      </c>
      <c r="E139" s="26"/>
      <c r="F139" s="2"/>
      <c r="G139" s="2" t="s">
        <v>180</v>
      </c>
      <c r="H139" s="26"/>
      <c r="I139" s="45"/>
      <c r="J139" s="44"/>
      <c r="K139" s="44"/>
      <c r="L139" s="44"/>
    </row>
    <row r="140" spans="1:12" s="8" customFormat="1">
      <c r="A140" s="5"/>
      <c r="B140" s="35" t="s">
        <v>1606</v>
      </c>
      <c r="C140" s="35" t="s">
        <v>222</v>
      </c>
      <c r="D140" s="36" t="str">
        <f>VLOOKUP(B140,[1]aggr1.0!$B:$D,3,0)</f>
        <v>DlPathLoss在[90;100)范围内的MR数目</v>
      </c>
      <c r="E140" s="26"/>
      <c r="F140" s="2"/>
      <c r="G140" s="2" t="s">
        <v>180</v>
      </c>
      <c r="H140" s="26"/>
      <c r="I140" s="45"/>
      <c r="J140" s="44"/>
      <c r="K140" s="44"/>
      <c r="L140" s="44"/>
    </row>
    <row r="141" spans="1:12" s="8" customFormat="1">
      <c r="A141" s="5"/>
      <c r="B141" s="35" t="s">
        <v>1607</v>
      </c>
      <c r="C141" s="35" t="s">
        <v>222</v>
      </c>
      <c r="D141" s="36" t="str">
        <f>VLOOKUP(B141,[1]aggr1.0!$B:$D,3,0)</f>
        <v>DlPathLoss在[100;110)范围内的MR数目</v>
      </c>
      <c r="E141" s="26"/>
      <c r="F141" s="2"/>
      <c r="G141" s="2" t="s">
        <v>180</v>
      </c>
      <c r="H141" s="26"/>
      <c r="I141" s="45"/>
      <c r="J141" s="44"/>
      <c r="K141" s="44"/>
      <c r="L141" s="44"/>
    </row>
    <row r="142" spans="1:12" s="8" customFormat="1">
      <c r="A142" s="5"/>
      <c r="B142" s="35" t="s">
        <v>1608</v>
      </c>
      <c r="C142" s="35" t="s">
        <v>222</v>
      </c>
      <c r="D142" s="36" t="str">
        <f>VLOOKUP(B142,[1]aggr1.0!$B:$D,3,0)</f>
        <v>DlPathLoss在[110;115)范围内的MR数目</v>
      </c>
      <c r="E142" s="26"/>
      <c r="F142" s="2"/>
      <c r="G142" s="2" t="s">
        <v>180</v>
      </c>
      <c r="H142" s="26"/>
      <c r="I142" s="45"/>
      <c r="J142" s="44"/>
      <c r="K142" s="44"/>
      <c r="L142" s="44"/>
    </row>
    <row r="143" spans="1:12" s="8" customFormat="1">
      <c r="A143" s="5"/>
      <c r="B143" s="35" t="s">
        <v>1609</v>
      </c>
      <c r="C143" s="35" t="s">
        <v>222</v>
      </c>
      <c r="D143" s="36" t="str">
        <f>VLOOKUP(B143,[1]aggr1.0!$B:$D,3,0)</f>
        <v>DlPathLoss在[115;120)范围内的MR数目</v>
      </c>
      <c r="E143" s="26"/>
      <c r="F143" s="2"/>
      <c r="G143" s="2" t="s">
        <v>180</v>
      </c>
      <c r="H143" s="26"/>
      <c r="I143" s="45"/>
      <c r="J143" s="44"/>
      <c r="K143" s="44"/>
      <c r="L143" s="44"/>
    </row>
    <row r="144" spans="1:12" s="8" customFormat="1">
      <c r="A144" s="5"/>
      <c r="B144" s="35" t="s">
        <v>1610</v>
      </c>
      <c r="C144" s="35" t="s">
        <v>222</v>
      </c>
      <c r="D144" s="36" t="str">
        <f>VLOOKUP(B144,[1]aggr1.0!$B:$D,3,0)</f>
        <v>DlPathLoss在[120;130)范围内的MR数目</v>
      </c>
      <c r="E144" s="26"/>
      <c r="F144" s="2"/>
      <c r="G144" s="2" t="s">
        <v>180</v>
      </c>
      <c r="H144" s="26"/>
      <c r="I144" s="45"/>
      <c r="J144" s="44"/>
      <c r="K144" s="44"/>
      <c r="L144" s="44"/>
    </row>
    <row r="145" spans="1:12" s="8" customFormat="1">
      <c r="A145" s="5"/>
      <c r="B145" s="35" t="s">
        <v>1611</v>
      </c>
      <c r="C145" s="35" t="s">
        <v>222</v>
      </c>
      <c r="D145" s="36" t="str">
        <f>VLOOKUP(B145,[1]aggr1.0!$B:$D,3,0)</f>
        <v>DlPathLoss在[130;+∞)范围内的MR数目</v>
      </c>
      <c r="E145" s="26"/>
      <c r="F145" s="2"/>
      <c r="G145" s="2" t="s">
        <v>180</v>
      </c>
      <c r="H145" s="26"/>
      <c r="I145" s="45"/>
      <c r="J145" s="44"/>
      <c r="K145" s="44"/>
      <c r="L145" s="44"/>
    </row>
    <row r="146" spans="1:12" s="8" customFormat="1">
      <c r="A146" s="5"/>
      <c r="B146" s="35" t="s">
        <v>1612</v>
      </c>
      <c r="C146" s="35" t="s">
        <v>222</v>
      </c>
      <c r="D146" s="36" t="str">
        <f>VLOOKUP(B146,[1]aggr1.0!$B:$D,3,0)</f>
        <v>DlPathLoss优良数</v>
      </c>
      <c r="E146" s="26"/>
      <c r="F146" s="2"/>
      <c r="G146" s="2" t="s">
        <v>180</v>
      </c>
      <c r="H146" s="26"/>
      <c r="I146" s="45"/>
      <c r="J146" s="44"/>
      <c r="K146" s="44"/>
      <c r="L146" s="44"/>
    </row>
    <row r="147" spans="1:12" s="8" customFormat="1">
      <c r="A147" s="5"/>
      <c r="B147" s="35" t="s">
        <v>1613</v>
      </c>
      <c r="C147" s="35" t="s">
        <v>281</v>
      </c>
      <c r="D147" s="36" t="str">
        <f>VLOOKUP(B147,[1]aggr1.0!$B:$D,3,0)</f>
        <v>DlPathLoss优良比</v>
      </c>
      <c r="E147" s="26"/>
      <c r="F147" s="2"/>
      <c r="G147" s="2" t="s">
        <v>180</v>
      </c>
      <c r="H147" s="26"/>
      <c r="I147" s="45"/>
      <c r="J147" s="44"/>
      <c r="K147" s="44"/>
      <c r="L147" s="44"/>
    </row>
    <row r="148" spans="1:12" s="8" customFormat="1">
      <c r="A148" s="5"/>
      <c r="B148" s="35" t="s">
        <v>1614</v>
      </c>
      <c r="C148" s="35" t="s">
        <v>222</v>
      </c>
      <c r="D148" s="36" t="str">
        <f>VLOOKUP(B148,[1]aggr1.0!$B:$D,3,0)</f>
        <v>ULMCS总值</v>
      </c>
      <c r="E148" s="26"/>
      <c r="F148" s="2"/>
      <c r="G148" s="2" t="s">
        <v>180</v>
      </c>
      <c r="H148" s="26"/>
      <c r="I148" s="45"/>
      <c r="J148" s="44"/>
      <c r="K148" s="44"/>
      <c r="L148" s="44"/>
    </row>
    <row r="149" spans="1:12" s="8" customFormat="1">
      <c r="A149" s="5"/>
      <c r="B149" s="35" t="s">
        <v>1615</v>
      </c>
      <c r="C149" s="35" t="s">
        <v>281</v>
      </c>
      <c r="D149" s="36" t="str">
        <f>VLOOKUP(B149,[1]aggr1.0!$B:$D,3,0)</f>
        <v>ULMCS平均值</v>
      </c>
      <c r="E149" s="26"/>
      <c r="F149" s="2"/>
      <c r="G149" s="2" t="s">
        <v>180</v>
      </c>
      <c r="H149" s="26"/>
      <c r="I149" s="45"/>
      <c r="J149" s="44"/>
      <c r="K149" s="44"/>
      <c r="L149" s="44"/>
    </row>
    <row r="150" spans="1:12" s="8" customFormat="1">
      <c r="A150" s="5"/>
      <c r="B150" s="35" t="s">
        <v>1616</v>
      </c>
      <c r="C150" s="35" t="s">
        <v>222</v>
      </c>
      <c r="D150" s="36" t="str">
        <f>VLOOKUP(B150,[1]aggr1.0!$B:$D,3,0)</f>
        <v>ULMCS有效的MR数目</v>
      </c>
      <c r="E150" s="26"/>
      <c r="F150" s="2"/>
      <c r="G150" s="2" t="s">
        <v>180</v>
      </c>
      <c r="H150" s="26"/>
      <c r="I150" s="45"/>
      <c r="J150" s="44"/>
      <c r="K150" s="44"/>
      <c r="L150" s="44"/>
    </row>
    <row r="151" spans="1:12" s="8" customFormat="1">
      <c r="A151" s="5"/>
      <c r="B151" s="35" t="s">
        <v>1617</v>
      </c>
      <c r="C151" s="35" t="s">
        <v>222</v>
      </c>
      <c r="D151" s="36" t="str">
        <f>VLOOKUP(B151,[1]aggr1.0!$B:$D,3,0)</f>
        <v>ULMCS在[30;+∞)范围内的MR数目</v>
      </c>
      <c r="E151" s="26"/>
      <c r="F151" s="2"/>
      <c r="G151" s="2" t="s">
        <v>180</v>
      </c>
      <c r="H151" s="26"/>
      <c r="I151" s="45"/>
      <c r="J151" s="44"/>
      <c r="K151" s="44"/>
      <c r="L151" s="44"/>
    </row>
    <row r="152" spans="1:12" s="8" customFormat="1">
      <c r="A152" s="5"/>
      <c r="B152" s="35" t="s">
        <v>1618</v>
      </c>
      <c r="C152" s="35" t="s">
        <v>222</v>
      </c>
      <c r="D152" s="36" t="str">
        <f>VLOOKUP(B152,[1]aggr1.0!$B:$D,3,0)</f>
        <v>ULMCS在[29;30)范围内的MR数目</v>
      </c>
      <c r="E152" s="26"/>
      <c r="F152" s="2"/>
      <c r="G152" s="2" t="s">
        <v>180</v>
      </c>
      <c r="H152" s="26"/>
      <c r="I152" s="45"/>
      <c r="J152" s="44"/>
      <c r="K152" s="44"/>
      <c r="L152" s="44"/>
    </row>
    <row r="153" spans="1:12" s="8" customFormat="1">
      <c r="A153" s="5"/>
      <c r="B153" s="35" t="s">
        <v>1619</v>
      </c>
      <c r="C153" s="35" t="s">
        <v>222</v>
      </c>
      <c r="D153" s="36" t="str">
        <f>VLOOKUP(B153,[1]aggr1.0!$B:$D,3,0)</f>
        <v>ULMCS在[28;29)范围内的MR数目</v>
      </c>
      <c r="E153" s="26"/>
      <c r="F153" s="2"/>
      <c r="G153" s="2" t="s">
        <v>180</v>
      </c>
      <c r="H153" s="26"/>
      <c r="I153" s="45"/>
      <c r="J153" s="44"/>
      <c r="K153" s="44"/>
      <c r="L153" s="44"/>
    </row>
    <row r="154" spans="1:12" s="8" customFormat="1">
      <c r="A154" s="5"/>
      <c r="B154" s="35" t="s">
        <v>1620</v>
      </c>
      <c r="C154" s="35" t="s">
        <v>222</v>
      </c>
      <c r="D154" s="36" t="str">
        <f>VLOOKUP(B154,[1]aggr1.0!$B:$D,3,0)</f>
        <v>ULMCS在[20;28)范围内的MR数目</v>
      </c>
      <c r="E154" s="26"/>
      <c r="F154" s="2"/>
      <c r="G154" s="2" t="s">
        <v>180</v>
      </c>
      <c r="H154" s="26"/>
      <c r="I154" s="45"/>
      <c r="J154" s="44"/>
      <c r="K154" s="44"/>
      <c r="L154" s="44"/>
    </row>
    <row r="155" spans="1:12" s="8" customFormat="1">
      <c r="A155" s="5"/>
      <c r="B155" s="35" t="s">
        <v>1621</v>
      </c>
      <c r="C155" s="35" t="s">
        <v>222</v>
      </c>
      <c r="D155" s="36" t="str">
        <f>VLOOKUP(B155,[1]aggr1.0!$B:$D,3,0)</f>
        <v>ULMCS在[15;20)范围内的MR数目</v>
      </c>
      <c r="E155" s="26"/>
      <c r="F155" s="2"/>
      <c r="G155" s="2" t="s">
        <v>180</v>
      </c>
      <c r="H155" s="26"/>
      <c r="I155" s="45"/>
      <c r="J155" s="44"/>
      <c r="K155" s="44"/>
      <c r="L155" s="44"/>
    </row>
    <row r="156" spans="1:12" s="8" customFormat="1">
      <c r="A156" s="5"/>
      <c r="B156" s="35" t="s">
        <v>1622</v>
      </c>
      <c r="C156" s="35" t="s">
        <v>222</v>
      </c>
      <c r="D156" s="36" t="str">
        <f>VLOOKUP(B156,[1]aggr1.0!$B:$D,3,0)</f>
        <v>ULMCS在[10;15)范围内的MR数目</v>
      </c>
      <c r="E156" s="26"/>
      <c r="F156" s="2"/>
      <c r="G156" s="2" t="s">
        <v>180</v>
      </c>
      <c r="H156" s="26"/>
      <c r="I156" s="45"/>
      <c r="J156" s="44"/>
      <c r="K156" s="44"/>
      <c r="L156" s="44"/>
    </row>
    <row r="157" spans="1:12" s="8" customFormat="1">
      <c r="A157" s="5"/>
      <c r="B157" s="35" t="s">
        <v>1623</v>
      </c>
      <c r="C157" s="35" t="s">
        <v>222</v>
      </c>
      <c r="D157" s="36" t="str">
        <f>VLOOKUP(B157,[1]aggr1.0!$B:$D,3,0)</f>
        <v>ULMCS在[0;10)范围内的MR数目</v>
      </c>
      <c r="E157" s="26"/>
      <c r="F157" s="2"/>
      <c r="G157" s="2" t="s">
        <v>180</v>
      </c>
      <c r="H157" s="26"/>
      <c r="I157" s="45"/>
      <c r="J157" s="44"/>
      <c r="K157" s="44"/>
      <c r="L157" s="44"/>
    </row>
    <row r="158" spans="1:12" s="8" customFormat="1">
      <c r="A158" s="5"/>
      <c r="B158" s="35" t="s">
        <v>1624</v>
      </c>
      <c r="C158" s="35" t="s">
        <v>222</v>
      </c>
      <c r="D158" s="36" t="str">
        <f>VLOOKUP(B158,[1]aggr1.0!$B:$D,3,0)</f>
        <v>ULMCS优良数</v>
      </c>
      <c r="E158" s="26"/>
      <c r="F158" s="2"/>
      <c r="G158" s="2" t="s">
        <v>180</v>
      </c>
      <c r="H158" s="26"/>
      <c r="I158" s="45"/>
      <c r="J158" s="44"/>
      <c r="K158" s="44"/>
      <c r="L158" s="44"/>
    </row>
    <row r="159" spans="1:12" s="8" customFormat="1">
      <c r="A159" s="5"/>
      <c r="B159" s="35" t="s">
        <v>1625</v>
      </c>
      <c r="C159" s="35" t="s">
        <v>281</v>
      </c>
      <c r="D159" s="36" t="str">
        <f>VLOOKUP(B159,[1]aggr1.0!$B:$D,3,0)</f>
        <v>ULMCS优良比</v>
      </c>
      <c r="E159" s="26"/>
      <c r="F159" s="2"/>
      <c r="G159" s="2" t="s">
        <v>180</v>
      </c>
      <c r="H159" s="26"/>
      <c r="I159" s="45"/>
      <c r="J159" s="44"/>
      <c r="K159" s="44"/>
      <c r="L159" s="44"/>
    </row>
    <row r="160" spans="1:12" s="8" customFormat="1">
      <c r="A160" s="5"/>
      <c r="B160" s="35" t="s">
        <v>1626</v>
      </c>
      <c r="C160" s="35" t="s">
        <v>222</v>
      </c>
      <c r="D160" s="36" t="str">
        <f>VLOOKUP(B160,[1]aggr1.0!$B:$D,3,0)</f>
        <v>DLMCS总值</v>
      </c>
      <c r="E160" s="26"/>
      <c r="F160" s="2"/>
      <c r="G160" s="2" t="s">
        <v>180</v>
      </c>
      <c r="H160" s="26"/>
      <c r="I160" s="45"/>
      <c r="J160" s="44"/>
      <c r="K160" s="44"/>
      <c r="L160" s="44"/>
    </row>
    <row r="161" spans="1:12" s="8" customFormat="1">
      <c r="A161" s="5"/>
      <c r="B161" s="35" t="s">
        <v>1627</v>
      </c>
      <c r="C161" s="35" t="s">
        <v>281</v>
      </c>
      <c r="D161" s="36" t="str">
        <f>VLOOKUP(B161,[1]aggr1.0!$B:$D,3,0)</f>
        <v>DLMCS平均值</v>
      </c>
      <c r="E161" s="26"/>
      <c r="F161" s="2"/>
      <c r="G161" s="2" t="s">
        <v>180</v>
      </c>
      <c r="H161" s="26"/>
      <c r="I161" s="45"/>
      <c r="J161" s="44"/>
      <c r="K161" s="44"/>
      <c r="L161" s="44"/>
    </row>
    <row r="162" spans="1:12" s="8" customFormat="1">
      <c r="A162" s="5"/>
      <c r="B162" s="35" t="s">
        <v>1628</v>
      </c>
      <c r="C162" s="35" t="s">
        <v>222</v>
      </c>
      <c r="D162" s="36" t="str">
        <f>VLOOKUP(B162,[1]aggr1.0!$B:$D,3,0)</f>
        <v>DLMCS有效的MR数目</v>
      </c>
      <c r="E162" s="26"/>
      <c r="F162" s="2"/>
      <c r="G162" s="2" t="s">
        <v>180</v>
      </c>
      <c r="H162" s="26"/>
      <c r="I162" s="45"/>
      <c r="J162" s="44"/>
      <c r="K162" s="44"/>
      <c r="L162" s="44"/>
    </row>
    <row r="163" spans="1:12" s="8" customFormat="1">
      <c r="A163" s="5"/>
      <c r="B163" s="35" t="s">
        <v>1629</v>
      </c>
      <c r="C163" s="35" t="s">
        <v>222</v>
      </c>
      <c r="D163" s="36" t="str">
        <f>VLOOKUP(B163,[1]aggr1.0!$B:$D,3,0)</f>
        <v>DLMCS在[30;+∞)范围内的MR数目</v>
      </c>
      <c r="E163" s="26"/>
      <c r="F163" s="2"/>
      <c r="G163" s="2" t="s">
        <v>180</v>
      </c>
      <c r="H163" s="26"/>
      <c r="I163" s="45"/>
      <c r="J163" s="44"/>
      <c r="K163" s="44"/>
      <c r="L163" s="44"/>
    </row>
    <row r="164" spans="1:12" s="8" customFormat="1">
      <c r="A164" s="5"/>
      <c r="B164" s="35" t="s">
        <v>1630</v>
      </c>
      <c r="C164" s="35" t="s">
        <v>222</v>
      </c>
      <c r="D164" s="36" t="str">
        <f>VLOOKUP(B164,[1]aggr1.0!$B:$D,3,0)</f>
        <v>DLMCS在[29;30)范围内的MR数目</v>
      </c>
      <c r="E164" s="26"/>
      <c r="F164" s="2"/>
      <c r="G164" s="2" t="s">
        <v>180</v>
      </c>
      <c r="H164" s="26"/>
      <c r="I164" s="45"/>
      <c r="J164" s="44"/>
      <c r="K164" s="44"/>
      <c r="L164" s="44"/>
    </row>
    <row r="165" spans="1:12" s="8" customFormat="1">
      <c r="A165" s="5"/>
      <c r="B165" s="35" t="s">
        <v>1631</v>
      </c>
      <c r="C165" s="35" t="s">
        <v>222</v>
      </c>
      <c r="D165" s="36" t="str">
        <f>VLOOKUP(B165,[1]aggr1.0!$B:$D,3,0)</f>
        <v>DLMCS在[28;29)范围内的MR数目</v>
      </c>
      <c r="E165" s="26"/>
      <c r="F165" s="2"/>
      <c r="G165" s="2" t="s">
        <v>180</v>
      </c>
      <c r="H165" s="26"/>
      <c r="I165" s="45"/>
      <c r="J165" s="44"/>
      <c r="K165" s="44"/>
      <c r="L165" s="44"/>
    </row>
    <row r="166" spans="1:12" s="8" customFormat="1">
      <c r="A166" s="5"/>
      <c r="B166" s="35" t="s">
        <v>1632</v>
      </c>
      <c r="C166" s="35" t="s">
        <v>222</v>
      </c>
      <c r="D166" s="36" t="str">
        <f>VLOOKUP(B166,[1]aggr1.0!$B:$D,3,0)</f>
        <v>DLMCS在[16;28)范围内的MR数目</v>
      </c>
      <c r="E166" s="26"/>
      <c r="F166" s="2"/>
      <c r="G166" s="2" t="s">
        <v>180</v>
      </c>
      <c r="H166" s="26"/>
      <c r="I166" s="45"/>
      <c r="J166" s="44"/>
      <c r="K166" s="44"/>
      <c r="L166" s="44"/>
    </row>
    <row r="167" spans="1:12" s="8" customFormat="1">
      <c r="A167" s="5"/>
      <c r="B167" s="35" t="s">
        <v>1633</v>
      </c>
      <c r="C167" s="35" t="s">
        <v>222</v>
      </c>
      <c r="D167" s="36" t="str">
        <f>VLOOKUP(B167,[1]aggr1.0!$B:$D,3,0)</f>
        <v>DLMCS在[12;16)范围内的MR数目</v>
      </c>
      <c r="E167" s="26"/>
      <c r="F167" s="2"/>
      <c r="G167" s="2" t="s">
        <v>180</v>
      </c>
      <c r="H167" s="26"/>
      <c r="I167" s="45"/>
      <c r="J167" s="44"/>
      <c r="K167" s="44"/>
      <c r="L167" s="44"/>
    </row>
    <row r="168" spans="1:12" s="8" customFormat="1">
      <c r="A168" s="5"/>
      <c r="B168" s="35" t="s">
        <v>1634</v>
      </c>
      <c r="C168" s="35" t="s">
        <v>222</v>
      </c>
      <c r="D168" s="36" t="str">
        <f>VLOOKUP(B168,[1]aggr1.0!$B:$D,3,0)</f>
        <v>DLMCS在[9;12)范围内的MR数目</v>
      </c>
      <c r="E168" s="26"/>
      <c r="F168" s="2"/>
      <c r="G168" s="2" t="s">
        <v>180</v>
      </c>
      <c r="H168" s="26"/>
      <c r="I168" s="45"/>
      <c r="J168" s="44"/>
      <c r="K168" s="44"/>
      <c r="L168" s="44"/>
    </row>
    <row r="169" spans="1:12" s="8" customFormat="1">
      <c r="A169" s="5"/>
      <c r="B169" s="35" t="s">
        <v>1635</v>
      </c>
      <c r="C169" s="35" t="s">
        <v>222</v>
      </c>
      <c r="D169" s="36" t="str">
        <f>VLOOKUP(B169,[1]aggr1.0!$B:$D,3,0)</f>
        <v>DLMCS在[0;9)范围内的MR数目</v>
      </c>
      <c r="E169" s="26"/>
      <c r="F169" s="2"/>
      <c r="G169" s="2" t="s">
        <v>180</v>
      </c>
      <c r="H169" s="26"/>
      <c r="I169" s="45"/>
      <c r="J169" s="44"/>
      <c r="K169" s="44"/>
      <c r="L169" s="44"/>
    </row>
    <row r="170" spans="1:12" s="8" customFormat="1">
      <c r="A170" s="5"/>
      <c r="B170" s="35" t="s">
        <v>1636</v>
      </c>
      <c r="C170" s="35" t="s">
        <v>222</v>
      </c>
      <c r="D170" s="36" t="str">
        <f>VLOOKUP(B170,[1]aggr1.0!$B:$D,3,0)</f>
        <v>DLMCS优良数</v>
      </c>
      <c r="E170" s="26"/>
      <c r="F170" s="2"/>
      <c r="G170" s="2" t="s">
        <v>180</v>
      </c>
      <c r="H170" s="26"/>
      <c r="I170" s="45"/>
      <c r="J170" s="44"/>
      <c r="K170" s="44"/>
      <c r="L170" s="44"/>
    </row>
    <row r="171" spans="1:12" s="8" customFormat="1">
      <c r="A171" s="5"/>
      <c r="B171" s="35" t="s">
        <v>1637</v>
      </c>
      <c r="C171" s="35" t="s">
        <v>281</v>
      </c>
      <c r="D171" s="36" t="str">
        <f>VLOOKUP(B171,[1]aggr1.0!$B:$D,3,0)</f>
        <v>DLMCS优良比</v>
      </c>
      <c r="E171" s="26"/>
      <c r="F171" s="2"/>
      <c r="G171" s="2" t="s">
        <v>180</v>
      </c>
      <c r="H171" s="26"/>
      <c r="I171" s="45"/>
      <c r="J171" s="44"/>
      <c r="K171" s="44"/>
      <c r="L171" s="44"/>
    </row>
    <row r="172" spans="1:12" s="8" customFormat="1">
      <c r="A172" s="5"/>
      <c r="B172" s="35" t="s">
        <v>1638</v>
      </c>
      <c r="C172" s="35" t="s">
        <v>281</v>
      </c>
      <c r="D172" s="36" t="str">
        <f>VLOOKUP(B172,[1]aggr1.0!$B:$D,3,0)</f>
        <v>ULRB总值</v>
      </c>
      <c r="E172" s="26"/>
      <c r="F172" s="2"/>
      <c r="G172" s="2" t="s">
        <v>180</v>
      </c>
      <c r="H172" s="26"/>
      <c r="I172" s="45"/>
      <c r="J172" s="44"/>
      <c r="K172" s="44"/>
      <c r="L172" s="44"/>
    </row>
    <row r="173" spans="1:12" s="8" customFormat="1">
      <c r="A173" s="5"/>
      <c r="B173" s="35" t="s">
        <v>1639</v>
      </c>
      <c r="C173" s="35" t="s">
        <v>281</v>
      </c>
      <c r="D173" s="36" t="str">
        <f>VLOOKUP(B173,[1]aggr1.0!$B:$D,3,0)</f>
        <v>ULRB平均值</v>
      </c>
      <c r="E173" s="26"/>
      <c r="F173" s="2"/>
      <c r="G173" s="2" t="s">
        <v>180</v>
      </c>
      <c r="H173" s="26"/>
      <c r="I173" s="45"/>
      <c r="J173" s="44"/>
      <c r="K173" s="44"/>
      <c r="L173" s="44"/>
    </row>
    <row r="174" spans="1:12" s="8" customFormat="1">
      <c r="A174" s="5"/>
      <c r="B174" s="35" t="s">
        <v>1640</v>
      </c>
      <c r="C174" s="35" t="s">
        <v>222</v>
      </c>
      <c r="D174" s="36" t="str">
        <f>VLOOKUP(B174,[1]aggr1.0!$B:$D,3,0)</f>
        <v>ULRB有效的MR数目</v>
      </c>
      <c r="E174" s="26"/>
      <c r="F174" s="2"/>
      <c r="G174" s="2" t="s">
        <v>180</v>
      </c>
      <c r="H174" s="26"/>
      <c r="I174" s="45"/>
      <c r="J174" s="44"/>
      <c r="K174" s="44"/>
      <c r="L174" s="44"/>
    </row>
    <row r="175" spans="1:12" s="8" customFormat="1">
      <c r="A175" s="5"/>
      <c r="B175" s="35" t="s">
        <v>1641</v>
      </c>
      <c r="C175" s="35" t="s">
        <v>222</v>
      </c>
      <c r="D175" s="36" t="str">
        <f>VLOOKUP(B175,[1]aggr1.0!$B:$D,3,0)</f>
        <v>ULRB在[0;10)范围内的MR数目</v>
      </c>
      <c r="E175" s="26"/>
      <c r="F175" s="2"/>
      <c r="G175" s="2" t="s">
        <v>180</v>
      </c>
      <c r="H175" s="26"/>
      <c r="I175" s="45"/>
      <c r="J175" s="44"/>
      <c r="K175" s="44"/>
      <c r="L175" s="44"/>
    </row>
    <row r="176" spans="1:12" s="8" customFormat="1">
      <c r="A176" s="5"/>
      <c r="B176" s="35" t="s">
        <v>1642</v>
      </c>
      <c r="C176" s="35" t="s">
        <v>222</v>
      </c>
      <c r="D176" s="36" t="str">
        <f>VLOOKUP(B176,[1]aggr1.0!$B:$D,3,0)</f>
        <v>ULRB在[10; 20)范围内的MR数目</v>
      </c>
      <c r="E176" s="26"/>
      <c r="F176" s="2"/>
      <c r="G176" s="2" t="s">
        <v>180</v>
      </c>
      <c r="H176" s="26"/>
      <c r="I176" s="45"/>
      <c r="J176" s="44"/>
      <c r="K176" s="44"/>
      <c r="L176" s="44"/>
    </row>
    <row r="177" spans="1:12" s="8" customFormat="1">
      <c r="A177" s="5"/>
      <c r="B177" s="35" t="s">
        <v>1643</v>
      </c>
      <c r="C177" s="35" t="s">
        <v>222</v>
      </c>
      <c r="D177" s="36" t="str">
        <f>VLOOKUP(B177,[1]aggr1.0!$B:$D,3,0)</f>
        <v>ULRB在[20; 30)范围内的MR数目</v>
      </c>
      <c r="E177" s="26"/>
      <c r="F177" s="2"/>
      <c r="G177" s="2" t="s">
        <v>180</v>
      </c>
      <c r="H177" s="26"/>
      <c r="I177" s="45"/>
      <c r="J177" s="44"/>
      <c r="K177" s="44"/>
      <c r="L177" s="44"/>
    </row>
    <row r="178" spans="1:12" s="8" customFormat="1">
      <c r="A178" s="5"/>
      <c r="B178" s="35" t="s">
        <v>1644</v>
      </c>
      <c r="C178" s="35" t="s">
        <v>222</v>
      </c>
      <c r="D178" s="36" t="str">
        <f>VLOOKUP(B178,[1]aggr1.0!$B:$D,3,0)</f>
        <v>ULRB在[30; 40)范围内的MR数目</v>
      </c>
      <c r="E178" s="26"/>
      <c r="F178" s="2"/>
      <c r="G178" s="2" t="s">
        <v>180</v>
      </c>
      <c r="H178" s="26"/>
      <c r="I178" s="45"/>
      <c r="J178" s="44"/>
      <c r="K178" s="44"/>
      <c r="L178" s="44"/>
    </row>
    <row r="179" spans="1:12" s="8" customFormat="1">
      <c r="A179" s="5"/>
      <c r="B179" s="35" t="s">
        <v>1645</v>
      </c>
      <c r="C179" s="35" t="s">
        <v>222</v>
      </c>
      <c r="D179" s="36" t="str">
        <f>VLOOKUP(B179,[1]aggr1.0!$B:$D,3,0)</f>
        <v>ULRB在[40; 60)范围内的MR数目</v>
      </c>
      <c r="E179" s="26"/>
      <c r="F179" s="2"/>
      <c r="G179" s="2" t="s">
        <v>180</v>
      </c>
      <c r="H179" s="26"/>
      <c r="I179" s="45"/>
      <c r="J179" s="44"/>
      <c r="K179" s="44"/>
      <c r="L179" s="44"/>
    </row>
    <row r="180" spans="1:12" s="8" customFormat="1">
      <c r="A180" s="5"/>
      <c r="B180" s="35" t="s">
        <v>1646</v>
      </c>
      <c r="C180" s="35" t="s">
        <v>222</v>
      </c>
      <c r="D180" s="36" t="str">
        <f>VLOOKUP(B180,[1]aggr1.0!$B:$D,3,0)</f>
        <v>ULRB在[60; 80)范围内的MR数目</v>
      </c>
      <c r="E180" s="26"/>
      <c r="F180" s="2"/>
      <c r="G180" s="2" t="s">
        <v>180</v>
      </c>
      <c r="H180" s="26"/>
      <c r="I180" s="45"/>
      <c r="J180" s="44"/>
      <c r="K180" s="44"/>
      <c r="L180" s="44"/>
    </row>
    <row r="181" spans="1:12" s="8" customFormat="1">
      <c r="A181" s="5"/>
      <c r="B181" s="35" t="s">
        <v>1647</v>
      </c>
      <c r="C181" s="35" t="s">
        <v>222</v>
      </c>
      <c r="D181" s="36" t="str">
        <f>VLOOKUP(B181,[1]aggr1.0!$B:$D,3,0)</f>
        <v>ULRB在[80; 100]范围内的MR数目</v>
      </c>
      <c r="E181" s="26"/>
      <c r="F181" s="2"/>
      <c r="G181" s="2" t="s">
        <v>180</v>
      </c>
      <c r="H181" s="26"/>
      <c r="I181" s="45"/>
      <c r="J181" s="44"/>
      <c r="K181" s="44"/>
      <c r="L181" s="44"/>
    </row>
    <row r="182" spans="1:12" s="8" customFormat="1">
      <c r="A182" s="5"/>
      <c r="B182" s="35" t="s">
        <v>1648</v>
      </c>
      <c r="C182" s="35" t="s">
        <v>281</v>
      </c>
      <c r="D182" s="36" t="str">
        <f>VLOOKUP(B182,[1]aggr1.0!$B:$D,3,0)</f>
        <v>DLRB总值</v>
      </c>
      <c r="E182" s="26"/>
      <c r="F182" s="2"/>
      <c r="G182" s="2" t="s">
        <v>180</v>
      </c>
      <c r="H182" s="26"/>
      <c r="I182" s="45"/>
      <c r="J182" s="44"/>
      <c r="K182" s="44"/>
      <c r="L182" s="44"/>
    </row>
    <row r="183" spans="1:12" s="8" customFormat="1">
      <c r="A183" s="5"/>
      <c r="B183" s="35" t="s">
        <v>1649</v>
      </c>
      <c r="C183" s="35" t="s">
        <v>281</v>
      </c>
      <c r="D183" s="36" t="str">
        <f>VLOOKUP(B183,[1]aggr1.0!$B:$D,3,0)</f>
        <v>DLRB平均值</v>
      </c>
      <c r="E183" s="26"/>
      <c r="F183" s="2"/>
      <c r="G183" s="2" t="s">
        <v>180</v>
      </c>
      <c r="H183" s="26"/>
      <c r="I183" s="45"/>
      <c r="J183" s="44"/>
      <c r="K183" s="44"/>
      <c r="L183" s="44"/>
    </row>
    <row r="184" spans="1:12" s="8" customFormat="1">
      <c r="A184" s="5"/>
      <c r="B184" s="35" t="s">
        <v>1650</v>
      </c>
      <c r="C184" s="35" t="s">
        <v>222</v>
      </c>
      <c r="D184" s="36" t="str">
        <f>VLOOKUP(B184,[1]aggr1.0!$B:$D,3,0)</f>
        <v>DLRB有效的MR数目</v>
      </c>
      <c r="E184" s="26"/>
      <c r="F184" s="2"/>
      <c r="G184" s="2" t="s">
        <v>180</v>
      </c>
      <c r="H184" s="26"/>
      <c r="I184" s="45"/>
      <c r="J184" s="44"/>
      <c r="K184" s="44"/>
      <c r="L184" s="44"/>
    </row>
    <row r="185" spans="1:12" s="8" customFormat="1">
      <c r="A185" s="5"/>
      <c r="B185" s="35" t="s">
        <v>1651</v>
      </c>
      <c r="C185" s="35" t="s">
        <v>222</v>
      </c>
      <c r="D185" s="36" t="str">
        <f>VLOOKUP(B185,[1]aggr1.0!$B:$D,3,0)</f>
        <v>DLRB在[0;10)范围内的MR数目</v>
      </c>
      <c r="E185" s="26"/>
      <c r="F185" s="2"/>
      <c r="G185" s="2" t="s">
        <v>180</v>
      </c>
      <c r="H185" s="26"/>
      <c r="I185" s="45"/>
      <c r="J185" s="44"/>
      <c r="K185" s="44"/>
      <c r="L185" s="44"/>
    </row>
    <row r="186" spans="1:12" s="8" customFormat="1">
      <c r="A186" s="5"/>
      <c r="B186" s="35" t="s">
        <v>1652</v>
      </c>
      <c r="C186" s="35" t="s">
        <v>222</v>
      </c>
      <c r="D186" s="36" t="str">
        <f>VLOOKUP(B186,[1]aggr1.0!$B:$D,3,0)</f>
        <v>DLRB在[10; 20)范围内的MR数目</v>
      </c>
      <c r="E186" s="26"/>
      <c r="F186" s="2"/>
      <c r="G186" s="2" t="s">
        <v>180</v>
      </c>
      <c r="H186" s="26"/>
      <c r="I186" s="45"/>
      <c r="J186" s="44"/>
      <c r="K186" s="44"/>
      <c r="L186" s="44"/>
    </row>
    <row r="187" spans="1:12" s="8" customFormat="1">
      <c r="A187" s="5"/>
      <c r="B187" s="35" t="s">
        <v>1653</v>
      </c>
      <c r="C187" s="35" t="s">
        <v>222</v>
      </c>
      <c r="D187" s="36" t="str">
        <f>VLOOKUP(B187,[1]aggr1.0!$B:$D,3,0)</f>
        <v>DLRB在[20; 30)范围内的MR数目</v>
      </c>
      <c r="E187" s="26"/>
      <c r="F187" s="2"/>
      <c r="G187" s="2" t="s">
        <v>180</v>
      </c>
      <c r="H187" s="26"/>
      <c r="I187" s="45"/>
      <c r="J187" s="44"/>
      <c r="K187" s="44"/>
      <c r="L187" s="44"/>
    </row>
    <row r="188" spans="1:12" s="8" customFormat="1">
      <c r="A188" s="5"/>
      <c r="B188" s="35" t="s">
        <v>1654</v>
      </c>
      <c r="C188" s="35" t="s">
        <v>222</v>
      </c>
      <c r="D188" s="36" t="str">
        <f>VLOOKUP(B188,[1]aggr1.0!$B:$D,3,0)</f>
        <v>DLRB在[30; 40)范围内的MR数目</v>
      </c>
      <c r="E188" s="26"/>
      <c r="F188" s="2"/>
      <c r="G188" s="2" t="s">
        <v>180</v>
      </c>
      <c r="H188" s="26"/>
      <c r="I188" s="45"/>
      <c r="J188" s="44"/>
      <c r="K188" s="44"/>
      <c r="L188" s="44"/>
    </row>
    <row r="189" spans="1:12" s="8" customFormat="1">
      <c r="A189" s="5"/>
      <c r="B189" s="35" t="s">
        <v>1655</v>
      </c>
      <c r="C189" s="35" t="s">
        <v>222</v>
      </c>
      <c r="D189" s="36" t="str">
        <f>VLOOKUP(B189,[1]aggr1.0!$B:$D,3,0)</f>
        <v>DLRB在[40; 60)范围内的MR数目</v>
      </c>
      <c r="E189" s="26"/>
      <c r="F189" s="2"/>
      <c r="G189" s="2" t="s">
        <v>180</v>
      </c>
      <c r="H189" s="26"/>
      <c r="I189" s="45"/>
      <c r="J189" s="44"/>
      <c r="K189" s="44"/>
      <c r="L189" s="44"/>
    </row>
    <row r="190" spans="1:12" s="8" customFormat="1">
      <c r="A190" s="5"/>
      <c r="B190" s="35" t="s">
        <v>1656</v>
      </c>
      <c r="C190" s="35" t="s">
        <v>222</v>
      </c>
      <c r="D190" s="36" t="str">
        <f>VLOOKUP(B190,[1]aggr1.0!$B:$D,3,0)</f>
        <v>DLRB在[60; 80)范围内的MR数目</v>
      </c>
      <c r="E190" s="26"/>
      <c r="F190" s="2"/>
      <c r="G190" s="2" t="s">
        <v>180</v>
      </c>
      <c r="H190" s="26"/>
      <c r="I190" s="45"/>
      <c r="J190" s="44"/>
      <c r="K190" s="44"/>
      <c r="L190" s="44"/>
    </row>
    <row r="191" spans="1:12" s="8" customFormat="1">
      <c r="A191" s="5"/>
      <c r="B191" s="35" t="s">
        <v>1657</v>
      </c>
      <c r="C191" s="35" t="s">
        <v>222</v>
      </c>
      <c r="D191" s="36" t="str">
        <f>VLOOKUP(B191,[1]aggr1.0!$B:$D,3,0)</f>
        <v>DLRB在[80; 100]范围内的MR数目</v>
      </c>
      <c r="E191" s="26"/>
      <c r="F191" s="2"/>
      <c r="G191" s="2" t="s">
        <v>180</v>
      </c>
      <c r="H191" s="26"/>
      <c r="I191" s="45"/>
      <c r="J191" s="44"/>
      <c r="K191" s="44"/>
      <c r="L191" s="44"/>
    </row>
    <row r="192" spans="1:12" s="8" customFormat="1">
      <c r="A192" s="5"/>
      <c r="B192" s="35" t="s">
        <v>1658</v>
      </c>
      <c r="C192" s="35" t="s">
        <v>281</v>
      </c>
      <c r="D192" s="36" t="str">
        <f>VLOOKUP(B192,[1]aggr1.0!$B:$D,3,0)</f>
        <v>上行流量总值</v>
      </c>
      <c r="E192" s="26"/>
      <c r="F192" s="2"/>
      <c r="G192" s="2" t="s">
        <v>180</v>
      </c>
      <c r="H192" s="26"/>
      <c r="I192" s="45"/>
      <c r="J192" s="44"/>
      <c r="K192" s="44"/>
      <c r="L192" s="44"/>
    </row>
    <row r="193" spans="1:12" s="8" customFormat="1">
      <c r="A193" s="5"/>
      <c r="B193" s="35" t="s">
        <v>1659</v>
      </c>
      <c r="C193" s="35" t="s">
        <v>281</v>
      </c>
      <c r="D193" s="36" t="str">
        <f>VLOOKUP(B193,[1]aggr1.0!$B:$D,3,0)</f>
        <v>下行流量总值</v>
      </c>
      <c r="E193" s="26"/>
      <c r="F193" s="2"/>
      <c r="G193" s="2" t="s">
        <v>180</v>
      </c>
      <c r="H193" s="26"/>
      <c r="I193" s="45"/>
      <c r="J193" s="44"/>
      <c r="K193" s="44"/>
      <c r="L193" s="44"/>
    </row>
    <row r="194" spans="1:12" s="8" customFormat="1">
      <c r="A194" s="5"/>
      <c r="B194" s="35" t="s">
        <v>1660</v>
      </c>
      <c r="C194" s="35" t="s">
        <v>281</v>
      </c>
      <c r="D194" s="36" t="str">
        <f>VLOOKUP(B194,[1]aggr1.0!$B:$D,3,0)</f>
        <v>ULSpectrumefficiency平均值</v>
      </c>
      <c r="E194" s="26"/>
      <c r="F194" s="2"/>
      <c r="G194" s="2" t="s">
        <v>180</v>
      </c>
      <c r="H194" s="26"/>
      <c r="I194" s="45"/>
      <c r="J194" s="44"/>
      <c r="K194" s="44"/>
      <c r="L194" s="44"/>
    </row>
    <row r="195" spans="1:12" s="8" customFormat="1">
      <c r="A195" s="5"/>
      <c r="B195" s="35" t="s">
        <v>1661</v>
      </c>
      <c r="C195" s="35" t="s">
        <v>222</v>
      </c>
      <c r="D195" s="36" t="str">
        <f>VLOOKUP(B195,[1]aggr1.0!$B:$D,3,0)</f>
        <v>ULSpectrumefficiency有效的MR数目</v>
      </c>
      <c r="E195" s="26"/>
      <c r="F195" s="2"/>
      <c r="G195" s="2" t="s">
        <v>180</v>
      </c>
      <c r="H195" s="26"/>
      <c r="I195" s="45"/>
      <c r="J195" s="44"/>
      <c r="K195" s="44"/>
      <c r="L195" s="44"/>
    </row>
    <row r="196" spans="1:12" s="8" customFormat="1" ht="26.4">
      <c r="A196" s="5"/>
      <c r="B196" s="35" t="s">
        <v>1662</v>
      </c>
      <c r="C196" s="35" t="s">
        <v>222</v>
      </c>
      <c r="D196" s="36" t="str">
        <f>VLOOKUP(B196,[1]aggr1.0!$B:$D,3,0)</f>
        <v>ULSpectrumefficiency在[100;+∞)范围内的MR数目</v>
      </c>
      <c r="E196" s="26"/>
      <c r="F196" s="2"/>
      <c r="G196" s="2" t="s">
        <v>180</v>
      </c>
      <c r="H196" s="26"/>
      <c r="I196" s="45"/>
      <c r="J196" s="44"/>
      <c r="K196" s="44"/>
      <c r="L196" s="44"/>
    </row>
    <row r="197" spans="1:12" s="8" customFormat="1" ht="26.4">
      <c r="A197" s="5"/>
      <c r="B197" s="35" t="s">
        <v>1663</v>
      </c>
      <c r="C197" s="35" t="s">
        <v>222</v>
      </c>
      <c r="D197" s="36" t="str">
        <f>VLOOKUP(B197,[1]aggr1.0!$B:$D,3,0)</f>
        <v>ULSpectrumefficiency在[90;100)范围内的MR数目</v>
      </c>
      <c r="E197" s="26"/>
      <c r="F197" s="2"/>
      <c r="G197" s="2" t="s">
        <v>180</v>
      </c>
      <c r="H197" s="26"/>
      <c r="I197" s="45"/>
      <c r="J197" s="44"/>
      <c r="K197" s="44"/>
      <c r="L197" s="44"/>
    </row>
    <row r="198" spans="1:12" s="8" customFormat="1" ht="26.4">
      <c r="A198" s="5"/>
      <c r="B198" s="35" t="s">
        <v>1664</v>
      </c>
      <c r="C198" s="35" t="s">
        <v>222</v>
      </c>
      <c r="D198" s="36" t="str">
        <f>VLOOKUP(B198,[1]aggr1.0!$B:$D,3,0)</f>
        <v>ULSpectrumefficiency在[80;90)范围内的MR数目</v>
      </c>
      <c r="E198" s="26"/>
      <c r="F198" s="2"/>
      <c r="G198" s="2" t="s">
        <v>180</v>
      </c>
      <c r="H198" s="26"/>
      <c r="I198" s="45"/>
      <c r="J198" s="44"/>
      <c r="K198" s="44"/>
      <c r="L198" s="44"/>
    </row>
    <row r="199" spans="1:12" s="8" customFormat="1" ht="26.4">
      <c r="A199" s="5"/>
      <c r="B199" s="35" t="s">
        <v>1665</v>
      </c>
      <c r="C199" s="35" t="s">
        <v>222</v>
      </c>
      <c r="D199" s="36" t="str">
        <f>VLOOKUP(B199,[1]aggr1.0!$B:$D,3,0)</f>
        <v>ULSpectrumefficiency在[70;80)范围内的MR数目</v>
      </c>
      <c r="E199" s="26"/>
      <c r="F199" s="2"/>
      <c r="G199" s="2" t="s">
        <v>180</v>
      </c>
      <c r="H199" s="26"/>
      <c r="I199" s="45"/>
      <c r="J199" s="44"/>
      <c r="K199" s="44"/>
      <c r="L199" s="44"/>
    </row>
    <row r="200" spans="1:12" s="8" customFormat="1" ht="26.4">
      <c r="A200" s="5"/>
      <c r="B200" s="35" t="s">
        <v>1666</v>
      </c>
      <c r="C200" s="35" t="s">
        <v>222</v>
      </c>
      <c r="D200" s="36" t="str">
        <f>VLOOKUP(B200,[1]aggr1.0!$B:$D,3,0)</f>
        <v>ULSpectrumefficiency在[60;70)范围内的MR数目</v>
      </c>
      <c r="E200" s="26"/>
      <c r="F200" s="2"/>
      <c r="G200" s="2" t="s">
        <v>180</v>
      </c>
      <c r="H200" s="26"/>
      <c r="I200" s="45"/>
      <c r="J200" s="44"/>
      <c r="K200" s="44"/>
      <c r="L200" s="44"/>
    </row>
    <row r="201" spans="1:12" s="8" customFormat="1" ht="26.4">
      <c r="A201" s="5"/>
      <c r="B201" s="35" t="s">
        <v>1667</v>
      </c>
      <c r="C201" s="35" t="s">
        <v>222</v>
      </c>
      <c r="D201" s="36" t="str">
        <f>VLOOKUP(B201,[1]aggr1.0!$B:$D,3,0)</f>
        <v>ULSpectrumefficiency在[50;60)范围内的MR数目</v>
      </c>
      <c r="E201" s="26"/>
      <c r="F201" s="2"/>
      <c r="G201" s="2" t="s">
        <v>180</v>
      </c>
      <c r="H201" s="26"/>
      <c r="I201" s="45"/>
      <c r="J201" s="44"/>
      <c r="K201" s="44"/>
      <c r="L201" s="44"/>
    </row>
    <row r="202" spans="1:12" s="8" customFormat="1" ht="26.4">
      <c r="A202" s="5"/>
      <c r="B202" s="35" t="s">
        <v>1668</v>
      </c>
      <c r="C202" s="35" t="s">
        <v>222</v>
      </c>
      <c r="D202" s="36" t="str">
        <f>VLOOKUP(B202,[1]aggr1.0!$B:$D,3,0)</f>
        <v>ULSpectrumefficiency在(0;50)范围内的MR数目</v>
      </c>
      <c r="E202" s="26"/>
      <c r="F202" s="2"/>
      <c r="G202" s="2" t="s">
        <v>180</v>
      </c>
      <c r="H202" s="26"/>
      <c r="I202" s="45"/>
      <c r="J202" s="44"/>
      <c r="K202" s="44"/>
      <c r="L202" s="44"/>
    </row>
    <row r="203" spans="1:12" s="8" customFormat="1" ht="26.4">
      <c r="A203" s="5"/>
      <c r="B203" s="35" t="s">
        <v>1669</v>
      </c>
      <c r="C203" s="35" t="s">
        <v>222</v>
      </c>
      <c r="D203" s="36" t="str">
        <f>VLOOKUP(B203,[1]aggr1.0!$B:$D,3,0)</f>
        <v>ULSpectrumefficiency优良数</v>
      </c>
      <c r="E203" s="26"/>
      <c r="F203" s="2"/>
      <c r="G203" s="2" t="s">
        <v>180</v>
      </c>
      <c r="H203" s="26"/>
      <c r="I203" s="45"/>
      <c r="J203" s="44"/>
      <c r="K203" s="44"/>
      <c r="L203" s="44"/>
    </row>
    <row r="204" spans="1:12" s="8" customFormat="1" ht="26.4">
      <c r="A204" s="5"/>
      <c r="B204" s="35" t="s">
        <v>1670</v>
      </c>
      <c r="C204" s="35" t="s">
        <v>281</v>
      </c>
      <c r="D204" s="36" t="str">
        <f>VLOOKUP(B204,[1]aggr1.0!$B:$D,3,0)</f>
        <v>ULSpectrumefficiency优良比</v>
      </c>
      <c r="E204" s="26"/>
      <c r="F204" s="2"/>
      <c r="G204" s="2" t="s">
        <v>180</v>
      </c>
      <c r="H204" s="26"/>
      <c r="I204" s="45"/>
      <c r="J204" s="44"/>
      <c r="K204" s="44"/>
      <c r="L204" s="44"/>
    </row>
    <row r="205" spans="1:12" s="8" customFormat="1">
      <c r="A205" s="5"/>
      <c r="B205" s="35" t="s">
        <v>1671</v>
      </c>
      <c r="C205" s="35" t="s">
        <v>281</v>
      </c>
      <c r="D205" s="36" t="str">
        <f>VLOOKUP(B205,[1]aggr1.0!$B:$D,3,0)</f>
        <v>DLSpectrumefficiency平均值</v>
      </c>
      <c r="E205" s="26"/>
      <c r="F205" s="2"/>
      <c r="G205" s="2" t="s">
        <v>180</v>
      </c>
      <c r="H205" s="26"/>
      <c r="I205" s="45"/>
      <c r="J205" s="44"/>
      <c r="K205" s="44"/>
      <c r="L205" s="44"/>
    </row>
    <row r="206" spans="1:12" s="8" customFormat="1">
      <c r="A206" s="5"/>
      <c r="B206" s="35" t="s">
        <v>1672</v>
      </c>
      <c r="C206" s="35" t="s">
        <v>222</v>
      </c>
      <c r="D206" s="36" t="str">
        <f>VLOOKUP(B206,[1]aggr1.0!$B:$D,3,0)</f>
        <v>DLSpectrumefficiency有效的MR数目</v>
      </c>
      <c r="E206" s="26"/>
      <c r="F206" s="2"/>
      <c r="G206" s="2" t="s">
        <v>180</v>
      </c>
      <c r="H206" s="26"/>
      <c r="I206" s="45"/>
      <c r="J206" s="44"/>
      <c r="K206" s="44"/>
      <c r="L206" s="44"/>
    </row>
    <row r="207" spans="1:12" s="8" customFormat="1" ht="26.4">
      <c r="A207" s="5"/>
      <c r="B207" s="35" t="s">
        <v>1673</v>
      </c>
      <c r="C207" s="35" t="s">
        <v>222</v>
      </c>
      <c r="D207" s="36" t="str">
        <f>VLOOKUP(B207,[1]aggr1.0!$B:$D,3,0)</f>
        <v>DLSpectrumefficiency在[100;+∞)范围内的MR数目</v>
      </c>
      <c r="E207" s="26"/>
      <c r="F207" s="2"/>
      <c r="G207" s="2" t="s">
        <v>180</v>
      </c>
      <c r="H207" s="26"/>
      <c r="I207" s="45"/>
      <c r="J207" s="44"/>
      <c r="K207" s="44"/>
      <c r="L207" s="44"/>
    </row>
    <row r="208" spans="1:12" s="8" customFormat="1" ht="26.4">
      <c r="A208" s="5"/>
      <c r="B208" s="35" t="s">
        <v>1674</v>
      </c>
      <c r="C208" s="35" t="s">
        <v>222</v>
      </c>
      <c r="D208" s="36" t="str">
        <f>VLOOKUP(B208,[1]aggr1.0!$B:$D,3,0)</f>
        <v>DLSpectrumefficiency在[90;100)范围内的MR数目</v>
      </c>
      <c r="E208" s="26"/>
      <c r="F208" s="2"/>
      <c r="G208" s="2" t="s">
        <v>180</v>
      </c>
      <c r="H208" s="26"/>
      <c r="I208" s="45"/>
      <c r="J208" s="44"/>
      <c r="K208" s="44"/>
      <c r="L208" s="44"/>
    </row>
    <row r="209" spans="1:12" s="8" customFormat="1" ht="26.4">
      <c r="A209" s="5"/>
      <c r="B209" s="35" t="s">
        <v>1675</v>
      </c>
      <c r="C209" s="35" t="s">
        <v>222</v>
      </c>
      <c r="D209" s="36" t="str">
        <f>VLOOKUP(B209,[1]aggr1.0!$B:$D,3,0)</f>
        <v>DLSpectrumefficiency在[80;90)范围内的MR数目</v>
      </c>
      <c r="E209" s="26"/>
      <c r="F209" s="2"/>
      <c r="G209" s="2" t="s">
        <v>180</v>
      </c>
      <c r="H209" s="26"/>
      <c r="I209" s="45"/>
      <c r="J209" s="44"/>
      <c r="K209" s="44"/>
      <c r="L209" s="44"/>
    </row>
    <row r="210" spans="1:12" s="8" customFormat="1" ht="26.4">
      <c r="A210" s="5"/>
      <c r="B210" s="35" t="s">
        <v>1676</v>
      </c>
      <c r="C210" s="35" t="s">
        <v>222</v>
      </c>
      <c r="D210" s="36" t="str">
        <f>VLOOKUP(B210,[1]aggr1.0!$B:$D,3,0)</f>
        <v>DLSpectrumefficiency在[70;80)范围内的MR数目</v>
      </c>
      <c r="E210" s="26"/>
      <c r="F210" s="2"/>
      <c r="G210" s="2" t="s">
        <v>180</v>
      </c>
      <c r="H210" s="26"/>
      <c r="I210" s="45"/>
      <c r="J210" s="44"/>
      <c r="K210" s="44"/>
      <c r="L210" s="44"/>
    </row>
    <row r="211" spans="1:12" s="8" customFormat="1" ht="26.4">
      <c r="A211" s="5"/>
      <c r="B211" s="35" t="s">
        <v>1677</v>
      </c>
      <c r="C211" s="35" t="s">
        <v>222</v>
      </c>
      <c r="D211" s="36" t="str">
        <f>VLOOKUP(B211,[1]aggr1.0!$B:$D,3,0)</f>
        <v>DLSpectrumefficiency在[60;70)范围内的MR数目</v>
      </c>
      <c r="E211" s="26"/>
      <c r="F211" s="2"/>
      <c r="G211" s="2" t="s">
        <v>180</v>
      </c>
      <c r="H211" s="26"/>
      <c r="I211" s="45"/>
      <c r="J211" s="44"/>
      <c r="K211" s="44"/>
      <c r="L211" s="44"/>
    </row>
    <row r="212" spans="1:12" s="8" customFormat="1" ht="26.4">
      <c r="A212" s="5"/>
      <c r="B212" s="35" t="s">
        <v>1678</v>
      </c>
      <c r="C212" s="35" t="s">
        <v>222</v>
      </c>
      <c r="D212" s="36" t="str">
        <f>VLOOKUP(B212,[1]aggr1.0!$B:$D,3,0)</f>
        <v>DLSpectrumefficiency在[50;60)范围内的MR数目</v>
      </c>
      <c r="E212" s="26"/>
      <c r="F212" s="2"/>
      <c r="G212" s="2" t="s">
        <v>180</v>
      </c>
      <c r="H212" s="26"/>
      <c r="I212" s="45"/>
      <c r="J212" s="44"/>
      <c r="K212" s="44"/>
      <c r="L212" s="44"/>
    </row>
    <row r="213" spans="1:12" s="8" customFormat="1" ht="26.4">
      <c r="A213" s="5"/>
      <c r="B213" s="35" t="s">
        <v>1679</v>
      </c>
      <c r="C213" s="35" t="s">
        <v>222</v>
      </c>
      <c r="D213" s="36" t="str">
        <f>VLOOKUP(B213,[1]aggr1.0!$B:$D,3,0)</f>
        <v>DLSpectrumefficiency在(0;50)范围内的MR数目</v>
      </c>
      <c r="E213" s="26"/>
      <c r="F213" s="2"/>
      <c r="G213" s="2" t="s">
        <v>180</v>
      </c>
      <c r="H213" s="26"/>
      <c r="I213" s="45"/>
      <c r="J213" s="44"/>
      <c r="K213" s="44"/>
      <c r="L213" s="44"/>
    </row>
    <row r="214" spans="1:12" s="8" customFormat="1" ht="26.4">
      <c r="A214" s="5"/>
      <c r="B214" s="35" t="s">
        <v>1680</v>
      </c>
      <c r="C214" s="35" t="s">
        <v>222</v>
      </c>
      <c r="D214" s="36" t="str">
        <f>VLOOKUP(B214,[1]aggr1.0!$B:$D,3,0)</f>
        <v>DLSpectrumefficiency优良数</v>
      </c>
      <c r="E214" s="26"/>
      <c r="F214" s="2"/>
      <c r="G214" s="2" t="s">
        <v>180</v>
      </c>
      <c r="H214" s="26"/>
      <c r="I214" s="45"/>
      <c r="J214" s="44"/>
      <c r="K214" s="44"/>
      <c r="L214" s="44"/>
    </row>
    <row r="215" spans="1:12" s="8" customFormat="1" ht="26.4">
      <c r="A215" s="5"/>
      <c r="B215" s="35" t="s">
        <v>1681</v>
      </c>
      <c r="C215" s="35" t="s">
        <v>281</v>
      </c>
      <c r="D215" s="36" t="str">
        <f>VLOOKUP(B215,[1]aggr1.0!$B:$D,3,0)</f>
        <v>DLSpectrumefficiency优良比</v>
      </c>
      <c r="E215" s="26"/>
      <c r="F215" s="2"/>
      <c r="G215" s="2" t="s">
        <v>180</v>
      </c>
      <c r="H215" s="26"/>
      <c r="I215" s="45"/>
      <c r="J215" s="44"/>
      <c r="K215" s="44"/>
      <c r="L215" s="44"/>
    </row>
    <row r="216" spans="1:12" s="8" customFormat="1">
      <c r="A216" s="5"/>
      <c r="B216" s="35" t="s">
        <v>1682</v>
      </c>
      <c r="C216" s="35" t="s">
        <v>222</v>
      </c>
      <c r="D216" s="36" t="str">
        <f>VLOOKUP(B216,[1]aggr1.0!$B:$D,3,0)</f>
        <v>Horizontaldoa总值</v>
      </c>
      <c r="E216" s="26"/>
      <c r="F216" s="2"/>
      <c r="G216" s="2" t="s">
        <v>180</v>
      </c>
      <c r="H216" s="26"/>
      <c r="I216" s="45"/>
      <c r="J216" s="44"/>
      <c r="K216" s="44"/>
      <c r="L216" s="44"/>
    </row>
    <row r="217" spans="1:12" s="8" customFormat="1">
      <c r="A217" s="5"/>
      <c r="B217" s="35" t="s">
        <v>1683</v>
      </c>
      <c r="C217" s="35" t="s">
        <v>281</v>
      </c>
      <c r="D217" s="36" t="str">
        <f>VLOOKUP(B217,[1]aggr1.0!$B:$D,3,0)</f>
        <v>Horizontaldoa平均值</v>
      </c>
      <c r="E217" s="26"/>
      <c r="F217" s="2"/>
      <c r="G217" s="2" t="s">
        <v>180</v>
      </c>
      <c r="H217" s="26"/>
      <c r="I217" s="45"/>
      <c r="J217" s="44"/>
      <c r="K217" s="44"/>
      <c r="L217" s="44"/>
    </row>
    <row r="218" spans="1:12" s="8" customFormat="1">
      <c r="A218" s="5"/>
      <c r="B218" s="35" t="s">
        <v>1684</v>
      </c>
      <c r="C218" s="35" t="s">
        <v>222</v>
      </c>
      <c r="D218" s="36" t="str">
        <f>VLOOKUP(B218,[1]aggr1.0!$B:$D,3,0)</f>
        <v>Horizontaldoa有效的MR数目</v>
      </c>
      <c r="E218" s="26"/>
      <c r="F218" s="2"/>
      <c r="G218" s="2" t="s">
        <v>180</v>
      </c>
      <c r="H218" s="26"/>
      <c r="I218" s="45"/>
      <c r="J218" s="44"/>
      <c r="K218" s="44"/>
      <c r="L218" s="44"/>
    </row>
    <row r="219" spans="1:12" s="8" customFormat="1" ht="26.4">
      <c r="A219" s="5"/>
      <c r="B219" s="35" t="s">
        <v>1685</v>
      </c>
      <c r="C219" s="35" t="s">
        <v>222</v>
      </c>
      <c r="D219" s="36" t="str">
        <f>VLOOKUP(B219,[1]aggr1.0!$B:$D,3,0)</f>
        <v>Horizontaldoa在[-180,-50]范围内的MR数目</v>
      </c>
      <c r="E219" s="26"/>
      <c r="F219" s="2"/>
      <c r="G219" s="2" t="s">
        <v>180</v>
      </c>
      <c r="H219" s="26"/>
      <c r="I219" s="45"/>
      <c r="J219" s="44"/>
      <c r="K219" s="44"/>
      <c r="L219" s="44"/>
    </row>
    <row r="220" spans="1:12" s="8" customFormat="1" ht="26.4">
      <c r="A220" s="5"/>
      <c r="B220" s="35" t="s">
        <v>1686</v>
      </c>
      <c r="C220" s="35" t="s">
        <v>222</v>
      </c>
      <c r="D220" s="36" t="str">
        <f>VLOOKUP(B220,[1]aggr1.0!$B:$D,3,0)</f>
        <v>Horizontaldoa在(-50,-40]范围内的MR数目</v>
      </c>
      <c r="E220" s="26"/>
      <c r="F220" s="2"/>
      <c r="G220" s="2" t="s">
        <v>180</v>
      </c>
      <c r="H220" s="26"/>
      <c r="I220" s="45"/>
      <c r="J220" s="44"/>
      <c r="K220" s="44"/>
      <c r="L220" s="44"/>
    </row>
    <row r="221" spans="1:12" s="8" customFormat="1" ht="26.4">
      <c r="A221" s="5"/>
      <c r="B221" s="35" t="s">
        <v>1687</v>
      </c>
      <c r="C221" s="35" t="s">
        <v>222</v>
      </c>
      <c r="D221" s="36" t="str">
        <f>VLOOKUP(B221,[1]aggr1.0!$B:$D,3,0)</f>
        <v>Horizontaldoa在(-40,-30]范围内的MR数目</v>
      </c>
      <c r="E221" s="26"/>
      <c r="F221" s="2"/>
      <c r="G221" s="2" t="s">
        <v>180</v>
      </c>
      <c r="H221" s="26"/>
      <c r="I221" s="45"/>
      <c r="J221" s="44"/>
      <c r="K221" s="44"/>
      <c r="L221" s="44"/>
    </row>
    <row r="222" spans="1:12" s="8" customFormat="1" ht="26.4">
      <c r="A222" s="5"/>
      <c r="B222" s="35" t="s">
        <v>1688</v>
      </c>
      <c r="C222" s="35" t="s">
        <v>222</v>
      </c>
      <c r="D222" s="36" t="str">
        <f>VLOOKUP(B222,[1]aggr1.0!$B:$D,3,0)</f>
        <v>Horizontaldoa在(-30,-20]范围内的MR数目</v>
      </c>
      <c r="E222" s="26"/>
      <c r="F222" s="2"/>
      <c r="G222" s="2" t="s">
        <v>180</v>
      </c>
      <c r="H222" s="26"/>
      <c r="I222" s="45"/>
      <c r="J222" s="44"/>
      <c r="K222" s="44"/>
      <c r="L222" s="44"/>
    </row>
    <row r="223" spans="1:12" s="8" customFormat="1" ht="26.4">
      <c r="A223" s="5"/>
      <c r="B223" s="35" t="s">
        <v>1689</v>
      </c>
      <c r="C223" s="35" t="s">
        <v>222</v>
      </c>
      <c r="D223" s="36" t="str">
        <f>VLOOKUP(B223,[1]aggr1.0!$B:$D,3,0)</f>
        <v>Horizontaldoa在(-20,-10]范围内的MR数目</v>
      </c>
      <c r="E223" s="26"/>
      <c r="F223" s="2"/>
      <c r="G223" s="2" t="s">
        <v>180</v>
      </c>
      <c r="H223" s="26"/>
      <c r="I223" s="45"/>
      <c r="J223" s="44"/>
      <c r="K223" s="44"/>
      <c r="L223" s="44"/>
    </row>
    <row r="224" spans="1:12" s="8" customFormat="1" ht="26.4">
      <c r="A224" s="5"/>
      <c r="B224" s="35" t="s">
        <v>1690</v>
      </c>
      <c r="C224" s="35" t="s">
        <v>222</v>
      </c>
      <c r="D224" s="36" t="str">
        <f>VLOOKUP(B224,[1]aggr1.0!$B:$D,3,0)</f>
        <v>Horizontaldoa在(-10,0]范围内的MR数目</v>
      </c>
      <c r="E224" s="26"/>
      <c r="F224" s="2"/>
      <c r="G224" s="2" t="s">
        <v>180</v>
      </c>
      <c r="H224" s="26"/>
      <c r="I224" s="45"/>
      <c r="J224" s="44"/>
      <c r="K224" s="44"/>
      <c r="L224" s="44"/>
    </row>
    <row r="225" spans="1:12" s="8" customFormat="1" ht="26.4">
      <c r="A225" s="5"/>
      <c r="B225" s="35" t="s">
        <v>1691</v>
      </c>
      <c r="C225" s="35" t="s">
        <v>222</v>
      </c>
      <c r="D225" s="36" t="str">
        <f>VLOOKUP(B225,[1]aggr1.0!$B:$D,3,0)</f>
        <v>Horizontaldoa在(0,10]]范围内的MR数目</v>
      </c>
      <c r="E225" s="26"/>
      <c r="F225" s="2"/>
      <c r="G225" s="2" t="s">
        <v>180</v>
      </c>
      <c r="H225" s="26"/>
      <c r="I225" s="45"/>
      <c r="J225" s="44"/>
      <c r="K225" s="44"/>
      <c r="L225" s="44"/>
    </row>
    <row r="226" spans="1:12" s="8" customFormat="1" ht="26.4">
      <c r="A226" s="5"/>
      <c r="B226" s="35" t="s">
        <v>1692</v>
      </c>
      <c r="C226" s="35" t="s">
        <v>222</v>
      </c>
      <c r="D226" s="36" t="str">
        <f>VLOOKUP(B226,[1]aggr1.0!$B:$D,3,0)</f>
        <v>Horizontaldoa在(10,20]范围内的MR数目</v>
      </c>
      <c r="E226" s="26"/>
      <c r="F226" s="2"/>
      <c r="G226" s="2" t="s">
        <v>180</v>
      </c>
      <c r="H226" s="26"/>
      <c r="I226" s="45"/>
      <c r="J226" s="44"/>
      <c r="K226" s="44"/>
      <c r="L226" s="44"/>
    </row>
    <row r="227" spans="1:12" s="8" customFormat="1" ht="26.4">
      <c r="A227" s="5"/>
      <c r="B227" s="35" t="s">
        <v>1693</v>
      </c>
      <c r="C227" s="35" t="s">
        <v>222</v>
      </c>
      <c r="D227" s="36" t="str">
        <f>VLOOKUP(B227,[1]aggr1.0!$B:$D,3,0)</f>
        <v>Horizontaldoa在(20,30]范围内的MR数目</v>
      </c>
      <c r="E227" s="26"/>
      <c r="F227" s="2"/>
      <c r="G227" s="2" t="s">
        <v>180</v>
      </c>
      <c r="H227" s="26"/>
      <c r="I227" s="45"/>
      <c r="J227" s="44"/>
      <c r="K227" s="44"/>
      <c r="L227" s="44"/>
    </row>
    <row r="228" spans="1:12" s="8" customFormat="1" ht="26.4">
      <c r="A228" s="5"/>
      <c r="B228" s="35" t="s">
        <v>1694</v>
      </c>
      <c r="C228" s="35" t="s">
        <v>222</v>
      </c>
      <c r="D228" s="36" t="str">
        <f>VLOOKUP(B228,[1]aggr1.0!$B:$D,3,0)</f>
        <v>Horizontaldoa在(30,40]范围内的MR数目</v>
      </c>
      <c r="E228" s="26"/>
      <c r="F228" s="2"/>
      <c r="G228" s="2" t="s">
        <v>180</v>
      </c>
      <c r="H228" s="26"/>
      <c r="I228" s="45"/>
      <c r="J228" s="44"/>
      <c r="K228" s="44"/>
      <c r="L228" s="44"/>
    </row>
    <row r="229" spans="1:12" s="8" customFormat="1" ht="26.4">
      <c r="A229" s="5"/>
      <c r="B229" s="35" t="s">
        <v>1695</v>
      </c>
      <c r="C229" s="35" t="s">
        <v>222</v>
      </c>
      <c r="D229" s="36" t="str">
        <f>VLOOKUP(B229,[1]aggr1.0!$B:$D,3,0)</f>
        <v>Horizontaldoa在(40,50]范围内的MR数目</v>
      </c>
      <c r="E229" s="26"/>
      <c r="F229" s="2"/>
      <c r="G229" s="2" t="s">
        <v>180</v>
      </c>
      <c r="H229" s="26"/>
      <c r="I229" s="45"/>
      <c r="J229" s="44"/>
      <c r="K229" s="44"/>
      <c r="L229" s="44"/>
    </row>
    <row r="230" spans="1:12" s="8" customFormat="1" ht="26.4">
      <c r="A230" s="5"/>
      <c r="B230" s="35" t="s">
        <v>1696</v>
      </c>
      <c r="C230" s="35" t="s">
        <v>222</v>
      </c>
      <c r="D230" s="36" t="str">
        <f>VLOOKUP(B230,[1]aggr1.0!$B:$D,3,0)</f>
        <v>Horizontaldoa在(50,180]范围内的MR数目</v>
      </c>
      <c r="E230" s="26"/>
      <c r="F230" s="2"/>
      <c r="G230" s="2" t="s">
        <v>180</v>
      </c>
      <c r="H230" s="26"/>
      <c r="I230" s="45"/>
      <c r="J230" s="44"/>
      <c r="K230" s="44"/>
      <c r="L230" s="44"/>
    </row>
    <row r="231" spans="1:12" s="8" customFormat="1" ht="26.4">
      <c r="A231" s="5"/>
      <c r="B231" s="35" t="s">
        <v>1697</v>
      </c>
      <c r="C231" s="35" t="s">
        <v>281</v>
      </c>
      <c r="D231" s="36" t="str">
        <f>VLOOKUP(B231,[1]aggr1.0!$B:$D,3,0)</f>
        <v>Horizontaldoa在[-180,-50]范围内的MR数目占Horizontaldoa有效的MR数目比例</v>
      </c>
      <c r="E231" s="26"/>
      <c r="F231" s="2"/>
      <c r="G231" s="2" t="s">
        <v>180</v>
      </c>
      <c r="H231" s="26"/>
      <c r="I231" s="45"/>
      <c r="J231" s="44"/>
      <c r="K231" s="44"/>
      <c r="L231" s="44"/>
    </row>
    <row r="232" spans="1:12" s="8" customFormat="1" ht="26.4">
      <c r="A232" s="5"/>
      <c r="B232" s="35" t="s">
        <v>1698</v>
      </c>
      <c r="C232" s="35" t="s">
        <v>281</v>
      </c>
      <c r="D232" s="36" t="str">
        <f>VLOOKUP(B232,[1]aggr1.0!$B:$D,3,0)</f>
        <v>Horizontaldoa在(-50,-40]范围内的MR数目占Horizontaldoa有效的MR数目比例</v>
      </c>
      <c r="E232" s="26"/>
      <c r="F232" s="2"/>
      <c r="G232" s="2" t="s">
        <v>180</v>
      </c>
      <c r="H232" s="26"/>
      <c r="I232" s="45"/>
      <c r="J232" s="44"/>
      <c r="K232" s="44"/>
      <c r="L232" s="44"/>
    </row>
    <row r="233" spans="1:12" s="8" customFormat="1" ht="26.4">
      <c r="A233" s="5"/>
      <c r="B233" s="35" t="s">
        <v>1699</v>
      </c>
      <c r="C233" s="35" t="s">
        <v>281</v>
      </c>
      <c r="D233" s="36" t="str">
        <f>VLOOKUP(B233,[1]aggr1.0!$B:$D,3,0)</f>
        <v>Horizontaldoa在(-40,-30]范围内的MR数目占Horizontaldoa有效的MR数目比例</v>
      </c>
      <c r="E233" s="26"/>
      <c r="F233" s="2"/>
      <c r="G233" s="2" t="s">
        <v>180</v>
      </c>
      <c r="H233" s="26"/>
      <c r="I233" s="45"/>
      <c r="J233" s="44"/>
      <c r="K233" s="44"/>
      <c r="L233" s="44"/>
    </row>
    <row r="234" spans="1:12" s="8" customFormat="1" ht="26.4">
      <c r="A234" s="5"/>
      <c r="B234" s="35" t="s">
        <v>1700</v>
      </c>
      <c r="C234" s="35" t="s">
        <v>281</v>
      </c>
      <c r="D234" s="36" t="str">
        <f>VLOOKUP(B234,[1]aggr1.0!$B:$D,3,0)</f>
        <v>Horizontaldoa在(-30,-20]范围内的MR数目占Horizontaldoa有效的MR数目比例</v>
      </c>
      <c r="E234" s="26"/>
      <c r="F234" s="2"/>
      <c r="G234" s="2" t="s">
        <v>180</v>
      </c>
      <c r="H234" s="26"/>
      <c r="I234" s="45"/>
      <c r="J234" s="44"/>
      <c r="K234" s="44"/>
      <c r="L234" s="44"/>
    </row>
    <row r="235" spans="1:12" s="8" customFormat="1" ht="26.4">
      <c r="A235" s="5"/>
      <c r="B235" s="35" t="s">
        <v>1701</v>
      </c>
      <c r="C235" s="35" t="s">
        <v>281</v>
      </c>
      <c r="D235" s="36" t="str">
        <f>VLOOKUP(B235,[1]aggr1.0!$B:$D,3,0)</f>
        <v>Horizontaldoa在(-20,-10]范围内的MR数目占Horizontaldoa有效的MR数目比例</v>
      </c>
      <c r="E235" s="26"/>
      <c r="F235" s="2"/>
      <c r="G235" s="2" t="s">
        <v>180</v>
      </c>
      <c r="H235" s="26"/>
      <c r="I235" s="45"/>
      <c r="J235" s="44"/>
      <c r="K235" s="44"/>
      <c r="L235" s="44"/>
    </row>
    <row r="236" spans="1:12" s="8" customFormat="1" ht="26.4">
      <c r="A236" s="5"/>
      <c r="B236" s="35" t="s">
        <v>1702</v>
      </c>
      <c r="C236" s="35" t="s">
        <v>281</v>
      </c>
      <c r="D236" s="36" t="str">
        <f>VLOOKUP(B236,[1]aggr1.0!$B:$D,3,0)</f>
        <v>Horizontaldoa在(-10,0]范围内的MR数目占Horizontaldoa有效的MR数目比例</v>
      </c>
      <c r="E236" s="26"/>
      <c r="F236" s="2"/>
      <c r="G236" s="2" t="s">
        <v>180</v>
      </c>
      <c r="H236" s="26"/>
      <c r="I236" s="45"/>
      <c r="J236" s="44"/>
      <c r="K236" s="44"/>
      <c r="L236" s="44"/>
    </row>
    <row r="237" spans="1:12" s="8" customFormat="1" ht="26.4">
      <c r="A237" s="5"/>
      <c r="B237" s="35" t="s">
        <v>1703</v>
      </c>
      <c r="C237" s="35" t="s">
        <v>281</v>
      </c>
      <c r="D237" s="36" t="str">
        <f>VLOOKUP(B237,[1]aggr1.0!$B:$D,3,0)</f>
        <v>Horizontaldoa在(0,10]]范围内的MR数目占Horizontaldoa有效的MR数目比例</v>
      </c>
      <c r="E237" s="26"/>
      <c r="F237" s="2"/>
      <c r="G237" s="2" t="s">
        <v>180</v>
      </c>
      <c r="H237" s="26"/>
      <c r="I237" s="45"/>
      <c r="J237" s="44"/>
      <c r="K237" s="44"/>
      <c r="L237" s="44"/>
    </row>
    <row r="238" spans="1:12" s="8" customFormat="1" ht="26.4">
      <c r="A238" s="5"/>
      <c r="B238" s="35" t="s">
        <v>1704</v>
      </c>
      <c r="C238" s="35" t="s">
        <v>281</v>
      </c>
      <c r="D238" s="36" t="str">
        <f>VLOOKUP(B238,[1]aggr1.0!$B:$D,3,0)</f>
        <v>Horizontaldoa在(10,20]范围内的MR数目占Horizontaldoa有效的MR数目比例</v>
      </c>
      <c r="E238" s="26"/>
      <c r="F238" s="2"/>
      <c r="G238" s="2" t="s">
        <v>180</v>
      </c>
      <c r="H238" s="26"/>
      <c r="I238" s="45"/>
      <c r="J238" s="44"/>
      <c r="K238" s="44"/>
      <c r="L238" s="44"/>
    </row>
    <row r="239" spans="1:12" s="8" customFormat="1" ht="26.4">
      <c r="A239" s="5"/>
      <c r="B239" s="35" t="s">
        <v>1705</v>
      </c>
      <c r="C239" s="35" t="s">
        <v>281</v>
      </c>
      <c r="D239" s="36" t="str">
        <f>VLOOKUP(B239,[1]aggr1.0!$B:$D,3,0)</f>
        <v>Horizontaldoa在(20,30]范围内的MR数目占Horizontaldoa有效的MR数目比例</v>
      </c>
      <c r="E239" s="26"/>
      <c r="F239" s="2"/>
      <c r="G239" s="2" t="s">
        <v>180</v>
      </c>
      <c r="H239" s="26"/>
      <c r="I239" s="45"/>
      <c r="J239" s="44"/>
      <c r="K239" s="44"/>
      <c r="L239" s="44"/>
    </row>
    <row r="240" spans="1:12" s="8" customFormat="1" ht="26.4">
      <c r="A240" s="5"/>
      <c r="B240" s="35" t="s">
        <v>1706</v>
      </c>
      <c r="C240" s="35" t="s">
        <v>281</v>
      </c>
      <c r="D240" s="36" t="str">
        <f>VLOOKUP(B240,[1]aggr1.0!$B:$D,3,0)</f>
        <v>Horizontaldoa在(30,40]范围内的MR数目占Horizontaldoa有效的MR数目比例</v>
      </c>
      <c r="E240" s="26"/>
      <c r="F240" s="2"/>
      <c r="G240" s="2" t="s">
        <v>180</v>
      </c>
      <c r="H240" s="26"/>
      <c r="I240" s="45"/>
      <c r="J240" s="44"/>
      <c r="K240" s="44"/>
      <c r="L240" s="44"/>
    </row>
    <row r="241" spans="1:12" s="8" customFormat="1" ht="26.4">
      <c r="A241" s="5"/>
      <c r="B241" s="35" t="s">
        <v>1707</v>
      </c>
      <c r="C241" s="35" t="s">
        <v>281</v>
      </c>
      <c r="D241" s="36" t="str">
        <f>VLOOKUP(B241,[1]aggr1.0!$B:$D,3,0)</f>
        <v>Horizontaldoa在(40,50]范围内的MR数目占Horizontaldoa有效的MR数目比例</v>
      </c>
      <c r="E241" s="26"/>
      <c r="F241" s="2"/>
      <c r="G241" s="2" t="s">
        <v>180</v>
      </c>
      <c r="H241" s="26"/>
      <c r="I241" s="45"/>
      <c r="J241" s="44"/>
      <c r="K241" s="44"/>
      <c r="L241" s="44"/>
    </row>
    <row r="242" spans="1:12" s="8" customFormat="1" ht="26.4">
      <c r="A242" s="5"/>
      <c r="B242" s="35" t="s">
        <v>1708</v>
      </c>
      <c r="C242" s="35" t="s">
        <v>281</v>
      </c>
      <c r="D242" s="36" t="str">
        <f>VLOOKUP(B242,[1]aggr1.0!$B:$D,3,0)</f>
        <v>Horizontaldoa在(50,180]范围内的MR数目占Horizontaldoa有效的MR数目比例</v>
      </c>
      <c r="E242" s="26"/>
      <c r="F242" s="2"/>
      <c r="G242" s="2" t="s">
        <v>180</v>
      </c>
      <c r="H242" s="26"/>
      <c r="I242" s="45"/>
      <c r="J242" s="44"/>
      <c r="K242" s="44"/>
      <c r="L242" s="44"/>
    </row>
    <row r="243" spans="1:12" s="8" customFormat="1">
      <c r="A243" s="5"/>
      <c r="B243" s="35" t="s">
        <v>1709</v>
      </c>
      <c r="C243" s="35" t="s">
        <v>222</v>
      </c>
      <c r="D243" s="36" t="str">
        <f>VLOOKUP(B243,[1]aggr1.0!$B:$D,3,0)</f>
        <v>Verticaldoa总值</v>
      </c>
      <c r="E243" s="26"/>
      <c r="F243" s="2"/>
      <c r="G243" s="2" t="s">
        <v>180</v>
      </c>
      <c r="H243" s="26"/>
      <c r="I243" s="45"/>
      <c r="J243" s="44"/>
      <c r="K243" s="44"/>
      <c r="L243" s="44"/>
    </row>
    <row r="244" spans="1:12" s="8" customFormat="1">
      <c r="A244" s="5"/>
      <c r="B244" s="35" t="s">
        <v>1710</v>
      </c>
      <c r="C244" s="35" t="s">
        <v>281</v>
      </c>
      <c r="D244" s="36" t="str">
        <f>VLOOKUP(B244,[1]aggr1.0!$B:$D,3,0)</f>
        <v>Verticaldoa平均值</v>
      </c>
      <c r="E244" s="26"/>
      <c r="F244" s="2"/>
      <c r="G244" s="2" t="s">
        <v>180</v>
      </c>
      <c r="H244" s="26"/>
      <c r="I244" s="45"/>
      <c r="J244" s="44"/>
      <c r="K244" s="44"/>
      <c r="L244" s="44"/>
    </row>
    <row r="245" spans="1:12" s="8" customFormat="1">
      <c r="A245" s="5"/>
      <c r="B245" s="35" t="s">
        <v>1711</v>
      </c>
      <c r="C245" s="35" t="s">
        <v>222</v>
      </c>
      <c r="D245" s="36" t="str">
        <f>VLOOKUP(B245,[1]aggr1.0!$B:$D,3,0)</f>
        <v>Verticaldoa有效的MR数目</v>
      </c>
      <c r="E245" s="26"/>
      <c r="F245" s="2"/>
      <c r="G245" s="2" t="s">
        <v>180</v>
      </c>
      <c r="H245" s="26"/>
      <c r="I245" s="45"/>
      <c r="J245" s="44"/>
      <c r="K245" s="44"/>
      <c r="L245" s="44"/>
    </row>
    <row r="246" spans="1:12" s="8" customFormat="1" ht="26.4">
      <c r="A246" s="5"/>
      <c r="B246" s="35" t="s">
        <v>1712</v>
      </c>
      <c r="C246" s="35" t="s">
        <v>222</v>
      </c>
      <c r="D246" s="36" t="str">
        <f>VLOOKUP(B246,[1]aggr1.0!$B:$D,3,0)</f>
        <v>Verticaldoa在[-180,-20]范围内的MR数目</v>
      </c>
      <c r="E246" s="26"/>
      <c r="F246" s="2"/>
      <c r="G246" s="2" t="s">
        <v>180</v>
      </c>
      <c r="H246" s="26"/>
      <c r="I246" s="45"/>
      <c r="J246" s="44"/>
      <c r="K246" s="44"/>
      <c r="L246" s="44"/>
    </row>
    <row r="247" spans="1:12" s="8" customFormat="1">
      <c r="A247" s="5"/>
      <c r="B247" s="35" t="s">
        <v>1713</v>
      </c>
      <c r="C247" s="35" t="s">
        <v>222</v>
      </c>
      <c r="D247" s="36" t="str">
        <f>VLOOKUP(B247,[1]aggr1.0!$B:$D,3,0)</f>
        <v>Verticaldoa在(-20,-15]范围内的MR数目</v>
      </c>
      <c r="E247" s="26"/>
      <c r="F247" s="2"/>
      <c r="G247" s="2" t="s">
        <v>180</v>
      </c>
      <c r="H247" s="26"/>
      <c r="I247" s="45"/>
      <c r="J247" s="44"/>
      <c r="K247" s="44"/>
      <c r="L247" s="44"/>
    </row>
    <row r="248" spans="1:12" s="8" customFormat="1">
      <c r="A248" s="5"/>
      <c r="B248" s="35" t="s">
        <v>1714</v>
      </c>
      <c r="C248" s="35" t="s">
        <v>222</v>
      </c>
      <c r="D248" s="36" t="str">
        <f>VLOOKUP(B248,[1]aggr1.0!$B:$D,3,0)</f>
        <v>Verticaldoa在(-15,-10]范围内的MR数目</v>
      </c>
      <c r="E248" s="26"/>
      <c r="F248" s="2"/>
      <c r="G248" s="2" t="s">
        <v>180</v>
      </c>
      <c r="H248" s="26"/>
      <c r="I248" s="45"/>
      <c r="J248" s="44"/>
      <c r="K248" s="44"/>
      <c r="L248" s="44"/>
    </row>
    <row r="249" spans="1:12" s="8" customFormat="1">
      <c r="A249" s="5"/>
      <c r="B249" s="35" t="s">
        <v>1715</v>
      </c>
      <c r="C249" s="35" t="s">
        <v>222</v>
      </c>
      <c r="D249" s="36" t="str">
        <f>VLOOKUP(B249,[1]aggr1.0!$B:$D,3,0)</f>
        <v>Verticaldoa在(-10,-5]范围内的MR数目</v>
      </c>
      <c r="E249" s="26"/>
      <c r="F249" s="2"/>
      <c r="G249" s="2" t="s">
        <v>180</v>
      </c>
      <c r="H249" s="26"/>
      <c r="I249" s="45"/>
      <c r="J249" s="44"/>
      <c r="K249" s="44"/>
      <c r="L249" s="44"/>
    </row>
    <row r="250" spans="1:12" s="8" customFormat="1">
      <c r="A250" s="5"/>
      <c r="B250" s="35" t="s">
        <v>1716</v>
      </c>
      <c r="C250" s="35" t="s">
        <v>222</v>
      </c>
      <c r="D250" s="36" t="str">
        <f>VLOOKUP(B250,[1]aggr1.0!$B:$D,3,0)</f>
        <v>Verticaldoa在(-5,0]范围内的MR数目</v>
      </c>
      <c r="E250" s="26"/>
      <c r="F250" s="2"/>
      <c r="G250" s="2" t="s">
        <v>180</v>
      </c>
      <c r="H250" s="26"/>
      <c r="I250" s="45"/>
      <c r="J250" s="44"/>
      <c r="K250" s="44"/>
      <c r="L250" s="44"/>
    </row>
    <row r="251" spans="1:12" s="8" customFormat="1">
      <c r="A251" s="5"/>
      <c r="B251" s="35" t="s">
        <v>1717</v>
      </c>
      <c r="C251" s="35" t="s">
        <v>222</v>
      </c>
      <c r="D251" s="36" t="str">
        <f>VLOOKUP(B251,[1]aggr1.0!$B:$D,3,0)</f>
        <v>Verticaldoa在(0,5]范围内的MR数目</v>
      </c>
      <c r="E251" s="26"/>
      <c r="F251" s="2"/>
      <c r="G251" s="2" t="s">
        <v>180</v>
      </c>
      <c r="H251" s="26"/>
      <c r="I251" s="45"/>
      <c r="J251" s="44"/>
      <c r="K251" s="44"/>
      <c r="L251" s="44"/>
    </row>
    <row r="252" spans="1:12" s="8" customFormat="1">
      <c r="A252" s="5"/>
      <c r="B252" s="35" t="s">
        <v>1718</v>
      </c>
      <c r="C252" s="35" t="s">
        <v>222</v>
      </c>
      <c r="D252" s="36" t="str">
        <f>VLOOKUP(B252,[1]aggr1.0!$B:$D,3,0)</f>
        <v>Verticaldoa在(5,10]范围内的MR数目</v>
      </c>
      <c r="E252" s="26"/>
      <c r="F252" s="2"/>
      <c r="G252" s="2" t="s">
        <v>180</v>
      </c>
      <c r="H252" s="26"/>
      <c r="I252" s="45"/>
      <c r="J252" s="44"/>
      <c r="K252" s="44"/>
      <c r="L252" s="44"/>
    </row>
    <row r="253" spans="1:12" s="8" customFormat="1">
      <c r="A253" s="5"/>
      <c r="B253" s="35" t="s">
        <v>1719</v>
      </c>
      <c r="C253" s="35" t="s">
        <v>222</v>
      </c>
      <c r="D253" s="36" t="str">
        <f>VLOOKUP(B253,[1]aggr1.0!$B:$D,3,0)</f>
        <v>Verticaldoa在(10,15]范围内的MR数目</v>
      </c>
      <c r="E253" s="26"/>
      <c r="F253" s="2"/>
      <c r="G253" s="2" t="s">
        <v>180</v>
      </c>
      <c r="H253" s="26"/>
      <c r="I253" s="45"/>
      <c r="J253" s="44"/>
      <c r="K253" s="44"/>
      <c r="L253" s="44"/>
    </row>
    <row r="254" spans="1:12" s="8" customFormat="1">
      <c r="A254" s="5"/>
      <c r="B254" s="35" t="s">
        <v>1720</v>
      </c>
      <c r="C254" s="35" t="s">
        <v>222</v>
      </c>
      <c r="D254" s="36" t="str">
        <f>VLOOKUP(B254,[1]aggr1.0!$B:$D,3,0)</f>
        <v>Verticaldoa在(15,20]范围内的MR数目</v>
      </c>
      <c r="E254" s="26"/>
      <c r="F254" s="2"/>
      <c r="G254" s="2" t="s">
        <v>180</v>
      </c>
      <c r="H254" s="26"/>
      <c r="I254" s="45"/>
      <c r="J254" s="44"/>
      <c r="K254" s="44"/>
      <c r="L254" s="44"/>
    </row>
    <row r="255" spans="1:12" s="8" customFormat="1">
      <c r="A255" s="5"/>
      <c r="B255" s="35" t="s">
        <v>1721</v>
      </c>
      <c r="C255" s="35" t="s">
        <v>222</v>
      </c>
      <c r="D255" s="36" t="str">
        <f>VLOOKUP(B255,[1]aggr1.0!$B:$D,3,0)</f>
        <v>Verticaldoa在(20,180]范围内的MR数目</v>
      </c>
      <c r="E255" s="26"/>
      <c r="F255" s="2"/>
      <c r="G255" s="2" t="s">
        <v>180</v>
      </c>
      <c r="H255" s="26"/>
      <c r="I255" s="45"/>
      <c r="J255" s="44"/>
      <c r="K255" s="44"/>
      <c r="L255" s="44"/>
    </row>
    <row r="256" spans="1:12" s="8" customFormat="1" ht="26.4">
      <c r="A256" s="5"/>
      <c r="B256" s="35" t="s">
        <v>1722</v>
      </c>
      <c r="C256" s="35" t="s">
        <v>281</v>
      </c>
      <c r="D256" s="36" t="str">
        <f>VLOOKUP(B256,[1]aggr1.0!$B:$D,3,0)</f>
        <v>Verticaldoa在[-180,-20]范围内的MR数目占Verticaldoa有效的MR数目的比例</v>
      </c>
      <c r="E256" s="26"/>
      <c r="F256" s="2"/>
      <c r="G256" s="2" t="s">
        <v>180</v>
      </c>
      <c r="H256" s="26"/>
      <c r="I256" s="45"/>
      <c r="J256" s="44"/>
      <c r="K256" s="44"/>
      <c r="L256" s="44"/>
    </row>
    <row r="257" spans="1:12" s="8" customFormat="1" ht="26.4">
      <c r="A257" s="5"/>
      <c r="B257" s="35" t="s">
        <v>1723</v>
      </c>
      <c r="C257" s="35" t="s">
        <v>281</v>
      </c>
      <c r="D257" s="36" t="str">
        <f>VLOOKUP(B257,[1]aggr1.0!$B:$D,3,0)</f>
        <v>Verticaldoa在(-20,-15]范围内的MR数目占Verticaldoa有效的MR数目的比例</v>
      </c>
      <c r="E257" s="26"/>
      <c r="F257" s="2"/>
      <c r="G257" s="2" t="s">
        <v>180</v>
      </c>
      <c r="H257" s="26"/>
      <c r="I257" s="45"/>
      <c r="J257" s="44"/>
      <c r="K257" s="44"/>
      <c r="L257" s="44"/>
    </row>
    <row r="258" spans="1:12" s="8" customFormat="1" ht="26.4">
      <c r="A258" s="5"/>
      <c r="B258" s="35" t="s">
        <v>1724</v>
      </c>
      <c r="C258" s="35" t="s">
        <v>281</v>
      </c>
      <c r="D258" s="36" t="str">
        <f>VLOOKUP(B258,[1]aggr1.0!$B:$D,3,0)</f>
        <v>Verticaldoa在(-15,-10]范围内的MR数目占Verticaldoa有效的MR数目的比例</v>
      </c>
      <c r="E258" s="26"/>
      <c r="F258" s="2"/>
      <c r="G258" s="2" t="s">
        <v>180</v>
      </c>
      <c r="H258" s="26"/>
      <c r="I258" s="45"/>
      <c r="J258" s="44"/>
      <c r="K258" s="44"/>
      <c r="L258" s="44"/>
    </row>
    <row r="259" spans="1:12" s="8" customFormat="1" ht="26.4">
      <c r="A259" s="5"/>
      <c r="B259" s="35" t="s">
        <v>1725</v>
      </c>
      <c r="C259" s="35" t="s">
        <v>281</v>
      </c>
      <c r="D259" s="36" t="str">
        <f>VLOOKUP(B259,[1]aggr1.0!$B:$D,3,0)</f>
        <v>Verticaldoa在(-10,-5]范围内的MR数目占Verticaldoa有效的MR数目的比例</v>
      </c>
      <c r="E259" s="26"/>
      <c r="F259" s="2"/>
      <c r="G259" s="2" t="s">
        <v>180</v>
      </c>
      <c r="H259" s="26"/>
      <c r="I259" s="45"/>
      <c r="J259" s="44"/>
      <c r="K259" s="44"/>
      <c r="L259" s="44"/>
    </row>
    <row r="260" spans="1:12" s="8" customFormat="1" ht="26.4">
      <c r="A260" s="5"/>
      <c r="B260" s="35" t="s">
        <v>1726</v>
      </c>
      <c r="C260" s="35" t="s">
        <v>281</v>
      </c>
      <c r="D260" s="36" t="str">
        <f>VLOOKUP(B260,[1]aggr1.0!$B:$D,3,0)</f>
        <v>Verticaldoa在(-5,0]范围内的MR数目占Verticaldoa有效的MR数目的比例</v>
      </c>
      <c r="E260" s="26"/>
      <c r="F260" s="2"/>
      <c r="G260" s="2" t="s">
        <v>180</v>
      </c>
      <c r="H260" s="26"/>
      <c r="I260" s="45"/>
      <c r="J260" s="44"/>
      <c r="K260" s="44"/>
      <c r="L260" s="44"/>
    </row>
    <row r="261" spans="1:12" s="8" customFormat="1" ht="26.4">
      <c r="A261" s="5"/>
      <c r="B261" s="35" t="s">
        <v>1727</v>
      </c>
      <c r="C261" s="35" t="s">
        <v>281</v>
      </c>
      <c r="D261" s="36" t="str">
        <f>VLOOKUP(B261,[1]aggr1.0!$B:$D,3,0)</f>
        <v>Verticaldoa在(0,5]范围内的MR数目占Verticaldoa有效的MR数目的比例</v>
      </c>
      <c r="E261" s="26"/>
      <c r="F261" s="2"/>
      <c r="G261" s="2" t="s">
        <v>180</v>
      </c>
      <c r="H261" s="26"/>
      <c r="I261" s="45"/>
      <c r="J261" s="44"/>
      <c r="K261" s="44"/>
      <c r="L261" s="44"/>
    </row>
    <row r="262" spans="1:12" s="8" customFormat="1" ht="26.4">
      <c r="A262" s="5"/>
      <c r="B262" s="35" t="s">
        <v>1728</v>
      </c>
      <c r="C262" s="35" t="s">
        <v>281</v>
      </c>
      <c r="D262" s="36" t="str">
        <f>VLOOKUP(B262,[1]aggr1.0!$B:$D,3,0)</f>
        <v>Verticaldoa在(5,10]范围内的MR数目占Verticaldoa有效的MR数目的比例</v>
      </c>
      <c r="E262" s="26"/>
      <c r="F262" s="2"/>
      <c r="G262" s="2" t="s">
        <v>180</v>
      </c>
      <c r="H262" s="26"/>
      <c r="I262" s="45"/>
      <c r="J262" s="44"/>
      <c r="K262" s="44"/>
      <c r="L262" s="44"/>
    </row>
    <row r="263" spans="1:12" s="8" customFormat="1" ht="26.4">
      <c r="A263" s="5"/>
      <c r="B263" s="35" t="s">
        <v>1729</v>
      </c>
      <c r="C263" s="35" t="s">
        <v>281</v>
      </c>
      <c r="D263" s="36" t="str">
        <f>VLOOKUP(B263,[1]aggr1.0!$B:$D,3,0)</f>
        <v>Verticaldoa在(10,15]范围内的MR数目占Verticaldoa有效的MR数目的比例</v>
      </c>
      <c r="E263" s="26"/>
      <c r="F263" s="2"/>
      <c r="G263" s="2" t="s">
        <v>180</v>
      </c>
      <c r="H263" s="26"/>
      <c r="I263" s="45"/>
      <c r="J263" s="44"/>
      <c r="K263" s="44"/>
      <c r="L263" s="44"/>
    </row>
    <row r="264" spans="1:12" s="8" customFormat="1" ht="26.4">
      <c r="A264" s="5"/>
      <c r="B264" s="35" t="s">
        <v>1730</v>
      </c>
      <c r="C264" s="35" t="s">
        <v>281</v>
      </c>
      <c r="D264" s="36" t="str">
        <f>VLOOKUP(B264,[1]aggr1.0!$B:$D,3,0)</f>
        <v>Verticaldoa在(15,20]范围内的MR数目占Verticaldoa有效的MR数目的比例</v>
      </c>
      <c r="E264" s="26"/>
      <c r="F264" s="2"/>
      <c r="G264" s="2" t="s">
        <v>180</v>
      </c>
      <c r="H264" s="26"/>
      <c r="I264" s="45"/>
      <c r="J264" s="44"/>
      <c r="K264" s="44"/>
      <c r="L264" s="44"/>
    </row>
    <row r="265" spans="1:12" s="8" customFormat="1" ht="26.4">
      <c r="A265" s="5"/>
      <c r="B265" s="35" t="s">
        <v>1731</v>
      </c>
      <c r="C265" s="35" t="s">
        <v>281</v>
      </c>
      <c r="D265" s="36" t="str">
        <f>VLOOKUP(B265,[1]aggr1.0!$B:$D,3,0)</f>
        <v>Verticaldoa在(20,180]范围内的MR数目占Verticaldoa有效的MR数目的比例</v>
      </c>
      <c r="E265" s="26"/>
      <c r="F265" s="2"/>
      <c r="G265" s="2" t="s">
        <v>180</v>
      </c>
      <c r="H265" s="26"/>
      <c r="I265" s="45"/>
      <c r="J265" s="44"/>
      <c r="K265" s="44"/>
      <c r="L265" s="44"/>
    </row>
    <row r="266" spans="1:12" s="8" customFormat="1">
      <c r="A266" s="5"/>
      <c r="B266" s="35" t="s">
        <v>1732</v>
      </c>
      <c r="C266" s="35" t="s">
        <v>222</v>
      </c>
      <c r="D266" s="36" t="str">
        <f>VLOOKUP(B266,[1]aggr1.0!$B:$D,3,0)</f>
        <v>TM2 数目</v>
      </c>
      <c r="E266" s="26"/>
      <c r="F266" s="2"/>
      <c r="G266" s="2" t="s">
        <v>180</v>
      </c>
      <c r="H266" s="26"/>
      <c r="I266" s="45"/>
      <c r="J266" s="44"/>
      <c r="K266" s="44"/>
      <c r="L266" s="44"/>
    </row>
    <row r="267" spans="1:12" s="8" customFormat="1">
      <c r="A267" s="5"/>
      <c r="B267" s="35" t="s">
        <v>1733</v>
      </c>
      <c r="C267" s="35" t="s">
        <v>222</v>
      </c>
      <c r="D267" s="36" t="str">
        <f>VLOOKUP(B267,[1]aggr1.0!$B:$D,3,0)</f>
        <v>TM3 数目</v>
      </c>
      <c r="E267" s="26"/>
      <c r="F267" s="2"/>
      <c r="G267" s="2" t="s">
        <v>180</v>
      </c>
      <c r="H267" s="26"/>
      <c r="I267" s="45"/>
      <c r="J267" s="44"/>
      <c r="K267" s="44"/>
      <c r="L267" s="44"/>
    </row>
    <row r="268" spans="1:12" s="8" customFormat="1">
      <c r="A268" s="5"/>
      <c r="B268" s="35" t="s">
        <v>1734</v>
      </c>
      <c r="C268" s="35" t="s">
        <v>222</v>
      </c>
      <c r="D268" s="36" t="str">
        <f>VLOOKUP(B268,[1]aggr1.0!$B:$D,3,0)</f>
        <v>TM4 数目</v>
      </c>
      <c r="E268" s="26"/>
      <c r="F268" s="2"/>
      <c r="G268" s="2" t="s">
        <v>180</v>
      </c>
      <c r="H268" s="26"/>
      <c r="I268" s="45"/>
      <c r="J268" s="44"/>
      <c r="K268" s="44"/>
      <c r="L268" s="44"/>
    </row>
    <row r="269" spans="1:12" s="8" customFormat="1">
      <c r="A269" s="5"/>
      <c r="B269" s="35" t="s">
        <v>1735</v>
      </c>
      <c r="C269" s="35" t="s">
        <v>222</v>
      </c>
      <c r="D269" s="36" t="str">
        <f>VLOOKUP(B269,[1]aggr1.0!$B:$D,3,0)</f>
        <v>TM7 数目</v>
      </c>
      <c r="E269" s="26"/>
      <c r="F269" s="2"/>
      <c r="G269" s="2" t="s">
        <v>180</v>
      </c>
      <c r="H269" s="26"/>
      <c r="I269" s="45"/>
      <c r="J269" s="44"/>
      <c r="K269" s="44"/>
      <c r="L269" s="44"/>
    </row>
    <row r="270" spans="1:12" s="8" customFormat="1">
      <c r="A270" s="5"/>
      <c r="B270" s="35" t="s">
        <v>1736</v>
      </c>
      <c r="C270" s="35" t="s">
        <v>222</v>
      </c>
      <c r="D270" s="36" t="str">
        <f>VLOOKUP(B270,[1]aggr1.0!$B:$D,3,0)</f>
        <v>TM8 BF 数目</v>
      </c>
      <c r="E270" s="26"/>
      <c r="F270" s="2"/>
      <c r="G270" s="2" t="s">
        <v>180</v>
      </c>
      <c r="H270" s="26"/>
      <c r="I270" s="45"/>
      <c r="J270" s="44"/>
      <c r="K270" s="44"/>
      <c r="L270" s="44"/>
    </row>
    <row r="271" spans="1:12" s="8" customFormat="1">
      <c r="A271" s="5"/>
      <c r="B271" s="35" t="s">
        <v>1737</v>
      </c>
      <c r="C271" s="35" t="s">
        <v>222</v>
      </c>
      <c r="D271" s="36" t="str">
        <f>VLOOKUP(B271,[1]aggr1.0!$B:$D,3,0)</f>
        <v>TM8 SFBC 数目</v>
      </c>
      <c r="E271" s="26"/>
      <c r="F271" s="2"/>
      <c r="G271" s="2" t="s">
        <v>180</v>
      </c>
      <c r="H271" s="26"/>
      <c r="I271" s="45"/>
      <c r="J271" s="44"/>
      <c r="K271" s="44"/>
      <c r="L271" s="44"/>
    </row>
    <row r="272" spans="1:12" s="8" customFormat="1">
      <c r="A272" s="5"/>
      <c r="B272" s="35" t="s">
        <v>1738</v>
      </c>
      <c r="C272" s="35" t="s">
        <v>222</v>
      </c>
      <c r="D272" s="36" t="str">
        <f>VLOOKUP(B272,[1]aggr1.0!$B:$D,3,0)</f>
        <v>TM9 SUMIMO 数目</v>
      </c>
      <c r="E272" s="26"/>
      <c r="F272" s="2"/>
      <c r="G272" s="2" t="s">
        <v>180</v>
      </c>
      <c r="H272" s="26"/>
      <c r="I272" s="45"/>
      <c r="J272" s="44"/>
      <c r="K272" s="44"/>
      <c r="L272" s="44"/>
    </row>
    <row r="273" spans="1:12" s="8" customFormat="1">
      <c r="A273" s="5"/>
      <c r="B273" s="35" t="s">
        <v>1739</v>
      </c>
      <c r="C273" s="35" t="s">
        <v>222</v>
      </c>
      <c r="D273" s="36" t="str">
        <f>VLOOKUP(B273,[1]aggr1.0!$B:$D,3,0)</f>
        <v>双流TM 数目</v>
      </c>
      <c r="E273" s="26"/>
      <c r="F273" s="2"/>
      <c r="G273" s="2" t="s">
        <v>180</v>
      </c>
      <c r="H273" s="26"/>
      <c r="I273" s="45"/>
      <c r="J273" s="44"/>
      <c r="K273" s="44"/>
      <c r="L273" s="44"/>
    </row>
    <row r="274" spans="1:12" s="8" customFormat="1">
      <c r="A274" s="5"/>
      <c r="B274" s="35" t="s">
        <v>1740</v>
      </c>
      <c r="C274" s="35" t="s">
        <v>222</v>
      </c>
      <c r="D274" s="36" t="str">
        <f>VLOOKUP(B274,[1]aggr1.0!$B:$D,3,0)</f>
        <v>TM总数</v>
      </c>
      <c r="E274" s="26"/>
      <c r="F274" s="2"/>
      <c r="G274" s="2" t="s">
        <v>180</v>
      </c>
      <c r="H274" s="26"/>
      <c r="I274" s="45"/>
      <c r="J274" s="44"/>
      <c r="K274" s="44"/>
      <c r="L274" s="44"/>
    </row>
    <row r="275" spans="1:12" s="8" customFormat="1">
      <c r="A275" s="5"/>
      <c r="B275" s="35" t="s">
        <v>1741</v>
      </c>
      <c r="C275" s="35" t="s">
        <v>222</v>
      </c>
      <c r="D275" s="36" t="str">
        <f>VLOOKUP(B275,[1]aggr1.0!$B:$D,3,0)</f>
        <v>TM有效的MR总数</v>
      </c>
      <c r="E275" s="26"/>
      <c r="F275" s="2"/>
      <c r="G275" s="2" t="s">
        <v>180</v>
      </c>
      <c r="H275" s="26"/>
      <c r="I275" s="45"/>
      <c r="J275" s="44"/>
      <c r="K275" s="44"/>
      <c r="L275" s="44"/>
    </row>
    <row r="276" spans="1:12" s="8" customFormat="1">
      <c r="A276" s="5"/>
      <c r="B276" s="35" t="s">
        <v>1742</v>
      </c>
      <c r="C276" s="35" t="s">
        <v>281</v>
      </c>
      <c r="D276" s="36" t="str">
        <f>VLOOKUP(B276,[1]aggr1.0!$B:$D,3,0)</f>
        <v>TM2 数目占TM总数的比例</v>
      </c>
      <c r="E276" s="26"/>
      <c r="F276" s="2"/>
      <c r="G276" s="2" t="s">
        <v>180</v>
      </c>
      <c r="H276" s="26"/>
      <c r="I276" s="45"/>
      <c r="J276" s="44"/>
      <c r="K276" s="44"/>
      <c r="L276" s="44"/>
    </row>
    <row r="277" spans="1:12" s="8" customFormat="1">
      <c r="A277" s="5"/>
      <c r="B277" s="35" t="s">
        <v>1743</v>
      </c>
      <c r="C277" s="35" t="s">
        <v>281</v>
      </c>
      <c r="D277" s="36" t="str">
        <f>VLOOKUP(B277,[1]aggr1.0!$B:$D,3,0)</f>
        <v>TM3 数目占TM总数的比例</v>
      </c>
      <c r="E277" s="26"/>
      <c r="F277" s="2"/>
      <c r="G277" s="2" t="s">
        <v>180</v>
      </c>
      <c r="H277" s="26"/>
      <c r="I277" s="45"/>
      <c r="J277" s="44"/>
      <c r="K277" s="44"/>
      <c r="L277" s="44"/>
    </row>
    <row r="278" spans="1:12" s="8" customFormat="1">
      <c r="A278" s="5"/>
      <c r="B278" s="35" t="s">
        <v>1744</v>
      </c>
      <c r="C278" s="35" t="s">
        <v>281</v>
      </c>
      <c r="D278" s="36" t="str">
        <f>VLOOKUP(B278,[1]aggr1.0!$B:$D,3,0)</f>
        <v>TM4 数目占TM总数的比例</v>
      </c>
      <c r="E278" s="26"/>
      <c r="F278" s="2"/>
      <c r="G278" s="2" t="s">
        <v>180</v>
      </c>
      <c r="H278" s="26"/>
      <c r="I278" s="45"/>
      <c r="J278" s="44"/>
      <c r="K278" s="44"/>
      <c r="L278" s="44"/>
    </row>
    <row r="279" spans="1:12" s="8" customFormat="1">
      <c r="A279" s="5"/>
      <c r="B279" s="35" t="s">
        <v>1745</v>
      </c>
      <c r="C279" s="35" t="s">
        <v>281</v>
      </c>
      <c r="D279" s="36" t="str">
        <f>VLOOKUP(B279,[1]aggr1.0!$B:$D,3,0)</f>
        <v>TM7 数目占TM总数的比例</v>
      </c>
      <c r="E279" s="26"/>
      <c r="F279" s="2"/>
      <c r="G279" s="2" t="s">
        <v>180</v>
      </c>
      <c r="H279" s="26"/>
      <c r="I279" s="45"/>
      <c r="J279" s="44"/>
      <c r="K279" s="44"/>
      <c r="L279" s="44"/>
    </row>
    <row r="280" spans="1:12" s="8" customFormat="1">
      <c r="A280" s="5"/>
      <c r="B280" s="35" t="s">
        <v>1746</v>
      </c>
      <c r="C280" s="35" t="s">
        <v>281</v>
      </c>
      <c r="D280" s="36" t="str">
        <f>VLOOKUP(B280,[1]aggr1.0!$B:$D,3,0)</f>
        <v>TM8 BF 数目占TM总数的比例</v>
      </c>
      <c r="E280" s="26"/>
      <c r="F280" s="2"/>
      <c r="G280" s="2" t="s">
        <v>180</v>
      </c>
      <c r="H280" s="26"/>
      <c r="I280" s="45"/>
      <c r="J280" s="44"/>
      <c r="K280" s="44"/>
      <c r="L280" s="44"/>
    </row>
    <row r="281" spans="1:12" s="8" customFormat="1">
      <c r="A281" s="5"/>
      <c r="B281" s="35" t="s">
        <v>1747</v>
      </c>
      <c r="C281" s="35" t="s">
        <v>281</v>
      </c>
      <c r="D281" s="36" t="str">
        <f>VLOOKUP(B281,[1]aggr1.0!$B:$D,3,0)</f>
        <v>TM8 SFBC 数目占TM总数的比例</v>
      </c>
      <c r="E281" s="26"/>
      <c r="F281" s="2"/>
      <c r="G281" s="2" t="s">
        <v>180</v>
      </c>
      <c r="H281" s="26"/>
      <c r="I281" s="45"/>
      <c r="J281" s="44"/>
      <c r="K281" s="44"/>
      <c r="L281" s="44"/>
    </row>
    <row r="282" spans="1:12" s="8" customFormat="1">
      <c r="A282" s="5"/>
      <c r="B282" s="35" t="s">
        <v>1748</v>
      </c>
      <c r="C282" s="35" t="s">
        <v>281</v>
      </c>
      <c r="D282" s="36" t="str">
        <f>VLOOKUP(B282,[1]aggr1.0!$B:$D,3,0)</f>
        <v>TM9 SUMIMO 数目占TM总数的比例</v>
      </c>
      <c r="E282" s="26"/>
      <c r="F282" s="2"/>
      <c r="G282" s="2" t="s">
        <v>180</v>
      </c>
      <c r="H282" s="26"/>
      <c r="I282" s="45"/>
      <c r="J282" s="44"/>
      <c r="K282" s="44"/>
      <c r="L282" s="44"/>
    </row>
    <row r="283" spans="1:12" s="8" customFormat="1">
      <c r="A283" s="5"/>
      <c r="B283" s="35" t="s">
        <v>1749</v>
      </c>
      <c r="C283" s="35" t="s">
        <v>281</v>
      </c>
      <c r="D283" s="36" t="str">
        <f>VLOOKUP(B283,[1]aggr1.0!$B:$D,3,0)</f>
        <v>双流TM数目占TM总数的比例</v>
      </c>
      <c r="E283" s="26"/>
      <c r="F283" s="2"/>
      <c r="G283" s="2" t="s">
        <v>180</v>
      </c>
      <c r="H283" s="26"/>
      <c r="I283" s="45"/>
      <c r="J283" s="44"/>
      <c r="K283" s="44"/>
      <c r="L283" s="44"/>
    </row>
    <row r="284" spans="1:12" s="8" customFormat="1">
      <c r="A284" s="5"/>
      <c r="B284" s="35" t="s">
        <v>1750</v>
      </c>
      <c r="C284" s="35" t="s">
        <v>222</v>
      </c>
      <c r="D284" s="36" t="str">
        <f>VLOOKUP(B284,[1]aggr1.0!$B:$D,3,0)</f>
        <v>CCE1分配总数</v>
      </c>
      <c r="E284" s="26"/>
      <c r="F284" s="2"/>
      <c r="G284" s="2" t="s">
        <v>180</v>
      </c>
      <c r="H284" s="26"/>
      <c r="I284" s="45"/>
      <c r="J284" s="44"/>
      <c r="K284" s="44"/>
      <c r="L284" s="44"/>
    </row>
    <row r="285" spans="1:12" s="8" customFormat="1">
      <c r="A285" s="5"/>
      <c r="B285" s="35" t="s">
        <v>1751</v>
      </c>
      <c r="C285" s="35" t="s">
        <v>222</v>
      </c>
      <c r="D285" s="36" t="str">
        <f>VLOOKUP(B285,[1]aggr1.0!$B:$D,3,0)</f>
        <v>CCE2分配总数</v>
      </c>
      <c r="E285" s="26"/>
      <c r="F285" s="2"/>
      <c r="G285" s="2" t="s">
        <v>180</v>
      </c>
      <c r="H285" s="26"/>
      <c r="I285" s="45"/>
      <c r="J285" s="44"/>
      <c r="K285" s="44"/>
      <c r="L285" s="44"/>
    </row>
    <row r="286" spans="1:12" s="8" customFormat="1">
      <c r="A286" s="5"/>
      <c r="B286" s="35" t="s">
        <v>1752</v>
      </c>
      <c r="C286" s="35" t="s">
        <v>222</v>
      </c>
      <c r="D286" s="36" t="str">
        <f>VLOOKUP(B286,[1]aggr1.0!$B:$D,3,0)</f>
        <v>CCE4分配总数</v>
      </c>
      <c r="E286" s="26"/>
      <c r="F286" s="2"/>
      <c r="G286" s="2" t="s">
        <v>180</v>
      </c>
      <c r="H286" s="26"/>
      <c r="I286" s="45"/>
      <c r="J286" s="44"/>
      <c r="K286" s="44"/>
      <c r="L286" s="44"/>
    </row>
    <row r="287" spans="1:12" s="8" customFormat="1">
      <c r="A287" s="5"/>
      <c r="B287" s="35" t="s">
        <v>1753</v>
      </c>
      <c r="C287" s="35" t="s">
        <v>222</v>
      </c>
      <c r="D287" s="36" t="str">
        <f>VLOOKUP(B287,[1]aggr1.0!$B:$D,3,0)</f>
        <v>CCE8分配总数</v>
      </c>
      <c r="E287" s="26"/>
      <c r="F287" s="2"/>
      <c r="G287" s="2" t="s">
        <v>180</v>
      </c>
      <c r="H287" s="26"/>
      <c r="I287" s="45"/>
      <c r="J287" s="44"/>
      <c r="K287" s="44"/>
      <c r="L287" s="44"/>
    </row>
    <row r="288" spans="1:12" s="8" customFormat="1">
      <c r="A288" s="5"/>
      <c r="B288" s="35" t="s">
        <v>1754</v>
      </c>
      <c r="C288" s="35" t="s">
        <v>222</v>
      </c>
      <c r="D288" s="36" t="str">
        <f>VLOOKUP(B288,[1]aggr1.0!$B:$D,3,0)</f>
        <v>CCE分配总数</v>
      </c>
      <c r="E288" s="26"/>
      <c r="F288" s="2"/>
      <c r="G288" s="2" t="s">
        <v>180</v>
      </c>
      <c r="H288" s="26"/>
      <c r="I288" s="45"/>
      <c r="J288" s="44"/>
      <c r="K288" s="44"/>
      <c r="L288" s="44"/>
    </row>
    <row r="289" spans="1:17" s="8" customFormat="1">
      <c r="A289" s="5"/>
      <c r="B289" s="35" t="s">
        <v>1755</v>
      </c>
      <c r="C289" s="35" t="s">
        <v>281</v>
      </c>
      <c r="D289" s="36" t="str">
        <f>VLOOKUP(B289,[1]aggr1.0!$B:$D,3,0)</f>
        <v>CCE1分配总数占CCE分配总数比例</v>
      </c>
      <c r="E289" s="26"/>
      <c r="F289" s="2"/>
      <c r="G289" s="2" t="s">
        <v>180</v>
      </c>
      <c r="H289" s="26"/>
      <c r="I289" s="45"/>
      <c r="J289" s="44"/>
      <c r="K289" s="44"/>
      <c r="L289" s="44"/>
    </row>
    <row r="290" spans="1:17" s="8" customFormat="1">
      <c r="A290" s="5"/>
      <c r="B290" s="35" t="s">
        <v>1756</v>
      </c>
      <c r="C290" s="35" t="s">
        <v>281</v>
      </c>
      <c r="D290" s="36" t="str">
        <f>VLOOKUP(B290,[1]aggr1.0!$B:$D,3,0)</f>
        <v>CCE2分配总数占CCE分配总数比例</v>
      </c>
      <c r="E290" s="26"/>
      <c r="F290" s="2"/>
      <c r="G290" s="2" t="s">
        <v>180</v>
      </c>
      <c r="H290" s="26"/>
      <c r="I290" s="45"/>
      <c r="J290" s="44"/>
      <c r="K290" s="44"/>
      <c r="L290" s="44"/>
    </row>
    <row r="291" spans="1:17" s="8" customFormat="1">
      <c r="A291" s="5"/>
      <c r="B291" s="35" t="s">
        <v>1757</v>
      </c>
      <c r="C291" s="35" t="s">
        <v>281</v>
      </c>
      <c r="D291" s="36" t="str">
        <f>VLOOKUP(B291,[1]aggr1.0!$B:$D,3,0)</f>
        <v>CCE4分配总数占CCE分配总数比例</v>
      </c>
      <c r="E291" s="26"/>
      <c r="F291" s="2"/>
      <c r="G291" s="2" t="s">
        <v>180</v>
      </c>
      <c r="H291" s="26"/>
      <c r="I291" s="45"/>
      <c r="J291" s="44"/>
      <c r="K291" s="44"/>
      <c r="L291" s="44"/>
    </row>
    <row r="292" spans="1:17" s="8" customFormat="1">
      <c r="A292" s="5"/>
      <c r="B292" s="35" t="s">
        <v>1758</v>
      </c>
      <c r="C292" s="35" t="s">
        <v>281</v>
      </c>
      <c r="D292" s="36" t="str">
        <f>VLOOKUP(B292,[1]aggr1.0!$B:$D,3,0)</f>
        <v>CCE8分配总数占CCE分配总数比例</v>
      </c>
      <c r="E292" s="26"/>
      <c r="F292" s="2"/>
      <c r="G292" s="2" t="s">
        <v>180</v>
      </c>
      <c r="H292" s="26"/>
      <c r="I292" s="45"/>
      <c r="J292" s="44"/>
      <c r="K292" s="44"/>
      <c r="L292" s="44"/>
    </row>
    <row r="293" spans="1:17" s="8" customFormat="1">
      <c r="A293" s="5"/>
      <c r="B293" s="35" t="s">
        <v>1759</v>
      </c>
      <c r="C293" s="35" t="s">
        <v>222</v>
      </c>
      <c r="D293" s="36" t="str">
        <f>VLOOKUP(B293,[1]aggr1.0!$B:$D,3,0)</f>
        <v>CCE加权分配总数</v>
      </c>
      <c r="E293" s="26"/>
      <c r="F293" s="2"/>
      <c r="G293" s="2" t="s">
        <v>180</v>
      </c>
      <c r="H293" s="26"/>
      <c r="I293" s="45"/>
      <c r="J293" s="44"/>
      <c r="K293" s="44"/>
      <c r="L293" s="44"/>
    </row>
    <row r="294" spans="1:17" s="8" customFormat="1">
      <c r="A294" s="5"/>
      <c r="B294" s="35" t="s">
        <v>1760</v>
      </c>
      <c r="C294" s="35" t="s">
        <v>281</v>
      </c>
      <c r="D294" s="36" t="str">
        <f>VLOOKUP(B294,[1]aggr1.0!$B:$D,3,0)</f>
        <v>CCE加权分配总数占CCE分配总数比例</v>
      </c>
      <c r="E294" s="26"/>
      <c r="F294" s="2"/>
      <c r="G294" s="2" t="s">
        <v>180</v>
      </c>
      <c r="H294" s="26"/>
      <c r="I294" s="45"/>
      <c r="J294" s="44"/>
      <c r="K294" s="44"/>
      <c r="L294" s="44"/>
    </row>
    <row r="295" spans="1:17" s="8" customFormat="1">
      <c r="A295" s="5"/>
      <c r="B295" s="17" t="s">
        <v>1014</v>
      </c>
      <c r="C295" s="17" t="s">
        <v>222</v>
      </c>
      <c r="D295" s="34" t="s">
        <v>659</v>
      </c>
      <c r="E295" s="26" t="s">
        <v>266</v>
      </c>
      <c r="F295" s="2"/>
      <c r="G295" s="2" t="s">
        <v>1437</v>
      </c>
      <c r="H295" s="17"/>
      <c r="I295" s="43"/>
      <c r="J295" s="44" t="s">
        <v>530</v>
      </c>
      <c r="K295" s="44" t="s">
        <v>274</v>
      </c>
      <c r="L295" s="44" t="s">
        <v>538</v>
      </c>
      <c r="M295" s="7"/>
      <c r="N295" s="7"/>
      <c r="O295" s="7"/>
      <c r="P295" s="7"/>
      <c r="Q295" s="7"/>
    </row>
    <row r="296" spans="1:17" s="8" customFormat="1">
      <c r="A296" s="5"/>
      <c r="B296" s="17" t="s">
        <v>1761</v>
      </c>
      <c r="C296" s="17" t="s">
        <v>222</v>
      </c>
      <c r="D296" s="36" t="str">
        <f>VLOOKUP(B296,[1]aggr1.0!$B:$D,3,0)</f>
        <v>MDT MR数目</v>
      </c>
      <c r="E296" s="26"/>
      <c r="F296" s="2"/>
      <c r="G296" s="2" t="s">
        <v>180</v>
      </c>
      <c r="H296" s="17"/>
      <c r="I296" s="43"/>
      <c r="J296" s="44"/>
      <c r="K296" s="44"/>
      <c r="L296" s="44"/>
      <c r="M296" s="7"/>
      <c r="N296" s="7"/>
      <c r="O296" s="7"/>
      <c r="P296" s="7"/>
      <c r="Q296" s="7"/>
    </row>
    <row r="297" spans="1:17" s="8" customFormat="1">
      <c r="A297" s="5"/>
      <c r="B297" s="17" t="s">
        <v>1762</v>
      </c>
      <c r="C297" s="17" t="s">
        <v>222</v>
      </c>
      <c r="D297" s="36" t="str">
        <f>VLOOKUP(B297,[1]aggr1.0!$B:$D,3,0)</f>
        <v>事件性MR数目</v>
      </c>
      <c r="E297" s="26"/>
      <c r="F297" s="2"/>
      <c r="G297" s="2" t="s">
        <v>180</v>
      </c>
      <c r="H297" s="17"/>
      <c r="I297" s="43"/>
      <c r="J297" s="44"/>
      <c r="K297" s="44"/>
      <c r="L297" s="44"/>
      <c r="M297" s="7"/>
      <c r="N297" s="7"/>
      <c r="O297" s="7"/>
      <c r="P297" s="7"/>
      <c r="Q297" s="7"/>
    </row>
    <row r="298" spans="1:17" s="8" customFormat="1">
      <c r="A298" s="5"/>
      <c r="B298" s="17" t="s">
        <v>1763</v>
      </c>
      <c r="C298" s="17" t="s">
        <v>222</v>
      </c>
      <c r="D298" s="36" t="str">
        <f>VLOOKUP(B298,[1]aggr1.0!$B:$D,3,0)</f>
        <v>ULPRB实际使用总值</v>
      </c>
      <c r="E298" s="26"/>
      <c r="F298" s="2"/>
      <c r="G298" s="2" t="s">
        <v>180</v>
      </c>
      <c r="H298" s="17"/>
      <c r="I298" s="43"/>
      <c r="J298" s="44"/>
      <c r="K298" s="44"/>
      <c r="L298" s="44"/>
      <c r="M298" s="7"/>
      <c r="N298" s="7"/>
      <c r="O298" s="7"/>
      <c r="P298" s="7"/>
      <c r="Q298" s="7"/>
    </row>
    <row r="299" spans="1:17" s="8" customFormat="1">
      <c r="A299" s="5"/>
      <c r="B299" s="17" t="s">
        <v>1764</v>
      </c>
      <c r="C299" s="17" t="s">
        <v>222</v>
      </c>
      <c r="D299" s="36" t="str">
        <f>VLOOKUP(B299,[1]aggr1.0!$B:$D,3,0)</f>
        <v>DLPRB实际使用总值</v>
      </c>
      <c r="E299" s="26"/>
      <c r="F299" s="2"/>
      <c r="G299" s="2" t="s">
        <v>180</v>
      </c>
      <c r="H299" s="17"/>
      <c r="I299" s="43"/>
      <c r="J299" s="44"/>
      <c r="K299" s="44"/>
      <c r="L299" s="44"/>
      <c r="M299" s="7"/>
      <c r="N299" s="7"/>
      <c r="O299" s="7"/>
      <c r="P299" s="7"/>
      <c r="Q299" s="7"/>
    </row>
    <row r="300" spans="1:17" s="8" customFormat="1">
      <c r="A300" s="5"/>
      <c r="B300" s="17" t="s">
        <v>1765</v>
      </c>
      <c r="C300" s="17" t="s">
        <v>281</v>
      </c>
      <c r="D300" s="36" t="str">
        <f>VLOOKUP(B300,[1]aggr1.0!$B:$D,3,0)</f>
        <v>RIP总值</v>
      </c>
      <c r="E300" s="26"/>
      <c r="F300" s="2"/>
      <c r="G300" s="2" t="s">
        <v>180</v>
      </c>
      <c r="H300" s="17"/>
      <c r="I300" s="43"/>
      <c r="J300" s="44"/>
      <c r="K300" s="44"/>
      <c r="L300" s="44"/>
      <c r="M300" s="7"/>
      <c r="N300" s="7"/>
      <c r="O300" s="7"/>
      <c r="P300" s="7"/>
      <c r="Q300" s="7"/>
    </row>
    <row r="301" spans="1:17" s="8" customFormat="1">
      <c r="A301" s="5"/>
      <c r="B301" s="17" t="s">
        <v>1766</v>
      </c>
      <c r="C301" s="17" t="s">
        <v>281</v>
      </c>
      <c r="D301" s="36" t="str">
        <f>VLOOKUP(B301,[1]aggr1.0!$B:$D,3,0)</f>
        <v>RIP平均值</v>
      </c>
      <c r="E301" s="26"/>
      <c r="F301" s="2"/>
      <c r="G301" s="2" t="s">
        <v>180</v>
      </c>
      <c r="H301" s="17"/>
      <c r="I301" s="43"/>
      <c r="J301" s="44"/>
      <c r="K301" s="44"/>
      <c r="L301" s="44"/>
      <c r="M301" s="7"/>
      <c r="N301" s="7"/>
      <c r="O301" s="7"/>
      <c r="P301" s="7"/>
      <c r="Q301" s="7"/>
    </row>
    <row r="302" spans="1:17" s="8" customFormat="1">
      <c r="A302" s="5"/>
      <c r="B302" s="17" t="s">
        <v>1767</v>
      </c>
      <c r="C302" s="17" t="s">
        <v>222</v>
      </c>
      <c r="D302" s="36" t="str">
        <f>VLOOKUP(B302,[1]aggr1.0!$B:$D,3,0)</f>
        <v>RIP有效的MR数目</v>
      </c>
      <c r="E302" s="26"/>
      <c r="F302" s="2"/>
      <c r="G302" s="2" t="s">
        <v>180</v>
      </c>
      <c r="H302" s="17"/>
      <c r="I302" s="43"/>
      <c r="J302" s="44"/>
      <c r="K302" s="44"/>
      <c r="L302" s="44"/>
      <c r="M302" s="7"/>
      <c r="N302" s="7"/>
      <c r="O302" s="7"/>
      <c r="P302" s="7"/>
      <c r="Q302" s="7"/>
    </row>
    <row r="303" spans="1:17" s="8" customFormat="1">
      <c r="A303" s="5"/>
      <c r="B303" s="17" t="s">
        <v>1768</v>
      </c>
      <c r="C303" s="17" t="s">
        <v>222</v>
      </c>
      <c r="D303" s="36" t="str">
        <f>VLOOKUP(B303,[1]aggr1.0!$B:$D,3,0)</f>
        <v>RIP在(-∞,-115)范围内的MR数目</v>
      </c>
      <c r="E303" s="26"/>
      <c r="F303" s="2"/>
      <c r="G303" s="2" t="s">
        <v>180</v>
      </c>
      <c r="H303" s="17"/>
      <c r="I303" s="43"/>
      <c r="J303" s="44"/>
      <c r="K303" s="44"/>
      <c r="L303" s="44"/>
      <c r="M303" s="7"/>
      <c r="N303" s="7"/>
      <c r="O303" s="7"/>
      <c r="P303" s="7"/>
      <c r="Q303" s="7"/>
    </row>
    <row r="304" spans="1:17" s="8" customFormat="1">
      <c r="A304" s="5"/>
      <c r="B304" s="17" t="s">
        <v>1769</v>
      </c>
      <c r="C304" s="17" t="s">
        <v>222</v>
      </c>
      <c r="D304" s="36" t="str">
        <f>VLOOKUP(B304,[1]aggr1.0!$B:$D,3,0)</f>
        <v>RIP在[-115,-110)范围内的MR数目</v>
      </c>
      <c r="E304" s="26"/>
      <c r="F304" s="2"/>
      <c r="G304" s="2" t="s">
        <v>180</v>
      </c>
      <c r="H304" s="17"/>
      <c r="I304" s="43"/>
      <c r="J304" s="44"/>
      <c r="K304" s="44"/>
      <c r="L304" s="44"/>
      <c r="M304" s="7"/>
      <c r="N304" s="7"/>
      <c r="O304" s="7"/>
      <c r="P304" s="7"/>
      <c r="Q304" s="7"/>
    </row>
    <row r="305" spans="1:17" s="8" customFormat="1">
      <c r="A305" s="5"/>
      <c r="B305" s="17" t="s">
        <v>1770</v>
      </c>
      <c r="C305" s="17" t="s">
        <v>222</v>
      </c>
      <c r="D305" s="36" t="str">
        <f>VLOOKUP(B305,[1]aggr1.0!$B:$D,3,0)</f>
        <v>RIP在[-110,-105)范围内的MR数目</v>
      </c>
      <c r="E305" s="26"/>
      <c r="F305" s="2"/>
      <c r="G305" s="2" t="s">
        <v>180</v>
      </c>
      <c r="H305" s="17"/>
      <c r="I305" s="43"/>
      <c r="J305" s="44"/>
      <c r="K305" s="44"/>
      <c r="L305" s="44"/>
      <c r="M305" s="7"/>
      <c r="N305" s="7"/>
      <c r="O305" s="7"/>
      <c r="P305" s="7"/>
      <c r="Q305" s="7"/>
    </row>
    <row r="306" spans="1:17" s="8" customFormat="1">
      <c r="A306" s="5"/>
      <c r="B306" s="17" t="s">
        <v>1771</v>
      </c>
      <c r="C306" s="17" t="s">
        <v>222</v>
      </c>
      <c r="D306" s="36" t="str">
        <f>VLOOKUP(B306,[1]aggr1.0!$B:$D,3,0)</f>
        <v>RIP在[-105,-100)范围内的MR数目</v>
      </c>
      <c r="E306" s="26"/>
      <c r="F306" s="2"/>
      <c r="G306" s="2" t="s">
        <v>180</v>
      </c>
      <c r="H306" s="17"/>
      <c r="I306" s="43"/>
      <c r="J306" s="44"/>
      <c r="K306" s="44"/>
      <c r="L306" s="44"/>
      <c r="M306" s="7"/>
      <c r="N306" s="7"/>
      <c r="O306" s="7"/>
      <c r="P306" s="7"/>
      <c r="Q306" s="7"/>
    </row>
    <row r="307" spans="1:17" s="8" customFormat="1">
      <c r="A307" s="5"/>
      <c r="B307" s="17" t="s">
        <v>1772</v>
      </c>
      <c r="C307" s="17" t="s">
        <v>222</v>
      </c>
      <c r="D307" s="36" t="str">
        <f>VLOOKUP(B307,[1]aggr1.0!$B:$D,3,0)</f>
        <v>RIP在[-100,-95)范围内的MR数目</v>
      </c>
      <c r="E307" s="26"/>
      <c r="F307" s="2"/>
      <c r="G307" s="2" t="s">
        <v>180</v>
      </c>
      <c r="H307" s="17"/>
      <c r="I307" s="43"/>
      <c r="J307" s="44"/>
      <c r="K307" s="44"/>
      <c r="L307" s="44"/>
      <c r="M307" s="7"/>
      <c r="N307" s="7"/>
      <c r="O307" s="7"/>
      <c r="P307" s="7"/>
      <c r="Q307" s="7"/>
    </row>
    <row r="308" spans="1:17" s="8" customFormat="1">
      <c r="A308" s="5"/>
      <c r="B308" s="17" t="s">
        <v>1773</v>
      </c>
      <c r="C308" s="17" t="s">
        <v>222</v>
      </c>
      <c r="D308" s="36" t="str">
        <f>VLOOKUP(B308,[1]aggr1.0!$B:$D,3,0)</f>
        <v>RIP在[-95,-90)范围内的MR数目</v>
      </c>
      <c r="E308" s="26"/>
      <c r="F308" s="2"/>
      <c r="G308" s="2" t="s">
        <v>180</v>
      </c>
      <c r="H308" s="17"/>
      <c r="I308" s="43"/>
      <c r="J308" s="44"/>
      <c r="K308" s="44"/>
      <c r="L308" s="44"/>
      <c r="M308" s="7"/>
      <c r="N308" s="7"/>
      <c r="O308" s="7"/>
      <c r="P308" s="7"/>
      <c r="Q308" s="7"/>
    </row>
    <row r="309" spans="1:17" s="8" customFormat="1">
      <c r="A309" s="5"/>
      <c r="B309" s="17" t="s">
        <v>1774</v>
      </c>
      <c r="C309" s="17" t="s">
        <v>222</v>
      </c>
      <c r="D309" s="36" t="str">
        <f>VLOOKUP(B309,[1]aggr1.0!$B:$D,3,0)</f>
        <v>RIP在[-90,+∞)范围内的MR数目</v>
      </c>
      <c r="E309" s="26"/>
      <c r="F309" s="2"/>
      <c r="G309" s="2" t="s">
        <v>180</v>
      </c>
      <c r="H309" s="17"/>
      <c r="I309" s="43"/>
      <c r="J309" s="44"/>
      <c r="K309" s="44"/>
      <c r="L309" s="44"/>
      <c r="M309" s="7"/>
      <c r="N309" s="7"/>
      <c r="O309" s="7"/>
      <c r="P309" s="7"/>
      <c r="Q309" s="7"/>
    </row>
    <row r="310" spans="1:17" s="8" customFormat="1">
      <c r="A310" s="5"/>
      <c r="B310" s="17" t="s">
        <v>1775</v>
      </c>
      <c r="C310" s="17" t="s">
        <v>222</v>
      </c>
      <c r="D310" s="36" t="str">
        <f>VLOOKUP(B310,[1]aggr1.0!$B:$D,3,0)</f>
        <v>RIP优良数</v>
      </c>
      <c r="E310" s="26"/>
      <c r="F310" s="2"/>
      <c r="G310" s="2" t="s">
        <v>180</v>
      </c>
      <c r="H310" s="17"/>
      <c r="I310" s="43"/>
      <c r="J310" s="44"/>
      <c r="K310" s="44"/>
      <c r="L310" s="44"/>
      <c r="M310" s="7"/>
      <c r="N310" s="7"/>
      <c r="O310" s="7"/>
      <c r="P310" s="7"/>
      <c r="Q310" s="7"/>
    </row>
    <row r="311" spans="1:17" s="8" customFormat="1">
      <c r="A311" s="5"/>
      <c r="B311" s="17" t="s">
        <v>1776</v>
      </c>
      <c r="C311" s="17" t="s">
        <v>281</v>
      </c>
      <c r="D311" s="36" t="str">
        <f>VLOOKUP(B311,[1]aggr1.0!$B:$D,3,0)</f>
        <v>RIP优良比</v>
      </c>
      <c r="E311" s="26"/>
      <c r="F311" s="2"/>
      <c r="G311" s="2" t="s">
        <v>180</v>
      </c>
      <c r="H311" s="17"/>
      <c r="I311" s="43"/>
      <c r="J311" s="44"/>
      <c r="K311" s="44"/>
      <c r="L311" s="44"/>
      <c r="M311" s="7"/>
      <c r="N311" s="7"/>
      <c r="O311" s="7"/>
      <c r="P311" s="7"/>
      <c r="Q311" s="7"/>
    </row>
    <row r="312" spans="1:17" s="8" customFormat="1">
      <c r="A312" s="5"/>
      <c r="B312" s="17" t="s">
        <v>575</v>
      </c>
      <c r="C312" s="17" t="s">
        <v>222</v>
      </c>
      <c r="D312" s="34" t="s">
        <v>1094</v>
      </c>
      <c r="E312" s="26" t="s">
        <v>266</v>
      </c>
      <c r="F312" s="2"/>
      <c r="G312" s="2" t="s">
        <v>1095</v>
      </c>
      <c r="H312" s="17"/>
      <c r="I312" s="44"/>
      <c r="J312" s="44" t="s">
        <v>530</v>
      </c>
      <c r="K312" s="44" t="s">
        <v>274</v>
      </c>
      <c r="L312" s="44" t="s">
        <v>663</v>
      </c>
      <c r="M312" s="10"/>
      <c r="N312" s="10"/>
      <c r="O312" s="10"/>
      <c r="P312" s="10"/>
      <c r="Q312" s="10"/>
    </row>
    <row r="313" spans="1:17" s="8" customFormat="1">
      <c r="A313" s="5"/>
      <c r="B313" s="17" t="s">
        <v>1096</v>
      </c>
      <c r="C313" s="17" t="s">
        <v>222</v>
      </c>
      <c r="D313" s="34" t="s">
        <v>1097</v>
      </c>
      <c r="E313" s="26" t="s">
        <v>266</v>
      </c>
      <c r="F313" s="2"/>
      <c r="G313" s="2" t="s">
        <v>1462</v>
      </c>
      <c r="H313" s="17"/>
      <c r="I313" s="43"/>
      <c r="J313" s="44" t="s">
        <v>530</v>
      </c>
      <c r="K313" s="44" t="s">
        <v>274</v>
      </c>
      <c r="L313" s="44" t="s">
        <v>538</v>
      </c>
      <c r="M313" s="7"/>
      <c r="N313" s="7"/>
      <c r="O313" s="7"/>
      <c r="P313" s="7"/>
      <c r="Q313" s="7"/>
    </row>
    <row r="314" spans="1:17" s="8" customFormat="1" ht="26.4">
      <c r="A314" s="5"/>
      <c r="B314" s="17" t="s">
        <v>1099</v>
      </c>
      <c r="C314" s="17" t="s">
        <v>281</v>
      </c>
      <c r="D314" s="34" t="s">
        <v>1100</v>
      </c>
      <c r="E314" s="26" t="s">
        <v>266</v>
      </c>
      <c r="F314" s="2"/>
      <c r="G314" s="2" t="s">
        <v>1463</v>
      </c>
      <c r="H314" s="26"/>
      <c r="I314" s="43"/>
      <c r="J314" s="44" t="s">
        <v>530</v>
      </c>
      <c r="K314" s="44" t="s">
        <v>274</v>
      </c>
      <c r="L314" s="44" t="s">
        <v>531</v>
      </c>
      <c r="M314" s="7"/>
      <c r="N314" s="7"/>
      <c r="O314" s="7"/>
      <c r="P314" s="7"/>
      <c r="Q314" s="7"/>
    </row>
    <row r="315" spans="1:17" s="8" customFormat="1">
      <c r="A315" s="5"/>
      <c r="B315" s="17" t="s">
        <v>1102</v>
      </c>
      <c r="C315" s="17" t="s">
        <v>281</v>
      </c>
      <c r="D315" s="34" t="s">
        <v>1103</v>
      </c>
      <c r="E315" s="26" t="s">
        <v>266</v>
      </c>
      <c r="F315" s="2"/>
      <c r="G315" s="2" t="s">
        <v>1464</v>
      </c>
      <c r="H315" s="26"/>
      <c r="I315" s="43"/>
      <c r="J315" s="44" t="s">
        <v>530</v>
      </c>
      <c r="K315" s="44" t="s">
        <v>274</v>
      </c>
      <c r="L315" s="44" t="s">
        <v>711</v>
      </c>
      <c r="M315" s="7"/>
      <c r="N315" s="7"/>
      <c r="O315" s="7"/>
      <c r="P315" s="7"/>
      <c r="Q315" s="7"/>
    </row>
    <row r="316" spans="1:17" s="8" customFormat="1">
      <c r="A316" s="5"/>
      <c r="B316" s="35" t="s">
        <v>581</v>
      </c>
      <c r="C316" s="35" t="s">
        <v>222</v>
      </c>
      <c r="D316" s="36" t="s">
        <v>582</v>
      </c>
      <c r="E316" s="26" t="s">
        <v>266</v>
      </c>
      <c r="F316" s="2"/>
      <c r="G316" s="2" t="s">
        <v>1312</v>
      </c>
      <c r="H316" s="26"/>
      <c r="I316" s="45"/>
      <c r="J316" s="44" t="s">
        <v>530</v>
      </c>
      <c r="K316" s="44" t="s">
        <v>274</v>
      </c>
      <c r="L316" s="44" t="s">
        <v>538</v>
      </c>
    </row>
    <row r="317" spans="1:17" s="8" customFormat="1" ht="26.4">
      <c r="A317" s="5"/>
      <c r="B317" s="35" t="s">
        <v>1315</v>
      </c>
      <c r="C317" s="37" t="s">
        <v>281</v>
      </c>
      <c r="D317" s="36" t="s">
        <v>1316</v>
      </c>
      <c r="E317" s="26" t="s">
        <v>266</v>
      </c>
      <c r="F317" s="2"/>
      <c r="G317" s="2" t="s">
        <v>1317</v>
      </c>
      <c r="H317" s="26"/>
      <c r="I317" s="45"/>
      <c r="J317" s="44" t="s">
        <v>530</v>
      </c>
      <c r="K317" s="44" t="s">
        <v>274</v>
      </c>
      <c r="L317" s="44" t="s">
        <v>538</v>
      </c>
    </row>
    <row r="318" spans="1:17" s="8" customFormat="1">
      <c r="A318" s="5"/>
      <c r="B318" s="35" t="s">
        <v>1325</v>
      </c>
      <c r="C318" s="37" t="s">
        <v>222</v>
      </c>
      <c r="D318" s="36" t="s">
        <v>982</v>
      </c>
      <c r="E318" s="26" t="s">
        <v>266</v>
      </c>
      <c r="F318" s="2"/>
      <c r="G318" s="2" t="s">
        <v>1555</v>
      </c>
      <c r="H318" s="26"/>
      <c r="I318" s="45"/>
      <c r="J318" s="44" t="s">
        <v>530</v>
      </c>
      <c r="K318" s="44" t="s">
        <v>274</v>
      </c>
      <c r="L318" s="44" t="s">
        <v>538</v>
      </c>
    </row>
    <row r="319" spans="1:17" s="8" customFormat="1">
      <c r="A319" s="5"/>
      <c r="B319" s="35" t="s">
        <v>1327</v>
      </c>
      <c r="C319" s="37" t="s">
        <v>222</v>
      </c>
      <c r="D319" s="36" t="s">
        <v>984</v>
      </c>
      <c r="E319" s="26" t="s">
        <v>266</v>
      </c>
      <c r="F319" s="2"/>
      <c r="G319" s="2" t="s">
        <v>1556</v>
      </c>
      <c r="H319" s="26"/>
      <c r="I319" s="45"/>
      <c r="J319" s="44" t="s">
        <v>530</v>
      </c>
      <c r="K319" s="44" t="s">
        <v>274</v>
      </c>
      <c r="L319" s="44" t="s">
        <v>538</v>
      </c>
    </row>
    <row r="320" spans="1:17" s="8" customFormat="1" ht="26.4">
      <c r="A320" s="5"/>
      <c r="B320" s="35" t="s">
        <v>1329</v>
      </c>
      <c r="C320" s="37" t="s">
        <v>222</v>
      </c>
      <c r="D320" s="36" t="s">
        <v>987</v>
      </c>
      <c r="E320" s="26" t="s">
        <v>266</v>
      </c>
      <c r="F320" s="2"/>
      <c r="G320" s="2" t="s">
        <v>1557</v>
      </c>
      <c r="H320" s="26"/>
      <c r="I320" s="45"/>
      <c r="J320" s="44" t="s">
        <v>530</v>
      </c>
      <c r="K320" s="44" t="s">
        <v>274</v>
      </c>
      <c r="L320" s="44" t="s">
        <v>538</v>
      </c>
    </row>
    <row r="321" spans="1:17" s="8" customFormat="1">
      <c r="A321" s="5"/>
      <c r="B321" s="35" t="s">
        <v>1331</v>
      </c>
      <c r="C321" s="37" t="s">
        <v>222</v>
      </c>
      <c r="D321" s="36" t="s">
        <v>990</v>
      </c>
      <c r="E321" s="26" t="s">
        <v>266</v>
      </c>
      <c r="F321" s="2"/>
      <c r="G321" s="2" t="s">
        <v>1558</v>
      </c>
      <c r="H321" s="26"/>
      <c r="I321" s="45"/>
      <c r="J321" s="44" t="s">
        <v>530</v>
      </c>
      <c r="K321" s="44" t="s">
        <v>274</v>
      </c>
      <c r="L321" s="44" t="s">
        <v>538</v>
      </c>
    </row>
    <row r="322" spans="1:17" s="8" customFormat="1">
      <c r="A322" s="5"/>
      <c r="B322" s="35" t="s">
        <v>1333</v>
      </c>
      <c r="C322" s="37" t="s">
        <v>222</v>
      </c>
      <c r="D322" s="36" t="s">
        <v>993</v>
      </c>
      <c r="E322" s="26" t="s">
        <v>266</v>
      </c>
      <c r="F322" s="2"/>
      <c r="G322" s="2" t="s">
        <v>1559</v>
      </c>
      <c r="H322" s="26"/>
      <c r="I322" s="45"/>
      <c r="J322" s="44" t="s">
        <v>530</v>
      </c>
      <c r="K322" s="44" t="s">
        <v>274</v>
      </c>
      <c r="L322" s="44" t="s">
        <v>538</v>
      </c>
    </row>
    <row r="323" spans="1:17" s="8" customFormat="1">
      <c r="A323" s="5"/>
      <c r="B323" s="35" t="s">
        <v>1335</v>
      </c>
      <c r="C323" s="37" t="s">
        <v>222</v>
      </c>
      <c r="D323" s="36" t="s">
        <v>1336</v>
      </c>
      <c r="E323" s="26" t="s">
        <v>266</v>
      </c>
      <c r="F323" s="2"/>
      <c r="G323" s="2" t="s">
        <v>1560</v>
      </c>
      <c r="H323" s="26"/>
      <c r="I323" s="45"/>
      <c r="J323" s="44" t="s">
        <v>530</v>
      </c>
      <c r="K323" s="44" t="s">
        <v>274</v>
      </c>
      <c r="L323" s="44" t="s">
        <v>538</v>
      </c>
    </row>
    <row r="324" spans="1:17" s="8" customFormat="1" ht="26.4">
      <c r="A324" s="5"/>
      <c r="B324" s="35" t="s">
        <v>1337</v>
      </c>
      <c r="C324" s="37" t="s">
        <v>281</v>
      </c>
      <c r="D324" s="36" t="s">
        <v>1338</v>
      </c>
      <c r="E324" s="26" t="s">
        <v>266</v>
      </c>
      <c r="F324" s="2"/>
      <c r="G324" s="2" t="s">
        <v>1561</v>
      </c>
      <c r="H324" s="26"/>
      <c r="I324" s="45"/>
      <c r="J324" s="44" t="s">
        <v>530</v>
      </c>
      <c r="K324" s="44" t="s">
        <v>274</v>
      </c>
      <c r="L324" s="44" t="s">
        <v>711</v>
      </c>
    </row>
    <row r="325" spans="1:17" s="8" customFormat="1" ht="26.4">
      <c r="A325" s="5"/>
      <c r="B325" s="35" t="s">
        <v>1340</v>
      </c>
      <c r="C325" s="37" t="s">
        <v>281</v>
      </c>
      <c r="D325" s="36" t="s">
        <v>1341</v>
      </c>
      <c r="E325" s="26" t="s">
        <v>266</v>
      </c>
      <c r="F325" s="2"/>
      <c r="G325" s="2" t="s">
        <v>1562</v>
      </c>
      <c r="H325" s="26"/>
      <c r="I325" s="45"/>
      <c r="J325" s="44" t="s">
        <v>530</v>
      </c>
      <c r="K325" s="44" t="s">
        <v>274</v>
      </c>
      <c r="L325" s="44" t="s">
        <v>711</v>
      </c>
    </row>
    <row r="326" spans="1:17" s="8" customFormat="1" ht="26.4">
      <c r="A326" s="5"/>
      <c r="B326" s="35" t="s">
        <v>1343</v>
      </c>
      <c r="C326" s="37" t="s">
        <v>281</v>
      </c>
      <c r="D326" s="36" t="s">
        <v>1344</v>
      </c>
      <c r="E326" s="26" t="s">
        <v>266</v>
      </c>
      <c r="F326" s="2"/>
      <c r="G326" s="2" t="s">
        <v>1563</v>
      </c>
      <c r="H326" s="26"/>
      <c r="I326" s="45"/>
      <c r="J326" s="44" t="s">
        <v>530</v>
      </c>
      <c r="K326" s="44" t="s">
        <v>274</v>
      </c>
      <c r="L326" s="44" t="s">
        <v>711</v>
      </c>
    </row>
    <row r="327" spans="1:17" s="8" customFormat="1" ht="26.4">
      <c r="A327" s="5"/>
      <c r="B327" s="35" t="s">
        <v>1346</v>
      </c>
      <c r="C327" s="37" t="s">
        <v>281</v>
      </c>
      <c r="D327" s="36" t="s">
        <v>1347</v>
      </c>
      <c r="E327" s="26" t="s">
        <v>266</v>
      </c>
      <c r="F327" s="2"/>
      <c r="G327" s="2" t="s">
        <v>1564</v>
      </c>
      <c r="H327" s="26"/>
      <c r="I327" s="45"/>
      <c r="J327" s="44" t="s">
        <v>530</v>
      </c>
      <c r="K327" s="44" t="s">
        <v>274</v>
      </c>
      <c r="L327" s="44" t="s">
        <v>711</v>
      </c>
    </row>
    <row r="328" spans="1:17" s="8" customFormat="1" ht="26.4">
      <c r="A328" s="5"/>
      <c r="B328" s="35" t="s">
        <v>1349</v>
      </c>
      <c r="C328" s="37" t="s">
        <v>281</v>
      </c>
      <c r="D328" s="36" t="s">
        <v>1350</v>
      </c>
      <c r="E328" s="26" t="s">
        <v>266</v>
      </c>
      <c r="F328" s="2"/>
      <c r="G328" s="2" t="s">
        <v>1565</v>
      </c>
      <c r="H328" s="26"/>
      <c r="I328" s="45"/>
      <c r="J328" s="44" t="s">
        <v>530</v>
      </c>
      <c r="K328" s="44" t="s">
        <v>274</v>
      </c>
      <c r="L328" s="44" t="s">
        <v>711</v>
      </c>
    </row>
    <row r="329" spans="1:17" s="8" customFormat="1">
      <c r="A329" s="5"/>
      <c r="B329" s="17" t="s">
        <v>569</v>
      </c>
      <c r="C329" s="38" t="s">
        <v>222</v>
      </c>
      <c r="D329" s="34" t="s">
        <v>1106</v>
      </c>
      <c r="E329" s="26" t="s">
        <v>266</v>
      </c>
      <c r="F329" s="2"/>
      <c r="G329" s="2" t="s">
        <v>1465</v>
      </c>
      <c r="H329" s="17"/>
      <c r="I329" s="43"/>
      <c r="J329" s="44" t="s">
        <v>530</v>
      </c>
      <c r="K329" s="44" t="s">
        <v>274</v>
      </c>
      <c r="L329" s="44" t="s">
        <v>663</v>
      </c>
      <c r="M329" s="7"/>
      <c r="N329" s="7"/>
      <c r="O329" s="7"/>
      <c r="P329" s="7"/>
      <c r="Q329" s="7"/>
    </row>
    <row r="330" spans="1:17" s="8" customFormat="1">
      <c r="A330" s="5"/>
      <c r="B330" s="17" t="s">
        <v>1108</v>
      </c>
      <c r="C330" s="17" t="s">
        <v>222</v>
      </c>
      <c r="D330" s="34" t="s">
        <v>1109</v>
      </c>
      <c r="E330" s="26" t="s">
        <v>266</v>
      </c>
      <c r="F330" s="2"/>
      <c r="G330" s="2" t="s">
        <v>1466</v>
      </c>
      <c r="H330" s="17"/>
      <c r="I330" s="43"/>
      <c r="J330" s="44" t="s">
        <v>530</v>
      </c>
      <c r="K330" s="44" t="s">
        <v>274</v>
      </c>
      <c r="L330" s="44" t="s">
        <v>538</v>
      </c>
      <c r="M330" s="7"/>
      <c r="N330" s="7"/>
      <c r="O330" s="7"/>
      <c r="P330" s="7"/>
      <c r="Q330" s="7"/>
    </row>
    <row r="331" spans="1:17" s="8" customFormat="1" ht="26.4">
      <c r="A331" s="5"/>
      <c r="B331" s="17" t="s">
        <v>1111</v>
      </c>
      <c r="C331" s="17" t="s">
        <v>281</v>
      </c>
      <c r="D331" s="34" t="s">
        <v>1112</v>
      </c>
      <c r="E331" s="26" t="s">
        <v>266</v>
      </c>
      <c r="F331" s="2"/>
      <c r="G331" s="2" t="s">
        <v>1467</v>
      </c>
      <c r="H331" s="1"/>
      <c r="I331" s="43"/>
      <c r="J331" s="44" t="s">
        <v>530</v>
      </c>
      <c r="K331" s="44" t="s">
        <v>274</v>
      </c>
      <c r="L331" s="44" t="s">
        <v>531</v>
      </c>
      <c r="M331" s="7"/>
      <c r="N331" s="7"/>
      <c r="O331" s="7"/>
      <c r="P331" s="7"/>
      <c r="Q331" s="7"/>
    </row>
    <row r="332" spans="1:17" s="8" customFormat="1">
      <c r="A332" s="5"/>
      <c r="B332" s="17" t="s">
        <v>1114</v>
      </c>
      <c r="C332" s="35" t="s">
        <v>281</v>
      </c>
      <c r="D332" s="34" t="s">
        <v>1115</v>
      </c>
      <c r="E332" s="26" t="s">
        <v>266</v>
      </c>
      <c r="F332" s="2"/>
      <c r="G332" s="2" t="s">
        <v>1468</v>
      </c>
      <c r="H332" s="26"/>
      <c r="I332" s="45"/>
      <c r="J332" s="44" t="s">
        <v>530</v>
      </c>
      <c r="K332" s="44" t="s">
        <v>274</v>
      </c>
      <c r="L332" s="44" t="s">
        <v>711</v>
      </c>
    </row>
    <row r="333" spans="1:17" s="8" customFormat="1">
      <c r="A333" s="5"/>
      <c r="B333" s="35" t="s">
        <v>572</v>
      </c>
      <c r="C333" s="35" t="s">
        <v>222</v>
      </c>
      <c r="D333" s="34" t="s">
        <v>1117</v>
      </c>
      <c r="E333" s="26" t="s">
        <v>266</v>
      </c>
      <c r="F333" s="2"/>
      <c r="G333" s="2" t="s">
        <v>1118</v>
      </c>
      <c r="H333" s="17"/>
      <c r="I333" s="45"/>
      <c r="J333" s="44" t="s">
        <v>530</v>
      </c>
      <c r="K333" s="44" t="s">
        <v>274</v>
      </c>
      <c r="L333" s="44" t="s">
        <v>663</v>
      </c>
    </row>
    <row r="334" spans="1:17" s="8" customFormat="1">
      <c r="A334" s="5"/>
      <c r="B334" s="35" t="s">
        <v>1119</v>
      </c>
      <c r="C334" s="35" t="s">
        <v>222</v>
      </c>
      <c r="D334" s="34" t="s">
        <v>1120</v>
      </c>
      <c r="E334" s="26" t="s">
        <v>266</v>
      </c>
      <c r="F334" s="2"/>
      <c r="G334" s="2" t="s">
        <v>1469</v>
      </c>
      <c r="H334" s="17"/>
      <c r="I334" s="45"/>
      <c r="J334" s="44" t="s">
        <v>530</v>
      </c>
      <c r="K334" s="44" t="s">
        <v>274</v>
      </c>
      <c r="L334" s="44" t="s">
        <v>538</v>
      </c>
    </row>
    <row r="335" spans="1:17" s="8" customFormat="1">
      <c r="A335" s="5"/>
      <c r="B335" s="35" t="s">
        <v>1122</v>
      </c>
      <c r="C335" s="35" t="s">
        <v>281</v>
      </c>
      <c r="D335" s="34" t="s">
        <v>1123</v>
      </c>
      <c r="E335" s="26" t="s">
        <v>266</v>
      </c>
      <c r="F335" s="2"/>
      <c r="G335" s="2" t="s">
        <v>1470</v>
      </c>
      <c r="H335" s="26"/>
      <c r="I335" s="45"/>
      <c r="J335" s="44" t="s">
        <v>530</v>
      </c>
      <c r="K335" s="44" t="s">
        <v>274</v>
      </c>
      <c r="L335" s="44" t="s">
        <v>531</v>
      </c>
    </row>
    <row r="336" spans="1:17" s="8" customFormat="1">
      <c r="A336" s="5"/>
      <c r="B336" s="35" t="s">
        <v>1125</v>
      </c>
      <c r="C336" s="35" t="s">
        <v>281</v>
      </c>
      <c r="D336" s="34" t="s">
        <v>1126</v>
      </c>
      <c r="E336" s="26" t="s">
        <v>266</v>
      </c>
      <c r="F336" s="2"/>
      <c r="G336" s="2" t="s">
        <v>1471</v>
      </c>
      <c r="H336" s="26"/>
      <c r="I336" s="45"/>
      <c r="J336" s="44" t="s">
        <v>530</v>
      </c>
      <c r="K336" s="44" t="s">
        <v>274</v>
      </c>
      <c r="L336" s="44" t="s">
        <v>711</v>
      </c>
    </row>
    <row r="337" spans="1:12" s="8" customFormat="1">
      <c r="A337" s="5"/>
      <c r="B337" s="35" t="s">
        <v>593</v>
      </c>
      <c r="C337" s="35" t="s">
        <v>222</v>
      </c>
      <c r="D337" s="36" t="s">
        <v>594</v>
      </c>
      <c r="E337" s="26" t="s">
        <v>266</v>
      </c>
      <c r="F337" s="2"/>
      <c r="G337" s="2" t="s">
        <v>1352</v>
      </c>
      <c r="H337" s="26"/>
      <c r="I337" s="45"/>
      <c r="J337" s="44" t="s">
        <v>530</v>
      </c>
      <c r="K337" s="44" t="s">
        <v>274</v>
      </c>
      <c r="L337" s="44" t="s">
        <v>538</v>
      </c>
    </row>
    <row r="338" spans="1:12" s="8" customFormat="1" ht="26.4">
      <c r="A338" s="5"/>
      <c r="B338" s="35" t="s">
        <v>1355</v>
      </c>
      <c r="C338" s="35" t="s">
        <v>281</v>
      </c>
      <c r="D338" s="36" t="s">
        <v>1356</v>
      </c>
      <c r="E338" s="26" t="s">
        <v>266</v>
      </c>
      <c r="F338" s="2"/>
      <c r="G338" s="2" t="s">
        <v>1357</v>
      </c>
      <c r="H338" s="26"/>
      <c r="I338" s="45"/>
      <c r="J338" s="44" t="s">
        <v>530</v>
      </c>
      <c r="K338" s="44" t="s">
        <v>274</v>
      </c>
      <c r="L338" s="44" t="s">
        <v>538</v>
      </c>
    </row>
    <row r="339" spans="1:12" s="8" customFormat="1">
      <c r="A339" s="5"/>
      <c r="B339" s="35" t="s">
        <v>578</v>
      </c>
      <c r="C339" s="35" t="s">
        <v>222</v>
      </c>
      <c r="D339" s="34" t="s">
        <v>1128</v>
      </c>
      <c r="E339" s="26" t="s">
        <v>266</v>
      </c>
      <c r="F339" s="2"/>
      <c r="G339" s="2" t="s">
        <v>1129</v>
      </c>
      <c r="H339" s="17"/>
      <c r="I339" s="45"/>
      <c r="J339" s="44" t="s">
        <v>530</v>
      </c>
      <c r="K339" s="44" t="s">
        <v>274</v>
      </c>
      <c r="L339" s="44" t="s">
        <v>663</v>
      </c>
    </row>
    <row r="340" spans="1:12" s="8" customFormat="1">
      <c r="A340" s="5"/>
      <c r="B340" s="35" t="s">
        <v>1130</v>
      </c>
      <c r="C340" s="35" t="s">
        <v>222</v>
      </c>
      <c r="D340" s="34" t="s">
        <v>1131</v>
      </c>
      <c r="E340" s="26" t="s">
        <v>266</v>
      </c>
      <c r="F340" s="2"/>
      <c r="G340" s="2" t="s">
        <v>1472</v>
      </c>
      <c r="H340" s="17"/>
      <c r="I340" s="45"/>
      <c r="J340" s="44" t="s">
        <v>530</v>
      </c>
      <c r="K340" s="44" t="s">
        <v>274</v>
      </c>
      <c r="L340" s="44" t="s">
        <v>538</v>
      </c>
    </row>
    <row r="341" spans="1:12" s="8" customFormat="1" ht="26.4">
      <c r="A341" s="5"/>
      <c r="B341" s="35" t="s">
        <v>1133</v>
      </c>
      <c r="C341" s="35" t="s">
        <v>281</v>
      </c>
      <c r="D341" s="34" t="s">
        <v>1134</v>
      </c>
      <c r="E341" s="26" t="s">
        <v>266</v>
      </c>
      <c r="F341" s="2"/>
      <c r="G341" s="2" t="s">
        <v>1473</v>
      </c>
      <c r="H341" s="26"/>
      <c r="I341" s="45"/>
      <c r="J341" s="44" t="s">
        <v>530</v>
      </c>
      <c r="K341" s="44" t="s">
        <v>274</v>
      </c>
      <c r="L341" s="44" t="s">
        <v>531</v>
      </c>
    </row>
    <row r="342" spans="1:12" s="8" customFormat="1">
      <c r="A342" s="5"/>
      <c r="B342" s="35" t="s">
        <v>1136</v>
      </c>
      <c r="C342" s="35" t="s">
        <v>281</v>
      </c>
      <c r="D342" s="34" t="s">
        <v>1137</v>
      </c>
      <c r="E342" s="26" t="s">
        <v>266</v>
      </c>
      <c r="F342" s="2"/>
      <c r="G342" s="2" t="s">
        <v>1474</v>
      </c>
      <c r="H342" s="26"/>
      <c r="I342" s="45"/>
      <c r="J342" s="44" t="s">
        <v>530</v>
      </c>
      <c r="K342" s="44" t="s">
        <v>274</v>
      </c>
      <c r="L342" s="44" t="s">
        <v>711</v>
      </c>
    </row>
    <row r="343" spans="1:12" s="8" customFormat="1" ht="26.4">
      <c r="A343" s="5"/>
      <c r="B343" s="35" t="s">
        <v>599</v>
      </c>
      <c r="C343" s="35" t="s">
        <v>222</v>
      </c>
      <c r="D343" s="36" t="s">
        <v>600</v>
      </c>
      <c r="E343" s="26" t="s">
        <v>266</v>
      </c>
      <c r="F343" s="2"/>
      <c r="G343" s="2" t="s">
        <v>1358</v>
      </c>
      <c r="H343" s="26"/>
      <c r="I343" s="45"/>
      <c r="J343" s="44" t="s">
        <v>530</v>
      </c>
      <c r="K343" s="44" t="s">
        <v>274</v>
      </c>
      <c r="L343" s="44" t="s">
        <v>757</v>
      </c>
    </row>
    <row r="344" spans="1:12" s="8" customFormat="1" ht="26.4">
      <c r="A344" s="5"/>
      <c r="B344" s="35" t="s">
        <v>602</v>
      </c>
      <c r="C344" s="35" t="s">
        <v>222</v>
      </c>
      <c r="D344" s="36" t="s">
        <v>603</v>
      </c>
      <c r="E344" s="26" t="s">
        <v>266</v>
      </c>
      <c r="F344" s="2"/>
      <c r="G344" s="2" t="s">
        <v>1359</v>
      </c>
      <c r="H344" s="26"/>
      <c r="I344" s="45"/>
      <c r="J344" s="44" t="s">
        <v>530</v>
      </c>
      <c r="K344" s="44" t="s">
        <v>274</v>
      </c>
      <c r="L344" s="44" t="s">
        <v>757</v>
      </c>
    </row>
    <row r="345" spans="1:12" s="8" customFormat="1" ht="26.4">
      <c r="A345" s="5"/>
      <c r="B345" s="35" t="s">
        <v>605</v>
      </c>
      <c r="C345" s="35" t="s">
        <v>222</v>
      </c>
      <c r="D345" s="36" t="s">
        <v>606</v>
      </c>
      <c r="E345" s="26" t="s">
        <v>266</v>
      </c>
      <c r="F345" s="2"/>
      <c r="G345" s="2" t="s">
        <v>1360</v>
      </c>
      <c r="H345" s="26"/>
      <c r="I345" s="45"/>
      <c r="J345" s="44" t="s">
        <v>530</v>
      </c>
      <c r="K345" s="44" t="s">
        <v>274</v>
      </c>
      <c r="L345" s="44" t="s">
        <v>757</v>
      </c>
    </row>
    <row r="346" spans="1:12" s="8" customFormat="1" ht="26.4">
      <c r="A346" s="5"/>
      <c r="B346" s="35" t="s">
        <v>608</v>
      </c>
      <c r="C346" s="35" t="s">
        <v>222</v>
      </c>
      <c r="D346" s="36" t="s">
        <v>609</v>
      </c>
      <c r="E346" s="26" t="s">
        <v>266</v>
      </c>
      <c r="F346" s="2"/>
      <c r="G346" s="2" t="s">
        <v>1361</v>
      </c>
      <c r="H346" s="26"/>
      <c r="I346" s="45"/>
      <c r="J346" s="44" t="s">
        <v>530</v>
      </c>
      <c r="K346" s="44" t="s">
        <v>274</v>
      </c>
      <c r="L346" s="44" t="s">
        <v>538</v>
      </c>
    </row>
    <row r="347" spans="1:12" s="8" customFormat="1" ht="26.4">
      <c r="A347" s="5"/>
      <c r="B347" s="35" t="s">
        <v>611</v>
      </c>
      <c r="C347" s="35" t="s">
        <v>222</v>
      </c>
      <c r="D347" s="36" t="s">
        <v>612</v>
      </c>
      <c r="E347" s="26" t="s">
        <v>266</v>
      </c>
      <c r="F347" s="2"/>
      <c r="G347" s="2" t="s">
        <v>1362</v>
      </c>
      <c r="H347" s="26"/>
      <c r="I347" s="45"/>
      <c r="J347" s="44" t="s">
        <v>530</v>
      </c>
      <c r="K347" s="44" t="s">
        <v>274</v>
      </c>
      <c r="L347" s="44" t="s">
        <v>538</v>
      </c>
    </row>
    <row r="348" spans="1:12" s="8" customFormat="1" ht="26.4">
      <c r="A348" s="5"/>
      <c r="B348" s="35" t="s">
        <v>614</v>
      </c>
      <c r="C348" s="35" t="s">
        <v>222</v>
      </c>
      <c r="D348" s="36" t="s">
        <v>615</v>
      </c>
      <c r="E348" s="26" t="s">
        <v>266</v>
      </c>
      <c r="F348" s="2"/>
      <c r="G348" s="2" t="s">
        <v>1363</v>
      </c>
      <c r="H348" s="26"/>
      <c r="I348" s="45"/>
      <c r="J348" s="44" t="s">
        <v>530</v>
      </c>
      <c r="K348" s="44" t="s">
        <v>274</v>
      </c>
      <c r="L348" s="44" t="s">
        <v>538</v>
      </c>
    </row>
    <row r="349" spans="1:12" s="8" customFormat="1" ht="26.4">
      <c r="A349" s="5"/>
      <c r="B349" s="35" t="s">
        <v>1364</v>
      </c>
      <c r="C349" s="35" t="s">
        <v>281</v>
      </c>
      <c r="D349" s="36" t="s">
        <v>1365</v>
      </c>
      <c r="E349" s="26" t="s">
        <v>266</v>
      </c>
      <c r="F349" s="2"/>
      <c r="G349" s="2" t="s">
        <v>1366</v>
      </c>
      <c r="H349" s="26"/>
      <c r="I349" s="45"/>
      <c r="J349" s="44" t="s">
        <v>530</v>
      </c>
      <c r="K349" s="44" t="s">
        <v>274</v>
      </c>
      <c r="L349" s="44" t="s">
        <v>531</v>
      </c>
    </row>
    <row r="350" spans="1:12" s="8" customFormat="1" ht="26.4">
      <c r="A350" s="5"/>
      <c r="B350" s="35" t="s">
        <v>1367</v>
      </c>
      <c r="C350" s="35" t="s">
        <v>281</v>
      </c>
      <c r="D350" s="36" t="s">
        <v>1368</v>
      </c>
      <c r="E350" s="26" t="s">
        <v>266</v>
      </c>
      <c r="F350" s="2"/>
      <c r="G350" s="2" t="s">
        <v>1369</v>
      </c>
      <c r="H350" s="26"/>
      <c r="I350" s="45"/>
      <c r="J350" s="44" t="s">
        <v>530</v>
      </c>
      <c r="K350" s="44" t="s">
        <v>274</v>
      </c>
      <c r="L350" s="44" t="s">
        <v>531</v>
      </c>
    </row>
    <row r="351" spans="1:12" s="8" customFormat="1" ht="26.4">
      <c r="A351" s="5"/>
      <c r="B351" s="35" t="s">
        <v>1370</v>
      </c>
      <c r="C351" s="35" t="s">
        <v>281</v>
      </c>
      <c r="D351" s="36" t="s">
        <v>1371</v>
      </c>
      <c r="E351" s="26" t="s">
        <v>266</v>
      </c>
      <c r="F351" s="2"/>
      <c r="G351" s="2" t="s">
        <v>1372</v>
      </c>
      <c r="H351" s="26"/>
      <c r="I351" s="45"/>
      <c r="J351" s="44" t="s">
        <v>530</v>
      </c>
      <c r="K351" s="44" t="s">
        <v>274</v>
      </c>
      <c r="L351" s="44" t="s">
        <v>531</v>
      </c>
    </row>
    <row r="352" spans="1:12" s="8" customFormat="1">
      <c r="A352" s="5"/>
      <c r="B352" s="35" t="s">
        <v>587</v>
      </c>
      <c r="C352" s="35" t="s">
        <v>222</v>
      </c>
      <c r="D352" s="36" t="s">
        <v>588</v>
      </c>
      <c r="E352" s="26" t="s">
        <v>266</v>
      </c>
      <c r="F352" s="2"/>
      <c r="G352" s="2" t="s">
        <v>1373</v>
      </c>
      <c r="H352" s="26"/>
      <c r="I352" s="45"/>
      <c r="J352" s="44" t="s">
        <v>530</v>
      </c>
      <c r="K352" s="44" t="s">
        <v>274</v>
      </c>
      <c r="L352" s="44" t="s">
        <v>538</v>
      </c>
    </row>
    <row r="353" spans="1:12" s="8" customFormat="1" ht="26.4">
      <c r="A353" s="5"/>
      <c r="B353" s="35" t="s">
        <v>1376</v>
      </c>
      <c r="C353" s="35" t="s">
        <v>281</v>
      </c>
      <c r="D353" s="36" t="s">
        <v>1377</v>
      </c>
      <c r="E353" s="26" t="s">
        <v>266</v>
      </c>
      <c r="F353" s="2"/>
      <c r="G353" s="2" t="s">
        <v>1378</v>
      </c>
      <c r="H353" s="26"/>
      <c r="I353" s="45"/>
      <c r="J353" s="44" t="s">
        <v>530</v>
      </c>
      <c r="K353" s="44" t="s">
        <v>274</v>
      </c>
      <c r="L353" s="44" t="s">
        <v>538</v>
      </c>
    </row>
    <row r="354" spans="1:12" s="8" customFormat="1">
      <c r="A354" s="5"/>
      <c r="B354" s="35" t="s">
        <v>1139</v>
      </c>
      <c r="C354" s="35" t="s">
        <v>222</v>
      </c>
      <c r="D354" s="34" t="s">
        <v>1140</v>
      </c>
      <c r="E354" s="26" t="s">
        <v>266</v>
      </c>
      <c r="F354" s="2"/>
      <c r="G354" s="2" t="s">
        <v>1475</v>
      </c>
      <c r="H354" s="17"/>
      <c r="I354" s="45"/>
      <c r="J354" s="44" t="s">
        <v>530</v>
      </c>
      <c r="K354" s="44" t="s">
        <v>274</v>
      </c>
      <c r="L354" s="44" t="s">
        <v>538</v>
      </c>
    </row>
    <row r="355" spans="1:12" s="8" customFormat="1">
      <c r="A355" s="5"/>
      <c r="B355" s="35" t="s">
        <v>1142</v>
      </c>
      <c r="C355" s="35" t="s">
        <v>222</v>
      </c>
      <c r="D355" s="34" t="s">
        <v>1143</v>
      </c>
      <c r="E355" s="26" t="s">
        <v>266</v>
      </c>
      <c r="F355" s="2"/>
      <c r="G355" s="2" t="s">
        <v>1476</v>
      </c>
      <c r="H355" s="17"/>
      <c r="I355" s="45"/>
      <c r="J355" s="44" t="s">
        <v>530</v>
      </c>
      <c r="K355" s="44" t="s">
        <v>274</v>
      </c>
      <c r="L355" s="44" t="s">
        <v>538</v>
      </c>
    </row>
    <row r="356" spans="1:12" s="8" customFormat="1">
      <c r="A356" s="5"/>
      <c r="B356" s="35" t="s">
        <v>1145</v>
      </c>
      <c r="C356" s="35" t="s">
        <v>281</v>
      </c>
      <c r="D356" s="34" t="s">
        <v>1146</v>
      </c>
      <c r="E356" s="26" t="s">
        <v>266</v>
      </c>
      <c r="F356" s="2"/>
      <c r="G356" s="2" t="s">
        <v>1477</v>
      </c>
      <c r="H356" s="26"/>
      <c r="I356" s="45"/>
      <c r="J356" s="44" t="s">
        <v>530</v>
      </c>
      <c r="K356" s="44" t="s">
        <v>274</v>
      </c>
      <c r="L356" s="44" t="s">
        <v>538</v>
      </c>
    </row>
    <row r="357" spans="1:12" s="8" customFormat="1">
      <c r="A357" s="5"/>
      <c r="B357" s="35" t="s">
        <v>1148</v>
      </c>
      <c r="C357" s="35" t="s">
        <v>222</v>
      </c>
      <c r="D357" s="34" t="s">
        <v>1149</v>
      </c>
      <c r="E357" s="26" t="s">
        <v>266</v>
      </c>
      <c r="F357" s="2"/>
      <c r="G357" s="2" t="s">
        <v>1478</v>
      </c>
      <c r="H357" s="17"/>
      <c r="I357" s="45"/>
      <c r="J357" s="44" t="s">
        <v>530</v>
      </c>
      <c r="K357" s="44" t="s">
        <v>274</v>
      </c>
      <c r="L357" s="44" t="s">
        <v>538</v>
      </c>
    </row>
    <row r="358" spans="1:12" s="8" customFormat="1">
      <c r="A358" s="5"/>
      <c r="B358" s="35" t="s">
        <v>1778</v>
      </c>
      <c r="C358" s="35" t="s">
        <v>222</v>
      </c>
      <c r="D358" s="36" t="str">
        <f>VLOOKUP(B358,[1]aggr1.0!$B:$D,3,0)</f>
        <v>TM1采样点数目</v>
      </c>
      <c r="E358" s="26"/>
      <c r="F358" s="2"/>
      <c r="G358" s="2" t="s">
        <v>180</v>
      </c>
      <c r="H358" s="26"/>
      <c r="I358" s="45"/>
      <c r="J358" s="44"/>
      <c r="K358" s="44"/>
      <c r="L358" s="44"/>
    </row>
    <row r="359" spans="1:12" s="8" customFormat="1">
      <c r="A359" s="5"/>
      <c r="B359" s="35" t="s">
        <v>1779</v>
      </c>
      <c r="C359" s="35" t="s">
        <v>222</v>
      </c>
      <c r="D359" s="36" t="str">
        <f>VLOOKUP(B359,[1]aggr1.0!$B:$D,3,0)</f>
        <v>TM567采样点数目</v>
      </c>
      <c r="E359" s="26"/>
      <c r="F359" s="2"/>
      <c r="G359" s="2" t="s">
        <v>180</v>
      </c>
      <c r="H359" s="26"/>
      <c r="I359" s="45"/>
      <c r="J359" s="44"/>
      <c r="K359" s="44"/>
      <c r="L359" s="44"/>
    </row>
    <row r="360" spans="1:12" s="8" customFormat="1">
      <c r="A360" s="5"/>
      <c r="B360" s="35" t="s">
        <v>1780</v>
      </c>
      <c r="C360" s="35" t="s">
        <v>281</v>
      </c>
      <c r="D360" s="36" t="str">
        <f>VLOOKUP(B360,[1]aggr1.0!$B:$D,3,0)</f>
        <v>TM1采样率</v>
      </c>
      <c r="E360" s="26"/>
      <c r="F360" s="2"/>
      <c r="G360" s="2" t="s">
        <v>180</v>
      </c>
      <c r="H360" s="26"/>
      <c r="I360" s="45"/>
      <c r="J360" s="44"/>
      <c r="K360" s="44"/>
      <c r="L360" s="44"/>
    </row>
    <row r="361" spans="1:12" s="8" customFormat="1">
      <c r="A361" s="5"/>
      <c r="B361" s="35" t="s">
        <v>1781</v>
      </c>
      <c r="C361" s="35" t="s">
        <v>281</v>
      </c>
      <c r="D361" s="36" t="str">
        <f>VLOOKUP(B361,[1]aggr1.0!$B:$D,3,0)</f>
        <v>TM567采样率</v>
      </c>
      <c r="E361" s="26"/>
      <c r="F361" s="2"/>
      <c r="G361" s="2" t="s">
        <v>180</v>
      </c>
      <c r="H361" s="26"/>
      <c r="I361" s="45"/>
      <c r="J361" s="44"/>
      <c r="K361" s="44"/>
      <c r="L361" s="44"/>
    </row>
    <row r="362" spans="1:12" s="8" customFormat="1">
      <c r="A362" s="5"/>
      <c r="B362" s="35" t="s">
        <v>234</v>
      </c>
      <c r="C362" s="35" t="s">
        <v>149</v>
      </c>
      <c r="D362" s="36" t="s">
        <v>236</v>
      </c>
      <c r="E362" s="26" t="s">
        <v>266</v>
      </c>
      <c r="F362" s="2" t="s">
        <v>234</v>
      </c>
      <c r="G362" s="2" t="s">
        <v>273</v>
      </c>
      <c r="H362" s="26"/>
      <c r="I362" s="45"/>
      <c r="J362" s="45" t="s">
        <v>469</v>
      </c>
      <c r="K362" s="44" t="s">
        <v>274</v>
      </c>
      <c r="L362" s="44" t="s">
        <v>274</v>
      </c>
    </row>
    <row r="363" spans="1:12" s="8" customFormat="1">
      <c r="A363" s="5"/>
      <c r="B363" s="35" t="s">
        <v>1379</v>
      </c>
      <c r="C363" s="35" t="s">
        <v>222</v>
      </c>
      <c r="D363" s="36" t="s">
        <v>670</v>
      </c>
      <c r="E363" s="26" t="s">
        <v>266</v>
      </c>
      <c r="F363" s="2"/>
      <c r="G363" s="2" t="s">
        <v>1566</v>
      </c>
      <c r="H363" s="26"/>
      <c r="I363" s="45"/>
      <c r="J363" s="44" t="s">
        <v>530</v>
      </c>
      <c r="K363" s="44" t="s">
        <v>274</v>
      </c>
      <c r="L363" s="44" t="s">
        <v>538</v>
      </c>
    </row>
    <row r="364" spans="1:12" s="8" customFormat="1">
      <c r="A364" s="5"/>
      <c r="B364" s="35" t="s">
        <v>1380</v>
      </c>
      <c r="C364" s="35" t="s">
        <v>222</v>
      </c>
      <c r="D364" s="36" t="s">
        <v>673</v>
      </c>
      <c r="E364" s="26" t="s">
        <v>266</v>
      </c>
      <c r="F364" s="2"/>
      <c r="G364" s="2" t="s">
        <v>1567</v>
      </c>
      <c r="H364" s="26"/>
      <c r="I364" s="45"/>
      <c r="J364" s="44" t="s">
        <v>530</v>
      </c>
      <c r="K364" s="44" t="s">
        <v>274</v>
      </c>
      <c r="L364" s="44" t="s">
        <v>538</v>
      </c>
    </row>
    <row r="365" spans="1:12" s="8" customFormat="1">
      <c r="A365" s="5"/>
      <c r="B365" s="35" t="s">
        <v>1382</v>
      </c>
      <c r="C365" s="35" t="s">
        <v>222</v>
      </c>
      <c r="D365" s="36" t="s">
        <v>676</v>
      </c>
      <c r="E365" s="26" t="s">
        <v>266</v>
      </c>
      <c r="F365" s="2"/>
      <c r="G365" s="2" t="s">
        <v>1568</v>
      </c>
      <c r="H365" s="26"/>
      <c r="I365" s="45"/>
      <c r="J365" s="44" t="s">
        <v>530</v>
      </c>
      <c r="K365" s="44" t="s">
        <v>274</v>
      </c>
      <c r="L365" s="44" t="s">
        <v>538</v>
      </c>
    </row>
    <row r="366" spans="1:12" s="8" customFormat="1">
      <c r="A366" s="5"/>
      <c r="B366" s="35" t="s">
        <v>1384</v>
      </c>
      <c r="C366" s="35" t="s">
        <v>222</v>
      </c>
      <c r="D366" s="36" t="s">
        <v>679</v>
      </c>
      <c r="E366" s="26" t="s">
        <v>266</v>
      </c>
      <c r="F366" s="2"/>
      <c r="G366" s="2" t="s">
        <v>1569</v>
      </c>
      <c r="H366" s="26"/>
      <c r="I366" s="45"/>
      <c r="J366" s="44" t="s">
        <v>530</v>
      </c>
      <c r="K366" s="44" t="s">
        <v>274</v>
      </c>
      <c r="L366" s="44" t="s">
        <v>538</v>
      </c>
    </row>
    <row r="367" spans="1:12" s="8" customFormat="1">
      <c r="A367" s="5"/>
      <c r="B367" s="35" t="s">
        <v>1386</v>
      </c>
      <c r="C367" s="35" t="s">
        <v>222</v>
      </c>
      <c r="D367" s="36" t="s">
        <v>682</v>
      </c>
      <c r="E367" s="26" t="s">
        <v>266</v>
      </c>
      <c r="F367" s="2"/>
      <c r="G367" s="2" t="s">
        <v>1570</v>
      </c>
      <c r="H367" s="26"/>
      <c r="I367" s="45"/>
      <c r="J367" s="44" t="s">
        <v>530</v>
      </c>
      <c r="K367" s="44" t="s">
        <v>274</v>
      </c>
      <c r="L367" s="44" t="s">
        <v>538</v>
      </c>
    </row>
    <row r="368" spans="1:12" s="8" customFormat="1">
      <c r="A368" s="5"/>
      <c r="B368" s="35" t="s">
        <v>1388</v>
      </c>
      <c r="C368" s="35" t="s">
        <v>222</v>
      </c>
      <c r="D368" s="36" t="s">
        <v>685</v>
      </c>
      <c r="E368" s="26" t="s">
        <v>266</v>
      </c>
      <c r="F368" s="2"/>
      <c r="G368" s="2" t="s">
        <v>1571</v>
      </c>
      <c r="H368" s="26"/>
      <c r="I368" s="45"/>
      <c r="J368" s="44" t="s">
        <v>530</v>
      </c>
      <c r="K368" s="44" t="s">
        <v>274</v>
      </c>
      <c r="L368" s="44" t="s">
        <v>538</v>
      </c>
    </row>
    <row r="369" spans="1:12" s="8" customFormat="1">
      <c r="A369" s="5"/>
      <c r="B369" s="35" t="s">
        <v>1389</v>
      </c>
      <c r="C369" s="35" t="s">
        <v>222</v>
      </c>
      <c r="D369" s="36" t="s">
        <v>688</v>
      </c>
      <c r="E369" s="26" t="s">
        <v>266</v>
      </c>
      <c r="F369" s="2"/>
      <c r="G369" s="2" t="s">
        <v>1572</v>
      </c>
      <c r="H369" s="26"/>
      <c r="I369" s="45"/>
      <c r="J369" s="44" t="s">
        <v>530</v>
      </c>
      <c r="K369" s="44" t="s">
        <v>274</v>
      </c>
      <c r="L369" s="44" t="s">
        <v>538</v>
      </c>
    </row>
    <row r="370" spans="1:12" s="8" customFormat="1">
      <c r="A370" s="5"/>
      <c r="B370" s="35" t="s">
        <v>1390</v>
      </c>
      <c r="C370" s="35" t="s">
        <v>222</v>
      </c>
      <c r="D370" s="36" t="s">
        <v>691</v>
      </c>
      <c r="E370" s="26" t="s">
        <v>266</v>
      </c>
      <c r="F370" s="2"/>
      <c r="G370" s="2" t="s">
        <v>1573</v>
      </c>
      <c r="H370" s="26"/>
      <c r="I370" s="45"/>
      <c r="J370" s="44" t="s">
        <v>530</v>
      </c>
      <c r="K370" s="44" t="s">
        <v>274</v>
      </c>
      <c r="L370" s="44" t="s">
        <v>538</v>
      </c>
    </row>
    <row r="371" spans="1:12" s="8" customFormat="1">
      <c r="A371" s="5"/>
      <c r="B371" s="35" t="s">
        <v>1392</v>
      </c>
      <c r="C371" s="35" t="s">
        <v>222</v>
      </c>
      <c r="D371" s="36" t="s">
        <v>1393</v>
      </c>
      <c r="E371" s="26" t="s">
        <v>266</v>
      </c>
      <c r="F371" s="2"/>
      <c r="G371" s="2" t="s">
        <v>1574</v>
      </c>
      <c r="H371" s="26"/>
      <c r="I371" s="45"/>
      <c r="J371" s="44" t="s">
        <v>530</v>
      </c>
      <c r="K371" s="44" t="s">
        <v>274</v>
      </c>
      <c r="L371" s="44" t="s">
        <v>538</v>
      </c>
    </row>
    <row r="372" spans="1:12" s="8" customFormat="1">
      <c r="A372" s="5"/>
      <c r="B372" s="35" t="s">
        <v>1395</v>
      </c>
      <c r="C372" s="35" t="s">
        <v>222</v>
      </c>
      <c r="D372" s="36" t="s">
        <v>1396</v>
      </c>
      <c r="E372" s="26" t="s">
        <v>266</v>
      </c>
      <c r="F372" s="2"/>
      <c r="G372" s="2" t="s">
        <v>1575</v>
      </c>
      <c r="H372" s="26"/>
      <c r="I372" s="45"/>
      <c r="J372" s="44" t="s">
        <v>530</v>
      </c>
      <c r="K372" s="44" t="s">
        <v>274</v>
      </c>
      <c r="L372" s="44" t="s">
        <v>538</v>
      </c>
    </row>
    <row r="373" spans="1:12" s="8" customFormat="1">
      <c r="A373" s="5"/>
      <c r="B373" s="35" t="s">
        <v>1397</v>
      </c>
      <c r="C373" s="35" t="s">
        <v>222</v>
      </c>
      <c r="D373" s="36" t="s">
        <v>694</v>
      </c>
      <c r="E373" s="26" t="s">
        <v>266</v>
      </c>
      <c r="F373" s="2"/>
      <c r="G373" s="2" t="s">
        <v>1576</v>
      </c>
      <c r="H373" s="26"/>
      <c r="I373" s="45"/>
      <c r="J373" s="44" t="s">
        <v>530</v>
      </c>
      <c r="K373" s="44" t="s">
        <v>274</v>
      </c>
      <c r="L373" s="44" t="s">
        <v>538</v>
      </c>
    </row>
    <row r="374" spans="1:12" s="8" customFormat="1">
      <c r="A374" s="5"/>
      <c r="B374" s="35" t="s">
        <v>1399</v>
      </c>
      <c r="C374" s="35" t="s">
        <v>222</v>
      </c>
      <c r="D374" s="36" t="s">
        <v>697</v>
      </c>
      <c r="E374" s="26" t="s">
        <v>266</v>
      </c>
      <c r="F374" s="2"/>
      <c r="G374" s="2" t="s">
        <v>1577</v>
      </c>
      <c r="H374" s="26"/>
      <c r="I374" s="45"/>
      <c r="J374" s="44" t="s">
        <v>530</v>
      </c>
      <c r="K374" s="44" t="s">
        <v>274</v>
      </c>
      <c r="L374" s="44" t="s">
        <v>538</v>
      </c>
    </row>
    <row r="375" spans="1:12" s="8" customFormat="1">
      <c r="A375" s="5"/>
      <c r="B375" s="35" t="s">
        <v>1401</v>
      </c>
      <c r="C375" s="35" t="s">
        <v>222</v>
      </c>
      <c r="D375" s="36" t="s">
        <v>700</v>
      </c>
      <c r="E375" s="26" t="s">
        <v>266</v>
      </c>
      <c r="F375" s="2"/>
      <c r="G375" s="2" t="s">
        <v>1578</v>
      </c>
      <c r="H375" s="26"/>
      <c r="I375" s="45"/>
      <c r="J375" s="44" t="s">
        <v>530</v>
      </c>
      <c r="K375" s="44" t="s">
        <v>274</v>
      </c>
      <c r="L375" s="44" t="s">
        <v>538</v>
      </c>
    </row>
    <row r="376" spans="1:12" s="8" customFormat="1">
      <c r="A376" s="5"/>
      <c r="B376" s="35" t="s">
        <v>1403</v>
      </c>
      <c r="C376" s="35" t="s">
        <v>222</v>
      </c>
      <c r="D376" s="36" t="s">
        <v>1404</v>
      </c>
      <c r="E376" s="26" t="s">
        <v>266</v>
      </c>
      <c r="F376" s="2"/>
      <c r="G376" s="2" t="s">
        <v>1579</v>
      </c>
      <c r="H376" s="26"/>
      <c r="I376" s="45"/>
      <c r="J376" s="44" t="s">
        <v>530</v>
      </c>
      <c r="K376" s="44" t="s">
        <v>274</v>
      </c>
      <c r="L376" s="44" t="s">
        <v>538</v>
      </c>
    </row>
    <row r="377" spans="1:12" s="139" customFormat="1">
      <c r="A377" s="52"/>
      <c r="B377" s="140" t="s">
        <v>470</v>
      </c>
      <c r="C377" s="142" t="s">
        <v>154</v>
      </c>
      <c r="D377" s="63" t="s">
        <v>623</v>
      </c>
      <c r="E377" s="125" t="s">
        <v>266</v>
      </c>
      <c r="F377" s="141" t="s">
        <v>470</v>
      </c>
      <c r="G377" s="141" t="s">
        <v>273</v>
      </c>
      <c r="H377" s="125"/>
      <c r="I377" s="143" t="s">
        <v>460</v>
      </c>
      <c r="J377" s="143" t="s">
        <v>469</v>
      </c>
      <c r="K377" s="144" t="s">
        <v>274</v>
      </c>
      <c r="L377" s="144" t="s">
        <v>274</v>
      </c>
    </row>
    <row r="378" spans="1:12" s="139" customFormat="1">
      <c r="A378" s="52"/>
      <c r="B378" s="140" t="s">
        <v>475</v>
      </c>
      <c r="C378" s="142" t="s">
        <v>154</v>
      </c>
      <c r="D378" s="63" t="s">
        <v>624</v>
      </c>
      <c r="E378" s="125" t="s">
        <v>266</v>
      </c>
      <c r="F378" s="141" t="s">
        <v>475</v>
      </c>
      <c r="G378" s="141" t="s">
        <v>273</v>
      </c>
      <c r="H378" s="125"/>
      <c r="I378" s="143" t="s">
        <v>460</v>
      </c>
      <c r="J378" s="143" t="s">
        <v>469</v>
      </c>
      <c r="K378" s="144" t="s">
        <v>274</v>
      </c>
      <c r="L378" s="144" t="s">
        <v>274</v>
      </c>
    </row>
    <row r="379" spans="1:12" s="139" customFormat="1">
      <c r="A379" s="52"/>
      <c r="B379" s="140" t="s">
        <v>1254</v>
      </c>
      <c r="C379" s="142" t="s">
        <v>149</v>
      </c>
      <c r="D379" s="63" t="s">
        <v>479</v>
      </c>
      <c r="E379" s="125" t="s">
        <v>266</v>
      </c>
      <c r="F379" s="141" t="s">
        <v>1254</v>
      </c>
      <c r="G379" s="141" t="s">
        <v>273</v>
      </c>
      <c r="H379" s="125"/>
      <c r="I379" s="143" t="s">
        <v>460</v>
      </c>
      <c r="J379" s="143" t="s">
        <v>469</v>
      </c>
      <c r="K379" s="144" t="s">
        <v>274</v>
      </c>
      <c r="L379" s="144" t="s">
        <v>274</v>
      </c>
    </row>
    <row r="380" spans="1:12" s="139" customFormat="1">
      <c r="A380" s="52"/>
      <c r="B380" s="140" t="s">
        <v>1255</v>
      </c>
      <c r="C380" s="142" t="s">
        <v>149</v>
      </c>
      <c r="D380" s="63" t="s">
        <v>625</v>
      </c>
      <c r="E380" s="125" t="s">
        <v>266</v>
      </c>
      <c r="F380" s="141" t="s">
        <v>1255</v>
      </c>
      <c r="G380" s="141" t="s">
        <v>273</v>
      </c>
      <c r="H380" s="125"/>
      <c r="I380" s="143" t="s">
        <v>460</v>
      </c>
      <c r="J380" s="143" t="s">
        <v>469</v>
      </c>
      <c r="K380" s="144" t="s">
        <v>274</v>
      </c>
      <c r="L380" s="144" t="s">
        <v>274</v>
      </c>
    </row>
    <row r="381" spans="1:12" s="139" customFormat="1">
      <c r="A381" s="52"/>
      <c r="B381" s="140" t="s">
        <v>1256</v>
      </c>
      <c r="C381" s="142" t="s">
        <v>149</v>
      </c>
      <c r="D381" s="63" t="s">
        <v>626</v>
      </c>
      <c r="E381" s="125" t="s">
        <v>266</v>
      </c>
      <c r="F381" s="141" t="s">
        <v>1256</v>
      </c>
      <c r="G381" s="141" t="s">
        <v>273</v>
      </c>
      <c r="H381" s="125"/>
      <c r="I381" s="143" t="s">
        <v>460</v>
      </c>
      <c r="J381" s="143" t="s">
        <v>469</v>
      </c>
      <c r="K381" s="144" t="s">
        <v>274</v>
      </c>
      <c r="L381" s="144" t="s">
        <v>274</v>
      </c>
    </row>
    <row r="382" spans="1:12" s="120" customFormat="1" ht="39.6">
      <c r="A382" s="52"/>
      <c r="B382" s="123" t="s">
        <v>330</v>
      </c>
      <c r="C382" s="124" t="s">
        <v>154</v>
      </c>
      <c r="D382" s="54" t="s">
        <v>342</v>
      </c>
      <c r="E382" s="125" t="s">
        <v>266</v>
      </c>
      <c r="F382" s="55" t="s">
        <v>330</v>
      </c>
      <c r="G382" s="55" t="s">
        <v>273</v>
      </c>
      <c r="H382" s="125"/>
      <c r="I382" s="133" t="s">
        <v>460</v>
      </c>
      <c r="J382" s="133" t="s">
        <v>469</v>
      </c>
      <c r="K382" s="57" t="s">
        <v>274</v>
      </c>
      <c r="L382" s="57" t="s">
        <v>274</v>
      </c>
    </row>
    <row r="383" spans="1:12" s="120" customFormat="1">
      <c r="A383" s="52"/>
      <c r="B383" s="123" t="s">
        <v>490</v>
      </c>
      <c r="C383" s="124" t="s">
        <v>149</v>
      </c>
      <c r="D383" s="54" t="s">
        <v>622</v>
      </c>
      <c r="E383" s="125" t="s">
        <v>266</v>
      </c>
      <c r="F383" s="55" t="s">
        <v>490</v>
      </c>
      <c r="G383" s="55" t="s">
        <v>273</v>
      </c>
      <c r="H383" s="125"/>
      <c r="I383" s="133" t="s">
        <v>460</v>
      </c>
      <c r="J383" s="133" t="s">
        <v>469</v>
      </c>
      <c r="K383" s="57" t="s">
        <v>274</v>
      </c>
      <c r="L383" s="57" t="s">
        <v>274</v>
      </c>
    </row>
    <row r="384" spans="1:12" s="120" customFormat="1">
      <c r="A384" s="122"/>
      <c r="B384" s="123" t="s">
        <v>487</v>
      </c>
      <c r="C384" s="124" t="s">
        <v>154</v>
      </c>
      <c r="D384" s="54" t="s">
        <v>488</v>
      </c>
      <c r="E384" s="125" t="s">
        <v>266</v>
      </c>
      <c r="F384" s="55" t="s">
        <v>487</v>
      </c>
      <c r="G384" s="55" t="s">
        <v>273</v>
      </c>
      <c r="H384" s="125"/>
      <c r="I384" s="133" t="s">
        <v>460</v>
      </c>
      <c r="J384" s="133" t="s">
        <v>469</v>
      </c>
      <c r="K384" s="57" t="s">
        <v>274</v>
      </c>
      <c r="L384" s="57" t="s">
        <v>274</v>
      </c>
    </row>
    <row r="385" spans="1:17" s="52" customFormat="1">
      <c r="A385" s="64"/>
      <c r="B385" s="58" t="s">
        <v>562</v>
      </c>
      <c r="C385" s="126" t="s">
        <v>154</v>
      </c>
      <c r="D385" s="65" t="s">
        <v>563</v>
      </c>
      <c r="E385" s="125" t="s">
        <v>266</v>
      </c>
      <c r="F385" s="55"/>
      <c r="G385" s="127" t="s">
        <v>1534</v>
      </c>
      <c r="H385" s="53"/>
      <c r="I385" s="133" t="s">
        <v>460</v>
      </c>
      <c r="J385" s="57" t="s">
        <v>530</v>
      </c>
      <c r="K385" s="57" t="s">
        <v>274</v>
      </c>
      <c r="L385" s="57" t="s">
        <v>538</v>
      </c>
    </row>
    <row r="386" spans="1:17" s="120" customFormat="1">
      <c r="A386" s="52"/>
      <c r="B386" s="123" t="s">
        <v>960</v>
      </c>
      <c r="C386" s="124" t="s">
        <v>222</v>
      </c>
      <c r="D386" s="54" t="s">
        <v>961</v>
      </c>
      <c r="E386" s="125" t="s">
        <v>266</v>
      </c>
      <c r="F386" s="55"/>
      <c r="G386" s="55" t="s">
        <v>1318</v>
      </c>
      <c r="H386" s="125"/>
      <c r="I386" s="133" t="s">
        <v>460</v>
      </c>
      <c r="J386" s="57" t="s">
        <v>530</v>
      </c>
      <c r="K386" s="57" t="s">
        <v>274</v>
      </c>
      <c r="L386" s="57" t="s">
        <v>538</v>
      </c>
    </row>
    <row r="387" spans="1:17" s="120" customFormat="1">
      <c r="A387" s="52"/>
      <c r="B387" s="123" t="s">
        <v>963</v>
      </c>
      <c r="C387" s="124" t="s">
        <v>222</v>
      </c>
      <c r="D387" s="54" t="s">
        <v>964</v>
      </c>
      <c r="E387" s="125" t="s">
        <v>266</v>
      </c>
      <c r="F387" s="55"/>
      <c r="G387" s="55" t="s">
        <v>1319</v>
      </c>
      <c r="H387" s="125"/>
      <c r="I387" s="133" t="s">
        <v>460</v>
      </c>
      <c r="J387" s="57" t="s">
        <v>530</v>
      </c>
      <c r="K387" s="57" t="s">
        <v>274</v>
      </c>
      <c r="L387" s="57" t="s">
        <v>538</v>
      </c>
    </row>
    <row r="388" spans="1:17" s="120" customFormat="1">
      <c r="A388" s="52"/>
      <c r="B388" s="123" t="s">
        <v>966</v>
      </c>
      <c r="C388" s="124" t="s">
        <v>222</v>
      </c>
      <c r="D388" s="54" t="s">
        <v>967</v>
      </c>
      <c r="E388" s="125" t="s">
        <v>266</v>
      </c>
      <c r="F388" s="55"/>
      <c r="G388" s="55" t="s">
        <v>1320</v>
      </c>
      <c r="H388" s="125"/>
      <c r="I388" s="133" t="s">
        <v>460</v>
      </c>
      <c r="J388" s="57" t="s">
        <v>530</v>
      </c>
      <c r="K388" s="57" t="s">
        <v>274</v>
      </c>
      <c r="L388" s="57" t="s">
        <v>538</v>
      </c>
    </row>
    <row r="389" spans="1:17" s="120" customFormat="1">
      <c r="A389" s="52"/>
      <c r="B389" s="123" t="s">
        <v>969</v>
      </c>
      <c r="C389" s="124" t="s">
        <v>222</v>
      </c>
      <c r="D389" s="54" t="s">
        <v>970</v>
      </c>
      <c r="E389" s="125" t="s">
        <v>266</v>
      </c>
      <c r="F389" s="55"/>
      <c r="G389" s="55" t="s">
        <v>1321</v>
      </c>
      <c r="H389" s="125"/>
      <c r="I389" s="133" t="s">
        <v>460</v>
      </c>
      <c r="J389" s="57" t="s">
        <v>530</v>
      </c>
      <c r="K389" s="57" t="s">
        <v>274</v>
      </c>
      <c r="L389" s="57" t="s">
        <v>538</v>
      </c>
    </row>
    <row r="390" spans="1:17" s="120" customFormat="1">
      <c r="A390" s="52"/>
      <c r="B390" s="123" t="s">
        <v>972</v>
      </c>
      <c r="C390" s="124" t="s">
        <v>222</v>
      </c>
      <c r="D390" s="54" t="s">
        <v>973</v>
      </c>
      <c r="E390" s="125" t="s">
        <v>266</v>
      </c>
      <c r="F390" s="55"/>
      <c r="G390" s="55" t="s">
        <v>1322</v>
      </c>
      <c r="H390" s="125"/>
      <c r="I390" s="133" t="s">
        <v>460</v>
      </c>
      <c r="J390" s="57" t="s">
        <v>530</v>
      </c>
      <c r="K390" s="57" t="s">
        <v>274</v>
      </c>
      <c r="L390" s="57" t="s">
        <v>538</v>
      </c>
    </row>
    <row r="391" spans="1:17" s="120" customFormat="1">
      <c r="A391" s="52"/>
      <c r="B391" s="123" t="s">
        <v>975</v>
      </c>
      <c r="C391" s="124" t="s">
        <v>222</v>
      </c>
      <c r="D391" s="54" t="s">
        <v>976</v>
      </c>
      <c r="E391" s="125" t="s">
        <v>266</v>
      </c>
      <c r="F391" s="55"/>
      <c r="G391" s="55" t="s">
        <v>1323</v>
      </c>
      <c r="H391" s="125"/>
      <c r="I391" s="133" t="s">
        <v>460</v>
      </c>
      <c r="J391" s="57" t="s">
        <v>530</v>
      </c>
      <c r="K391" s="57" t="s">
        <v>274</v>
      </c>
      <c r="L391" s="57" t="s">
        <v>538</v>
      </c>
    </row>
    <row r="392" spans="1:17" s="120" customFormat="1">
      <c r="A392" s="52"/>
      <c r="B392" s="123" t="s">
        <v>978</v>
      </c>
      <c r="C392" s="124" t="s">
        <v>222</v>
      </c>
      <c r="D392" s="54" t="s">
        <v>979</v>
      </c>
      <c r="E392" s="125" t="s">
        <v>266</v>
      </c>
      <c r="F392" s="55"/>
      <c r="G392" s="55" t="s">
        <v>1324</v>
      </c>
      <c r="H392" s="125"/>
      <c r="I392" s="133" t="s">
        <v>460</v>
      </c>
      <c r="J392" s="57" t="s">
        <v>530</v>
      </c>
      <c r="K392" s="57" t="s">
        <v>274</v>
      </c>
      <c r="L392" s="57" t="s">
        <v>538</v>
      </c>
    </row>
    <row r="393" spans="1:17" s="120" customFormat="1">
      <c r="A393" s="122"/>
      <c r="B393" s="123" t="s">
        <v>801</v>
      </c>
      <c r="C393" s="124" t="s">
        <v>222</v>
      </c>
      <c r="D393" s="54" t="s">
        <v>802</v>
      </c>
      <c r="E393" s="125" t="s">
        <v>266</v>
      </c>
      <c r="F393" s="55"/>
      <c r="G393" s="55" t="s">
        <v>1430</v>
      </c>
      <c r="H393" s="125"/>
      <c r="I393" s="133" t="s">
        <v>460</v>
      </c>
      <c r="J393" s="57" t="s">
        <v>530</v>
      </c>
      <c r="K393" s="57" t="s">
        <v>274</v>
      </c>
      <c r="L393" s="57" t="s">
        <v>538</v>
      </c>
    </row>
    <row r="394" spans="1:17" s="120" customFormat="1">
      <c r="A394" s="122"/>
      <c r="B394" s="123" t="s">
        <v>1791</v>
      </c>
      <c r="C394" s="124" t="s">
        <v>222</v>
      </c>
      <c r="D394" s="54" t="s">
        <v>1792</v>
      </c>
      <c r="E394" s="125" t="s">
        <v>266</v>
      </c>
      <c r="F394" s="55"/>
      <c r="G394" s="55" t="s">
        <v>1793</v>
      </c>
      <c r="H394" s="125"/>
      <c r="I394" s="133" t="s">
        <v>460</v>
      </c>
      <c r="J394" s="57" t="s">
        <v>530</v>
      </c>
      <c r="K394" s="57" t="s">
        <v>274</v>
      </c>
      <c r="L394" s="57" t="s">
        <v>538</v>
      </c>
    </row>
    <row r="395" spans="1:17" s="120" customFormat="1">
      <c r="A395" s="122"/>
      <c r="B395" s="123" t="s">
        <v>2288</v>
      </c>
      <c r="C395" s="124" t="s">
        <v>222</v>
      </c>
      <c r="D395" s="54" t="s">
        <v>2294</v>
      </c>
      <c r="E395" s="125" t="s">
        <v>266</v>
      </c>
      <c r="F395" s="55"/>
      <c r="G395" s="55" t="s">
        <v>2295</v>
      </c>
      <c r="H395" s="125"/>
      <c r="I395" s="133" t="s">
        <v>460</v>
      </c>
      <c r="J395" s="57" t="s">
        <v>530</v>
      </c>
      <c r="K395" s="57" t="s">
        <v>274</v>
      </c>
      <c r="L395" s="57" t="s">
        <v>538</v>
      </c>
    </row>
    <row r="396" spans="1:17" s="120" customFormat="1" ht="26.4">
      <c r="A396" s="122"/>
      <c r="B396" s="123" t="s">
        <v>2291</v>
      </c>
      <c r="C396" s="124" t="s">
        <v>222</v>
      </c>
      <c r="D396" s="54" t="s">
        <v>2296</v>
      </c>
      <c r="E396" s="125" t="s">
        <v>266</v>
      </c>
      <c r="F396" s="55"/>
      <c r="G396" s="55" t="s">
        <v>2297</v>
      </c>
      <c r="H396" s="125"/>
      <c r="I396" s="133" t="s">
        <v>460</v>
      </c>
      <c r="J396" s="57" t="s">
        <v>530</v>
      </c>
      <c r="K396" s="57" t="s">
        <v>274</v>
      </c>
      <c r="L396" s="57" t="s">
        <v>663</v>
      </c>
    </row>
    <row r="397" spans="1:17" s="11" customFormat="1">
      <c r="A397" s="47"/>
      <c r="B397" s="48" t="s">
        <v>256</v>
      </c>
      <c r="C397" s="49" t="s">
        <v>154</v>
      </c>
      <c r="D397" s="50" t="s">
        <v>257</v>
      </c>
      <c r="E397" s="51"/>
      <c r="F397" s="48"/>
      <c r="G397" s="48"/>
      <c r="H397" s="48"/>
      <c r="I397" s="48"/>
      <c r="J397" s="48"/>
      <c r="K397" s="48"/>
      <c r="L397" s="48"/>
      <c r="M397" s="48"/>
      <c r="N397" s="48"/>
      <c r="O397" s="48"/>
      <c r="P397" s="48"/>
      <c r="Q397" s="48"/>
    </row>
    <row r="398" spans="1:17" s="11" customFormat="1">
      <c r="A398" s="47"/>
      <c r="B398" s="48" t="s">
        <v>258</v>
      </c>
      <c r="C398" s="49" t="s">
        <v>149</v>
      </c>
      <c r="D398" s="50" t="s">
        <v>259</v>
      </c>
      <c r="E398" s="51"/>
      <c r="F398" s="48"/>
      <c r="G398" s="48"/>
      <c r="H398" s="48"/>
      <c r="I398" s="48"/>
      <c r="J398" s="48"/>
      <c r="K398" s="48"/>
      <c r="L398" s="48"/>
      <c r="M398" s="48"/>
      <c r="N398" s="48"/>
      <c r="O398" s="48"/>
      <c r="P398" s="48"/>
      <c r="Q398" s="48"/>
    </row>
  </sheetData>
  <autoFilter ref="A14:Q398" xr:uid="{00000000-0009-0000-0000-000011000000}">
    <sortState xmlns:xlrd2="http://schemas.microsoft.com/office/spreadsheetml/2017/richdata2" ref="A14:Q398">
      <sortCondition ref="A14:A398"/>
    </sortState>
  </autoFilter>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64"/>
  <sheetViews>
    <sheetView zoomScale="85" zoomScaleNormal="85" workbookViewId="0">
      <pane ySplit="5" topLeftCell="A6" activePane="bottomLeft" state="frozen"/>
      <selection activeCell="C9" sqref="C9"/>
      <selection pane="bottomLeft" activeCell="C9" sqref="C1:C1048576"/>
    </sheetView>
  </sheetViews>
  <sheetFormatPr defaultColWidth="9" defaultRowHeight="13.2"/>
  <cols>
    <col min="1" max="1" width="1.33203125" style="12" customWidth="1"/>
    <col min="2" max="2" width="23.6640625" style="12" customWidth="1"/>
    <col min="3" max="3" width="35.5546875" style="12"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18" t="s">
        <v>68</v>
      </c>
      <c r="D5" s="19" t="s">
        <v>69</v>
      </c>
      <c r="E5" s="20" t="s">
        <v>125</v>
      </c>
      <c r="F5" s="21"/>
      <c r="G5" s="20"/>
      <c r="H5" s="20"/>
      <c r="I5" s="12" t="str">
        <f>VLOOKUP(C5,导航!F:Q,12,0)</f>
        <v>新建</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34" t="s">
        <v>2093</v>
      </c>
      <c r="D9" s="19" t="s">
        <v>60</v>
      </c>
      <c r="E9" s="20" t="s">
        <v>266</v>
      </c>
      <c r="F9" s="3"/>
      <c r="G9" s="3" t="s">
        <v>1795</v>
      </c>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455</v>
      </c>
      <c r="C15" s="25" t="s">
        <v>154</v>
      </c>
      <c r="D15" s="18" t="s">
        <v>456</v>
      </c>
      <c r="E15" s="114" t="s">
        <v>266</v>
      </c>
      <c r="F15" s="3" t="s">
        <v>256</v>
      </c>
      <c r="G15" s="3" t="s">
        <v>273</v>
      </c>
      <c r="H15" s="115"/>
      <c r="I15" s="39"/>
      <c r="J15" s="39" t="s">
        <v>469</v>
      </c>
      <c r="K15" s="39" t="s">
        <v>274</v>
      </c>
      <c r="L15" s="39" t="s">
        <v>274</v>
      </c>
    </row>
    <row r="16" spans="2:14" s="5" customFormat="1">
      <c r="B16" s="25" t="s">
        <v>468</v>
      </c>
      <c r="C16" s="25" t="s">
        <v>149</v>
      </c>
      <c r="D16" s="18" t="s">
        <v>619</v>
      </c>
      <c r="E16" s="114" t="s">
        <v>266</v>
      </c>
      <c r="F16" s="3" t="s">
        <v>258</v>
      </c>
      <c r="G16" s="3" t="s">
        <v>273</v>
      </c>
      <c r="H16" s="115"/>
      <c r="I16" s="39"/>
      <c r="J16" s="39" t="s">
        <v>469</v>
      </c>
      <c r="K16" s="39" t="s">
        <v>274</v>
      </c>
      <c r="L16" s="39" t="s">
        <v>274</v>
      </c>
    </row>
    <row r="17" spans="1:12" s="5" customFormat="1">
      <c r="B17" s="25" t="s">
        <v>447</v>
      </c>
      <c r="C17" s="25" t="s">
        <v>154</v>
      </c>
      <c r="D17" s="18" t="s">
        <v>42</v>
      </c>
      <c r="E17" s="114" t="s">
        <v>266</v>
      </c>
      <c r="F17" s="3" t="s">
        <v>260</v>
      </c>
      <c r="G17" s="3" t="s">
        <v>273</v>
      </c>
      <c r="H17" s="115"/>
      <c r="I17" s="39"/>
      <c r="J17" s="39" t="s">
        <v>469</v>
      </c>
      <c r="K17" s="39" t="s">
        <v>274</v>
      </c>
      <c r="L17" s="39" t="s">
        <v>274</v>
      </c>
    </row>
    <row r="18" spans="1:12" s="5" customFormat="1">
      <c r="B18" s="25" t="s">
        <v>125</v>
      </c>
      <c r="C18" s="25" t="s">
        <v>154</v>
      </c>
      <c r="D18" s="18" t="s">
        <v>1796</v>
      </c>
      <c r="E18" s="114" t="s">
        <v>266</v>
      </c>
      <c r="F18" s="3" t="s">
        <v>264</v>
      </c>
      <c r="G18" s="3" t="s">
        <v>273</v>
      </c>
      <c r="H18" s="115"/>
      <c r="I18" s="39"/>
      <c r="J18" s="39" t="s">
        <v>469</v>
      </c>
      <c r="K18" s="39" t="s">
        <v>274</v>
      </c>
      <c r="L18" s="39" t="s">
        <v>274</v>
      </c>
    </row>
    <row r="19" spans="1:12" s="5" customFormat="1">
      <c r="A19" s="32"/>
      <c r="B19" s="25" t="s">
        <v>348</v>
      </c>
      <c r="C19" s="25" t="s">
        <v>149</v>
      </c>
      <c r="D19" s="18" t="s">
        <v>349</v>
      </c>
      <c r="E19" s="114" t="s">
        <v>266</v>
      </c>
      <c r="F19" s="3" t="s">
        <v>348</v>
      </c>
      <c r="G19" s="3" t="s">
        <v>273</v>
      </c>
      <c r="H19" s="25"/>
      <c r="I19" s="42"/>
      <c r="J19" s="39" t="s">
        <v>469</v>
      </c>
      <c r="K19" s="39" t="s">
        <v>274</v>
      </c>
      <c r="L19" s="39" t="s">
        <v>274</v>
      </c>
    </row>
    <row r="20" spans="1:12" s="5" customFormat="1">
      <c r="A20" s="32"/>
      <c r="B20" s="25" t="s">
        <v>315</v>
      </c>
      <c r="C20" s="25" t="s">
        <v>149</v>
      </c>
      <c r="D20" s="18" t="s">
        <v>344</v>
      </c>
      <c r="E20" s="114" t="s">
        <v>266</v>
      </c>
      <c r="F20" s="3" t="s">
        <v>315</v>
      </c>
      <c r="G20" s="3" t="s">
        <v>273</v>
      </c>
      <c r="H20" s="25"/>
      <c r="I20" s="42"/>
      <c r="J20" s="39" t="s">
        <v>469</v>
      </c>
      <c r="K20" s="39" t="s">
        <v>274</v>
      </c>
      <c r="L20" s="39" t="s">
        <v>274</v>
      </c>
    </row>
    <row r="21" spans="1:12" s="5" customFormat="1">
      <c r="A21" s="32"/>
      <c r="B21" s="25" t="s">
        <v>311</v>
      </c>
      <c r="C21" s="25" t="s">
        <v>149</v>
      </c>
      <c r="D21" s="18" t="s">
        <v>1013</v>
      </c>
      <c r="E21" s="114" t="s">
        <v>266</v>
      </c>
      <c r="F21" s="3" t="s">
        <v>311</v>
      </c>
      <c r="G21" s="3" t="s">
        <v>273</v>
      </c>
      <c r="H21" s="25"/>
      <c r="I21" s="42"/>
      <c r="J21" s="39" t="s">
        <v>469</v>
      </c>
      <c r="K21" s="39" t="s">
        <v>274</v>
      </c>
      <c r="L21" s="39" t="s">
        <v>274</v>
      </c>
    </row>
    <row r="22" spans="1:12" s="5" customFormat="1">
      <c r="A22" s="32"/>
      <c r="B22" s="25" t="s">
        <v>318</v>
      </c>
      <c r="C22" s="25" t="s">
        <v>149</v>
      </c>
      <c r="D22" s="18" t="s">
        <v>631</v>
      </c>
      <c r="E22" s="114" t="s">
        <v>266</v>
      </c>
      <c r="F22" s="3" t="s">
        <v>318</v>
      </c>
      <c r="G22" s="3" t="s">
        <v>273</v>
      </c>
      <c r="H22" s="25"/>
      <c r="I22" s="42"/>
      <c r="J22" s="39" t="s">
        <v>469</v>
      </c>
      <c r="K22" s="39" t="s">
        <v>274</v>
      </c>
      <c r="L22" s="39" t="s">
        <v>274</v>
      </c>
    </row>
    <row r="23" spans="1:12" s="5" customFormat="1">
      <c r="A23" s="32"/>
      <c r="B23" s="20" t="s">
        <v>290</v>
      </c>
      <c r="C23" s="20" t="s">
        <v>154</v>
      </c>
      <c r="D23" s="18" t="s">
        <v>632</v>
      </c>
      <c r="E23" s="114" t="s">
        <v>266</v>
      </c>
      <c r="F23" s="3" t="s">
        <v>290</v>
      </c>
      <c r="G23" s="3" t="s">
        <v>273</v>
      </c>
      <c r="H23" s="115"/>
      <c r="I23" s="42"/>
      <c r="J23" s="39" t="s">
        <v>469</v>
      </c>
      <c r="K23" s="39" t="s">
        <v>274</v>
      </c>
      <c r="L23" s="39" t="s">
        <v>274</v>
      </c>
    </row>
    <row r="24" spans="1:12" s="5" customFormat="1">
      <c r="A24" s="32"/>
      <c r="B24" s="20" t="s">
        <v>296</v>
      </c>
      <c r="C24" s="20" t="s">
        <v>154</v>
      </c>
      <c r="D24" s="18" t="s">
        <v>633</v>
      </c>
      <c r="E24" s="114" t="s">
        <v>266</v>
      </c>
      <c r="F24" s="3" t="s">
        <v>296</v>
      </c>
      <c r="G24" s="3" t="s">
        <v>273</v>
      </c>
      <c r="H24" s="115"/>
      <c r="I24" s="42"/>
      <c r="J24" s="39" t="s">
        <v>469</v>
      </c>
      <c r="K24" s="39" t="s">
        <v>274</v>
      </c>
      <c r="L24" s="39" t="s">
        <v>274</v>
      </c>
    </row>
    <row r="25" spans="1:12" s="5" customFormat="1">
      <c r="A25" s="32"/>
      <c r="B25" s="20" t="s">
        <v>298</v>
      </c>
      <c r="C25" s="20" t="s">
        <v>154</v>
      </c>
      <c r="D25" s="18" t="s">
        <v>634</v>
      </c>
      <c r="E25" s="114" t="s">
        <v>266</v>
      </c>
      <c r="F25" s="3" t="s">
        <v>298</v>
      </c>
      <c r="G25" s="3" t="s">
        <v>273</v>
      </c>
      <c r="H25" s="115"/>
      <c r="I25" s="42"/>
      <c r="J25" s="39" t="s">
        <v>469</v>
      </c>
      <c r="K25" s="39" t="s">
        <v>274</v>
      </c>
      <c r="L25" s="39" t="s">
        <v>274</v>
      </c>
    </row>
    <row r="26" spans="1:12" s="5" customFormat="1">
      <c r="A26" s="32"/>
      <c r="B26" s="25" t="s">
        <v>1014</v>
      </c>
      <c r="C26" s="25" t="s">
        <v>222</v>
      </c>
      <c r="D26" s="18" t="s">
        <v>659</v>
      </c>
      <c r="E26" s="114" t="s">
        <v>266</v>
      </c>
      <c r="F26" s="3"/>
      <c r="G26" s="3" t="s">
        <v>1437</v>
      </c>
      <c r="H26" s="25"/>
      <c r="I26" s="42"/>
      <c r="J26" s="39" t="s">
        <v>530</v>
      </c>
      <c r="K26" s="39" t="s">
        <v>274</v>
      </c>
      <c r="L26" s="39" t="s">
        <v>538</v>
      </c>
    </row>
    <row r="27" spans="1:12" s="5" customFormat="1">
      <c r="A27" s="32"/>
      <c r="B27" s="20" t="s">
        <v>1016</v>
      </c>
      <c r="C27" s="20" t="s">
        <v>222</v>
      </c>
      <c r="D27" s="18" t="s">
        <v>661</v>
      </c>
      <c r="E27" s="114" t="s">
        <v>266</v>
      </c>
      <c r="F27" s="3"/>
      <c r="G27" s="3" t="s">
        <v>1438</v>
      </c>
      <c r="H27" s="25"/>
      <c r="I27" s="42"/>
      <c r="J27" s="39" t="s">
        <v>530</v>
      </c>
      <c r="K27" s="39" t="s">
        <v>274</v>
      </c>
      <c r="L27" s="39" t="s">
        <v>663</v>
      </c>
    </row>
    <row r="28" spans="1:12" s="5" customFormat="1">
      <c r="A28" s="32"/>
      <c r="B28" s="20" t="s">
        <v>1020</v>
      </c>
      <c r="C28" s="20" t="s">
        <v>222</v>
      </c>
      <c r="D28" s="18" t="s">
        <v>664</v>
      </c>
      <c r="E28" s="114" t="s">
        <v>266</v>
      </c>
      <c r="F28" s="3"/>
      <c r="G28" s="3" t="s">
        <v>1440</v>
      </c>
      <c r="H28" s="25"/>
      <c r="I28" s="42"/>
      <c r="J28" s="39" t="s">
        <v>530</v>
      </c>
      <c r="K28" s="39" t="s">
        <v>274</v>
      </c>
      <c r="L28" s="39" t="s">
        <v>538</v>
      </c>
    </row>
    <row r="29" spans="1:12" s="5" customFormat="1">
      <c r="A29" s="32"/>
      <c r="B29" s="20" t="s">
        <v>1022</v>
      </c>
      <c r="C29" s="20" t="s">
        <v>222</v>
      </c>
      <c r="D29" s="18" t="s">
        <v>1023</v>
      </c>
      <c r="E29" s="114" t="s">
        <v>266</v>
      </c>
      <c r="F29" s="3"/>
      <c r="G29" s="3" t="s">
        <v>1441</v>
      </c>
      <c r="H29" s="25"/>
      <c r="I29" s="42"/>
      <c r="J29" s="39" t="s">
        <v>530</v>
      </c>
      <c r="K29" s="39" t="s">
        <v>274</v>
      </c>
      <c r="L29" s="39" t="s">
        <v>538</v>
      </c>
    </row>
    <row r="30" spans="1:12" s="5" customFormat="1">
      <c r="A30" s="32"/>
      <c r="B30" s="25" t="s">
        <v>1025</v>
      </c>
      <c r="C30" s="25" t="s">
        <v>222</v>
      </c>
      <c r="D30" s="18" t="s">
        <v>1026</v>
      </c>
      <c r="E30" s="114" t="s">
        <v>266</v>
      </c>
      <c r="F30" s="3"/>
      <c r="G30" s="3" t="s">
        <v>1442</v>
      </c>
      <c r="H30" s="25"/>
      <c r="I30" s="42"/>
      <c r="J30" s="39" t="s">
        <v>530</v>
      </c>
      <c r="K30" s="39" t="s">
        <v>274</v>
      </c>
      <c r="L30" s="39" t="s">
        <v>538</v>
      </c>
    </row>
    <row r="31" spans="1:12" s="5" customFormat="1">
      <c r="B31" s="25" t="s">
        <v>1028</v>
      </c>
      <c r="C31" s="25" t="s">
        <v>222</v>
      </c>
      <c r="D31" s="18" t="s">
        <v>1029</v>
      </c>
      <c r="E31" s="114" t="s">
        <v>266</v>
      </c>
      <c r="F31" s="3"/>
      <c r="G31" s="3" t="s">
        <v>1443</v>
      </c>
      <c r="H31" s="25"/>
      <c r="I31" s="39"/>
      <c r="J31" s="39" t="s">
        <v>530</v>
      </c>
      <c r="K31" s="39" t="s">
        <v>274</v>
      </c>
      <c r="L31" s="39" t="s">
        <v>538</v>
      </c>
    </row>
    <row r="32" spans="1:12" s="5" customFormat="1">
      <c r="B32" s="25" t="s">
        <v>1031</v>
      </c>
      <c r="C32" s="25" t="s">
        <v>222</v>
      </c>
      <c r="D32" s="18" t="s">
        <v>1032</v>
      </c>
      <c r="E32" s="114" t="s">
        <v>266</v>
      </c>
      <c r="F32" s="3"/>
      <c r="G32" s="3" t="s">
        <v>1444</v>
      </c>
      <c r="H32" s="25"/>
      <c r="I32" s="39"/>
      <c r="J32" s="39" t="s">
        <v>530</v>
      </c>
      <c r="K32" s="39" t="s">
        <v>274</v>
      </c>
      <c r="L32" s="39" t="s">
        <v>538</v>
      </c>
    </row>
    <row r="33" spans="1:12" s="32" customFormat="1">
      <c r="B33" s="25" t="s">
        <v>1034</v>
      </c>
      <c r="C33" s="25" t="s">
        <v>222</v>
      </c>
      <c r="D33" s="116" t="s">
        <v>1035</v>
      </c>
      <c r="E33" s="114" t="s">
        <v>266</v>
      </c>
      <c r="F33" s="3"/>
      <c r="G33" s="3" t="s">
        <v>1445</v>
      </c>
      <c r="H33" s="25"/>
      <c r="I33" s="42"/>
      <c r="J33" s="39" t="s">
        <v>530</v>
      </c>
      <c r="K33" s="39" t="s">
        <v>274</v>
      </c>
      <c r="L33" s="39" t="s">
        <v>538</v>
      </c>
    </row>
    <row r="34" spans="1:12" s="32" customFormat="1">
      <c r="B34" s="25" t="s">
        <v>1037</v>
      </c>
      <c r="C34" s="25" t="s">
        <v>222</v>
      </c>
      <c r="D34" s="18" t="s">
        <v>1038</v>
      </c>
      <c r="E34" s="114" t="s">
        <v>266</v>
      </c>
      <c r="F34" s="3"/>
      <c r="G34" s="3" t="s">
        <v>1446</v>
      </c>
      <c r="H34" s="25"/>
      <c r="I34" s="42"/>
      <c r="J34" s="39" t="s">
        <v>530</v>
      </c>
      <c r="K34" s="39" t="s">
        <v>274</v>
      </c>
      <c r="L34" s="39" t="s">
        <v>538</v>
      </c>
    </row>
    <row r="35" spans="1:12" s="6" customFormat="1">
      <c r="A35" s="28"/>
      <c r="B35" s="29" t="s">
        <v>1040</v>
      </c>
      <c r="C35" s="29" t="s">
        <v>222</v>
      </c>
      <c r="D35" s="18" t="s">
        <v>1041</v>
      </c>
      <c r="E35" s="114" t="s">
        <v>266</v>
      </c>
      <c r="F35" s="3"/>
      <c r="G35" s="3" t="s">
        <v>1447</v>
      </c>
      <c r="H35" s="25"/>
      <c r="I35" s="40"/>
      <c r="J35" s="39" t="s">
        <v>530</v>
      </c>
      <c r="K35" s="39" t="s">
        <v>274</v>
      </c>
      <c r="L35" s="39" t="s">
        <v>538</v>
      </c>
    </row>
    <row r="36" spans="1:12" s="32" customFormat="1">
      <c r="B36" s="25" t="s">
        <v>1047</v>
      </c>
      <c r="C36" s="25" t="s">
        <v>222</v>
      </c>
      <c r="D36" s="18" t="s">
        <v>755</v>
      </c>
      <c r="E36" s="114" t="s">
        <v>266</v>
      </c>
      <c r="F36" s="3"/>
      <c r="G36" s="3" t="s">
        <v>1450</v>
      </c>
      <c r="H36" s="25"/>
      <c r="I36" s="42"/>
      <c r="J36" s="39" t="s">
        <v>530</v>
      </c>
      <c r="K36" s="39" t="s">
        <v>274</v>
      </c>
      <c r="L36" s="39" t="s">
        <v>757</v>
      </c>
    </row>
    <row r="37" spans="1:12" s="32" customFormat="1">
      <c r="B37" s="25" t="s">
        <v>1051</v>
      </c>
      <c r="C37" s="113" t="s">
        <v>222</v>
      </c>
      <c r="D37" s="18" t="s">
        <v>759</v>
      </c>
      <c r="E37" s="114" t="s">
        <v>266</v>
      </c>
      <c r="F37" s="3"/>
      <c r="G37" s="3" t="s">
        <v>1452</v>
      </c>
      <c r="H37" s="25"/>
      <c r="I37" s="42"/>
      <c r="J37" s="39" t="s">
        <v>530</v>
      </c>
      <c r="K37" s="39" t="s">
        <v>274</v>
      </c>
      <c r="L37" s="39" t="s">
        <v>538</v>
      </c>
    </row>
    <row r="38" spans="1:12" s="12" customFormat="1">
      <c r="B38" s="25" t="s">
        <v>1053</v>
      </c>
      <c r="C38" s="113" t="s">
        <v>222</v>
      </c>
      <c r="D38" s="18" t="s">
        <v>1054</v>
      </c>
      <c r="E38" s="114" t="s">
        <v>266</v>
      </c>
      <c r="F38" s="3"/>
      <c r="G38" s="3" t="s">
        <v>1453</v>
      </c>
      <c r="H38" s="25"/>
      <c r="I38" s="42"/>
      <c r="J38" s="39" t="s">
        <v>530</v>
      </c>
      <c r="K38" s="39" t="s">
        <v>274</v>
      </c>
      <c r="L38" s="39" t="s">
        <v>538</v>
      </c>
    </row>
    <row r="39" spans="1:12" s="12" customFormat="1">
      <c r="B39" s="25" t="s">
        <v>1056</v>
      </c>
      <c r="C39" s="113" t="s">
        <v>222</v>
      </c>
      <c r="D39" s="18" t="s">
        <v>769</v>
      </c>
      <c r="E39" s="114" t="s">
        <v>266</v>
      </c>
      <c r="F39" s="3"/>
      <c r="G39" s="3" t="s">
        <v>1454</v>
      </c>
      <c r="H39" s="25"/>
      <c r="I39" s="42"/>
      <c r="J39" s="39" t="s">
        <v>530</v>
      </c>
      <c r="K39" s="39" t="s">
        <v>274</v>
      </c>
      <c r="L39" s="39" t="s">
        <v>538</v>
      </c>
    </row>
    <row r="40" spans="1:12" s="12" customFormat="1">
      <c r="B40" s="25" t="s">
        <v>1058</v>
      </c>
      <c r="C40" s="113" t="s">
        <v>222</v>
      </c>
      <c r="D40" s="18" t="s">
        <v>772</v>
      </c>
      <c r="E40" s="114" t="s">
        <v>266</v>
      </c>
      <c r="F40" s="3"/>
      <c r="G40" s="3" t="s">
        <v>1455</v>
      </c>
      <c r="H40" s="25"/>
      <c r="I40" s="42"/>
      <c r="J40" s="39" t="s">
        <v>530</v>
      </c>
      <c r="K40" s="39" t="s">
        <v>274</v>
      </c>
      <c r="L40" s="39" t="s">
        <v>538</v>
      </c>
    </row>
    <row r="41" spans="1:12" s="12" customFormat="1">
      <c r="B41" s="25" t="s">
        <v>1060</v>
      </c>
      <c r="C41" s="113" t="s">
        <v>222</v>
      </c>
      <c r="D41" s="18" t="s">
        <v>775</v>
      </c>
      <c r="E41" s="114" t="s">
        <v>266</v>
      </c>
      <c r="F41" s="3"/>
      <c r="G41" s="3" t="s">
        <v>1456</v>
      </c>
      <c r="H41" s="25"/>
      <c r="I41" s="42"/>
      <c r="J41" s="39" t="s">
        <v>530</v>
      </c>
      <c r="K41" s="39" t="s">
        <v>274</v>
      </c>
      <c r="L41" s="39" t="s">
        <v>538</v>
      </c>
    </row>
    <row r="42" spans="1:12" s="12" customFormat="1">
      <c r="B42" s="25" t="s">
        <v>1062</v>
      </c>
      <c r="C42" s="113" t="s">
        <v>222</v>
      </c>
      <c r="D42" s="18" t="s">
        <v>778</v>
      </c>
      <c r="E42" s="114" t="s">
        <v>266</v>
      </c>
      <c r="F42" s="3"/>
      <c r="G42" s="3" t="s">
        <v>1457</v>
      </c>
      <c r="H42" s="25"/>
      <c r="I42" s="42"/>
      <c r="J42" s="39" t="s">
        <v>530</v>
      </c>
      <c r="K42" s="39" t="s">
        <v>274</v>
      </c>
      <c r="L42" s="39" t="s">
        <v>538</v>
      </c>
    </row>
    <row r="43" spans="1:12" s="6" customFormat="1">
      <c r="A43" s="28"/>
      <c r="B43" s="29" t="s">
        <v>1064</v>
      </c>
      <c r="C43" s="29" t="s">
        <v>222</v>
      </c>
      <c r="D43" s="18" t="s">
        <v>781</v>
      </c>
      <c r="E43" s="114" t="s">
        <v>266</v>
      </c>
      <c r="F43" s="3"/>
      <c r="G43" s="3" t="s">
        <v>1458</v>
      </c>
      <c r="H43" s="25"/>
      <c r="I43" s="40"/>
      <c r="J43" s="39" t="s">
        <v>530</v>
      </c>
      <c r="K43" s="39" t="s">
        <v>274</v>
      </c>
      <c r="L43" s="39" t="s">
        <v>538</v>
      </c>
    </row>
    <row r="44" spans="1:12" s="6" customFormat="1">
      <c r="A44" s="28"/>
      <c r="B44" s="29" t="s">
        <v>1066</v>
      </c>
      <c r="C44" s="29" t="s">
        <v>222</v>
      </c>
      <c r="D44" s="18" t="s">
        <v>1067</v>
      </c>
      <c r="E44" s="114" t="s">
        <v>266</v>
      </c>
      <c r="F44" s="3"/>
      <c r="G44" s="3" t="s">
        <v>1459</v>
      </c>
      <c r="H44" s="25"/>
      <c r="I44" s="40"/>
      <c r="J44" s="39" t="s">
        <v>530</v>
      </c>
      <c r="K44" s="39" t="s">
        <v>274</v>
      </c>
      <c r="L44" s="39" t="s">
        <v>538</v>
      </c>
    </row>
    <row r="45" spans="1:12" s="6" customFormat="1">
      <c r="A45" s="28"/>
      <c r="B45" s="29" t="s">
        <v>1209</v>
      </c>
      <c r="C45" s="29" t="s">
        <v>222</v>
      </c>
      <c r="D45" s="18" t="s">
        <v>796</v>
      </c>
      <c r="E45" s="114" t="s">
        <v>266</v>
      </c>
      <c r="F45" s="3"/>
      <c r="G45" s="3" t="s">
        <v>1511</v>
      </c>
      <c r="H45" s="25"/>
      <c r="I45" s="40"/>
      <c r="J45" s="39" t="s">
        <v>530</v>
      </c>
      <c r="K45" s="39" t="s">
        <v>274</v>
      </c>
      <c r="L45" s="39" t="s">
        <v>538</v>
      </c>
    </row>
    <row r="46" spans="1:12" s="6" customFormat="1">
      <c r="A46" s="28"/>
      <c r="B46" s="29" t="s">
        <v>1211</v>
      </c>
      <c r="C46" s="29" t="s">
        <v>222</v>
      </c>
      <c r="D46" s="18" t="s">
        <v>1212</v>
      </c>
      <c r="E46" s="114" t="s">
        <v>266</v>
      </c>
      <c r="F46" s="3"/>
      <c r="G46" s="3" t="s">
        <v>1512</v>
      </c>
      <c r="H46" s="25"/>
      <c r="I46" s="40"/>
      <c r="J46" s="39" t="s">
        <v>530</v>
      </c>
      <c r="K46" s="39" t="s">
        <v>274</v>
      </c>
      <c r="L46" s="39" t="s">
        <v>538</v>
      </c>
    </row>
    <row r="47" spans="1:12" s="6" customFormat="1">
      <c r="A47" s="28"/>
      <c r="B47" s="29" t="s">
        <v>1214</v>
      </c>
      <c r="C47" s="29" t="s">
        <v>222</v>
      </c>
      <c r="D47" s="18" t="s">
        <v>811</v>
      </c>
      <c r="E47" s="114" t="s">
        <v>266</v>
      </c>
      <c r="F47" s="3"/>
      <c r="G47" s="3" t="s">
        <v>1513</v>
      </c>
      <c r="H47" s="114"/>
      <c r="I47" s="40"/>
      <c r="J47" s="39" t="s">
        <v>530</v>
      </c>
      <c r="K47" s="39" t="s">
        <v>274</v>
      </c>
      <c r="L47" s="39" t="s">
        <v>538</v>
      </c>
    </row>
    <row r="48" spans="1:12" s="6" customFormat="1">
      <c r="A48" s="28"/>
      <c r="B48" s="29" t="s">
        <v>1216</v>
      </c>
      <c r="C48" s="29" t="s">
        <v>222</v>
      </c>
      <c r="D48" s="18" t="s">
        <v>814</v>
      </c>
      <c r="E48" s="114" t="s">
        <v>266</v>
      </c>
      <c r="F48" s="3"/>
      <c r="G48" s="3" t="s">
        <v>1514</v>
      </c>
      <c r="H48" s="114"/>
      <c r="I48" s="40"/>
      <c r="J48" s="39" t="s">
        <v>530</v>
      </c>
      <c r="K48" s="39" t="s">
        <v>274</v>
      </c>
      <c r="L48" s="39" t="s">
        <v>538</v>
      </c>
    </row>
    <row r="49" spans="1:17" s="6" customFormat="1">
      <c r="A49" s="28"/>
      <c r="B49" s="29" t="s">
        <v>1218</v>
      </c>
      <c r="C49" s="29" t="s">
        <v>222</v>
      </c>
      <c r="D49" s="18" t="s">
        <v>817</v>
      </c>
      <c r="E49" s="114" t="s">
        <v>266</v>
      </c>
      <c r="F49" s="3"/>
      <c r="G49" s="3" t="s">
        <v>1515</v>
      </c>
      <c r="H49" s="114"/>
      <c r="I49" s="40"/>
      <c r="J49" s="39" t="s">
        <v>530</v>
      </c>
      <c r="K49" s="39" t="s">
        <v>274</v>
      </c>
      <c r="L49" s="39" t="s">
        <v>538</v>
      </c>
    </row>
    <row r="50" spans="1:17" s="6" customFormat="1">
      <c r="A50" s="28"/>
      <c r="B50" s="29" t="s">
        <v>1220</v>
      </c>
      <c r="C50" s="29" t="s">
        <v>222</v>
      </c>
      <c r="D50" s="18" t="s">
        <v>820</v>
      </c>
      <c r="E50" s="114" t="s">
        <v>266</v>
      </c>
      <c r="F50" s="3"/>
      <c r="G50" s="3" t="s">
        <v>1516</v>
      </c>
      <c r="H50" s="114"/>
      <c r="I50" s="40"/>
      <c r="J50" s="39" t="s">
        <v>530</v>
      </c>
      <c r="K50" s="39" t="s">
        <v>274</v>
      </c>
      <c r="L50" s="39" t="s">
        <v>538</v>
      </c>
    </row>
    <row r="51" spans="1:17" s="6" customFormat="1">
      <c r="A51" s="28"/>
      <c r="B51" s="29" t="s">
        <v>1222</v>
      </c>
      <c r="C51" s="29" t="s">
        <v>222</v>
      </c>
      <c r="D51" s="18" t="s">
        <v>823</v>
      </c>
      <c r="E51" s="114" t="s">
        <v>266</v>
      </c>
      <c r="F51" s="3"/>
      <c r="G51" s="3" t="s">
        <v>1517</v>
      </c>
      <c r="H51" s="114"/>
      <c r="I51" s="40"/>
      <c r="J51" s="39" t="s">
        <v>530</v>
      </c>
      <c r="K51" s="39" t="s">
        <v>274</v>
      </c>
      <c r="L51" s="39" t="s">
        <v>538</v>
      </c>
    </row>
    <row r="52" spans="1:17" s="6" customFormat="1">
      <c r="A52" s="28"/>
      <c r="B52" s="29" t="s">
        <v>1224</v>
      </c>
      <c r="C52" s="29" t="s">
        <v>222</v>
      </c>
      <c r="D52" s="18" t="s">
        <v>826</v>
      </c>
      <c r="E52" s="114" t="s">
        <v>266</v>
      </c>
      <c r="F52" s="3"/>
      <c r="G52" s="3" t="s">
        <v>1518</v>
      </c>
      <c r="H52" s="114"/>
      <c r="I52" s="40"/>
      <c r="J52" s="39" t="s">
        <v>530</v>
      </c>
      <c r="K52" s="39" t="s">
        <v>274</v>
      </c>
      <c r="L52" s="39" t="s">
        <v>538</v>
      </c>
    </row>
    <row r="53" spans="1:17" s="70" customFormat="1">
      <c r="B53" s="53" t="s">
        <v>575</v>
      </c>
      <c r="C53" s="152" t="s">
        <v>222</v>
      </c>
      <c r="D53" s="65" t="s">
        <v>1094</v>
      </c>
      <c r="E53" s="125" t="s">
        <v>266</v>
      </c>
      <c r="F53" s="55"/>
      <c r="G53" s="55" t="s">
        <v>1095</v>
      </c>
      <c r="H53" s="125"/>
      <c r="I53" s="57"/>
      <c r="J53" s="57" t="s">
        <v>530</v>
      </c>
      <c r="K53" s="57" t="s">
        <v>274</v>
      </c>
      <c r="L53" s="57" t="s">
        <v>663</v>
      </c>
    </row>
    <row r="54" spans="1:17" s="52" customFormat="1">
      <c r="A54" s="64"/>
      <c r="B54" s="53" t="s">
        <v>1096</v>
      </c>
      <c r="C54" s="152" t="s">
        <v>222</v>
      </c>
      <c r="D54" s="65" t="s">
        <v>1097</v>
      </c>
      <c r="E54" s="125" t="s">
        <v>266</v>
      </c>
      <c r="F54" s="55"/>
      <c r="G54" s="55" t="s">
        <v>1462</v>
      </c>
      <c r="H54" s="125"/>
      <c r="I54" s="69"/>
      <c r="J54" s="57" t="s">
        <v>530</v>
      </c>
      <c r="K54" s="57" t="s">
        <v>274</v>
      </c>
      <c r="L54" s="57" t="s">
        <v>538</v>
      </c>
    </row>
    <row r="55" spans="1:17" s="52" customFormat="1">
      <c r="A55" s="64"/>
      <c r="B55" s="53" t="s">
        <v>569</v>
      </c>
      <c r="C55" s="152" t="s">
        <v>222</v>
      </c>
      <c r="D55" s="65" t="s">
        <v>1106</v>
      </c>
      <c r="E55" s="125" t="s">
        <v>266</v>
      </c>
      <c r="F55" s="55"/>
      <c r="G55" s="55" t="s">
        <v>1465</v>
      </c>
      <c r="H55" s="125"/>
      <c r="I55" s="69"/>
      <c r="J55" s="57" t="s">
        <v>530</v>
      </c>
      <c r="K55" s="57" t="s">
        <v>274</v>
      </c>
      <c r="L55" s="57" t="s">
        <v>663</v>
      </c>
    </row>
    <row r="56" spans="1:17" s="52" customFormat="1">
      <c r="A56" s="64"/>
      <c r="B56" s="53" t="s">
        <v>1108</v>
      </c>
      <c r="C56" s="152" t="s">
        <v>222</v>
      </c>
      <c r="D56" s="65" t="s">
        <v>1109</v>
      </c>
      <c r="E56" s="125" t="s">
        <v>266</v>
      </c>
      <c r="F56" s="55"/>
      <c r="G56" s="55" t="s">
        <v>1466</v>
      </c>
      <c r="H56" s="127"/>
      <c r="I56" s="69"/>
      <c r="J56" s="57" t="s">
        <v>530</v>
      </c>
      <c r="K56" s="57" t="s">
        <v>274</v>
      </c>
      <c r="L56" s="57" t="s">
        <v>538</v>
      </c>
    </row>
    <row r="57" spans="1:17" s="120" customFormat="1">
      <c r="A57" s="122"/>
      <c r="B57" s="123" t="s">
        <v>572</v>
      </c>
      <c r="C57" s="123" t="s">
        <v>222</v>
      </c>
      <c r="D57" s="65" t="s">
        <v>1117</v>
      </c>
      <c r="E57" s="125" t="s">
        <v>266</v>
      </c>
      <c r="F57" s="55"/>
      <c r="G57" s="55" t="s">
        <v>1118</v>
      </c>
      <c r="H57" s="125"/>
      <c r="I57" s="133"/>
      <c r="J57" s="57" t="s">
        <v>530</v>
      </c>
      <c r="K57" s="57" t="s">
        <v>274</v>
      </c>
      <c r="L57" s="57" t="s">
        <v>663</v>
      </c>
    </row>
    <row r="58" spans="1:17" s="120" customFormat="1">
      <c r="A58" s="122"/>
      <c r="B58" s="123" t="s">
        <v>1119</v>
      </c>
      <c r="C58" s="123" t="s">
        <v>222</v>
      </c>
      <c r="D58" s="65" t="s">
        <v>1120</v>
      </c>
      <c r="E58" s="125" t="s">
        <v>266</v>
      </c>
      <c r="F58" s="55"/>
      <c r="G58" s="55" t="s">
        <v>1469</v>
      </c>
      <c r="H58" s="125"/>
      <c r="I58" s="133"/>
      <c r="J58" s="57" t="s">
        <v>530</v>
      </c>
      <c r="K58" s="57" t="s">
        <v>274</v>
      </c>
      <c r="L58" s="57" t="s">
        <v>538</v>
      </c>
    </row>
    <row r="59" spans="1:17" s="120" customFormat="1">
      <c r="A59" s="122"/>
      <c r="B59" s="123" t="s">
        <v>578</v>
      </c>
      <c r="C59" s="123" t="s">
        <v>222</v>
      </c>
      <c r="D59" s="65" t="s">
        <v>1128</v>
      </c>
      <c r="E59" s="125" t="s">
        <v>266</v>
      </c>
      <c r="F59" s="55"/>
      <c r="G59" s="55" t="s">
        <v>1129</v>
      </c>
      <c r="H59" s="125"/>
      <c r="I59" s="133"/>
      <c r="J59" s="57" t="s">
        <v>530</v>
      </c>
      <c r="K59" s="57" t="s">
        <v>274</v>
      </c>
      <c r="L59" s="57" t="s">
        <v>663</v>
      </c>
    </row>
    <row r="60" spans="1:17" s="120" customFormat="1">
      <c r="A60" s="122"/>
      <c r="B60" s="123" t="s">
        <v>1130</v>
      </c>
      <c r="C60" s="123" t="s">
        <v>222</v>
      </c>
      <c r="D60" s="65" t="s">
        <v>1131</v>
      </c>
      <c r="E60" s="125" t="s">
        <v>266</v>
      </c>
      <c r="F60" s="55"/>
      <c r="G60" s="55" t="s">
        <v>1472</v>
      </c>
      <c r="H60" s="125"/>
      <c r="I60" s="133"/>
      <c r="J60" s="57" t="s">
        <v>530</v>
      </c>
      <c r="K60" s="57" t="s">
        <v>274</v>
      </c>
      <c r="L60" s="57" t="s">
        <v>538</v>
      </c>
    </row>
    <row r="61" spans="1:17" s="11" customFormat="1">
      <c r="B61" s="48" t="s">
        <v>256</v>
      </c>
      <c r="C61" s="49" t="s">
        <v>154</v>
      </c>
      <c r="D61" s="50" t="s">
        <v>257</v>
      </c>
      <c r="E61" s="51"/>
      <c r="F61" s="48"/>
      <c r="G61" s="48"/>
      <c r="H61" s="48"/>
      <c r="I61" s="48"/>
      <c r="J61" s="48"/>
      <c r="K61" s="48"/>
      <c r="L61" s="48"/>
      <c r="M61" s="48"/>
      <c r="N61" s="48"/>
      <c r="O61" s="48"/>
      <c r="P61" s="48"/>
      <c r="Q61" s="48"/>
    </row>
    <row r="62" spans="1:17" s="11" customFormat="1">
      <c r="B62" s="48" t="s">
        <v>258</v>
      </c>
      <c r="C62" s="49" t="s">
        <v>149</v>
      </c>
      <c r="D62" s="50" t="s">
        <v>259</v>
      </c>
      <c r="E62" s="51"/>
      <c r="F62" s="48"/>
      <c r="G62" s="48"/>
      <c r="H62" s="48"/>
      <c r="I62" s="48"/>
      <c r="J62" s="48"/>
      <c r="K62" s="48"/>
      <c r="L62" s="48"/>
      <c r="M62" s="48"/>
      <c r="N62" s="48"/>
      <c r="O62" s="48"/>
      <c r="P62" s="48"/>
      <c r="Q62" s="48"/>
    </row>
    <row r="63" spans="1:17" s="11" customFormat="1">
      <c r="B63" s="48" t="s">
        <v>260</v>
      </c>
      <c r="C63" s="49" t="s">
        <v>154</v>
      </c>
      <c r="D63" s="50" t="s">
        <v>261</v>
      </c>
      <c r="E63" s="51"/>
      <c r="F63" s="48"/>
      <c r="G63" s="48"/>
      <c r="H63" s="48"/>
      <c r="I63" s="48"/>
      <c r="J63" s="48"/>
      <c r="K63" s="48"/>
      <c r="L63" s="48"/>
      <c r="M63" s="48"/>
      <c r="N63" s="48"/>
      <c r="O63" s="48"/>
      <c r="P63" s="48"/>
      <c r="Q63" s="48"/>
    </row>
    <row r="64" spans="1:17" s="11" customFormat="1">
      <c r="B64" s="48" t="s">
        <v>264</v>
      </c>
      <c r="C64" s="49" t="s">
        <v>154</v>
      </c>
      <c r="D64" s="50" t="s">
        <v>265</v>
      </c>
      <c r="E64" s="51"/>
      <c r="F64" s="48"/>
      <c r="G64" s="48"/>
      <c r="H64" s="48"/>
      <c r="I64" s="48"/>
      <c r="J64" s="48"/>
      <c r="K64" s="48"/>
      <c r="L64" s="48"/>
      <c r="M64" s="48"/>
      <c r="N64" s="48"/>
      <c r="O64" s="48"/>
      <c r="P64" s="48"/>
      <c r="Q64" s="48"/>
    </row>
  </sheetData>
  <autoFilter ref="A14:N64" xr:uid="{00000000-0009-0000-0000-000012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63"/>
  <sheetViews>
    <sheetView zoomScale="85" zoomScaleNormal="85" workbookViewId="0">
      <pane ySplit="5" topLeftCell="A6" activePane="bottomLeft" state="frozen"/>
      <selection activeCell="C9" sqref="C9"/>
      <selection pane="bottomLeft" activeCell="C9" sqref="C1:C1048576"/>
    </sheetView>
  </sheetViews>
  <sheetFormatPr defaultColWidth="9" defaultRowHeight="13.2"/>
  <cols>
    <col min="1" max="1" width="1.33203125" style="12" customWidth="1"/>
    <col min="2" max="2" width="23.6640625" style="12" customWidth="1"/>
    <col min="3" max="3" width="33.77734375" style="12"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18" t="s">
        <v>70</v>
      </c>
      <c r="D5" s="19" t="s">
        <v>71</v>
      </c>
      <c r="E5" s="20" t="s">
        <v>447</v>
      </c>
      <c r="F5" s="21"/>
      <c r="G5" s="20"/>
      <c r="H5" s="20"/>
      <c r="I5" s="12" t="str">
        <f>VLOOKUP(C5,导航!F:Q,12,0)</f>
        <v>新建</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18" t="s">
        <v>68</v>
      </c>
      <c r="D9" s="19" t="s">
        <v>69</v>
      </c>
      <c r="E9" s="20" t="s">
        <v>266</v>
      </c>
      <c r="F9" s="3"/>
      <c r="G9" s="3"/>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455</v>
      </c>
      <c r="C15" s="25" t="s">
        <v>154</v>
      </c>
      <c r="D15" s="18" t="s">
        <v>456</v>
      </c>
      <c r="E15" s="114" t="s">
        <v>266</v>
      </c>
      <c r="F15" s="3" t="s">
        <v>256</v>
      </c>
      <c r="G15" s="3" t="s">
        <v>273</v>
      </c>
      <c r="H15" s="115"/>
      <c r="I15" s="39"/>
      <c r="J15" s="39" t="s">
        <v>469</v>
      </c>
      <c r="K15" s="39" t="s">
        <v>274</v>
      </c>
      <c r="L15" s="39" t="s">
        <v>274</v>
      </c>
    </row>
    <row r="16" spans="2:14" s="5" customFormat="1">
      <c r="B16" s="25" t="s">
        <v>468</v>
      </c>
      <c r="C16" s="25" t="s">
        <v>149</v>
      </c>
      <c r="D16" s="18" t="s">
        <v>619</v>
      </c>
      <c r="E16" s="114" t="s">
        <v>266</v>
      </c>
      <c r="F16" s="3" t="s">
        <v>258</v>
      </c>
      <c r="G16" s="3" t="s">
        <v>273</v>
      </c>
      <c r="H16" s="115"/>
      <c r="I16" s="39"/>
      <c r="J16" s="39" t="s">
        <v>469</v>
      </c>
      <c r="K16" s="39" t="s">
        <v>274</v>
      </c>
      <c r="L16" s="39" t="s">
        <v>274</v>
      </c>
    </row>
    <row r="17" spans="1:12" s="5" customFormat="1">
      <c r="B17" s="25" t="s">
        <v>447</v>
      </c>
      <c r="C17" s="25" t="s">
        <v>154</v>
      </c>
      <c r="D17" s="18" t="s">
        <v>42</v>
      </c>
      <c r="E17" s="114" t="s">
        <v>266</v>
      </c>
      <c r="F17" s="3" t="s">
        <v>260</v>
      </c>
      <c r="G17" s="3" t="s">
        <v>273</v>
      </c>
      <c r="H17" s="115"/>
      <c r="I17" s="39"/>
      <c r="J17" s="39" t="s">
        <v>469</v>
      </c>
      <c r="K17" s="39" t="s">
        <v>274</v>
      </c>
      <c r="L17" s="39" t="s">
        <v>274</v>
      </c>
    </row>
    <row r="18" spans="1:12" s="5" customFormat="1">
      <c r="A18" s="32"/>
      <c r="B18" s="25" t="s">
        <v>348</v>
      </c>
      <c r="C18" s="25" t="s">
        <v>149</v>
      </c>
      <c r="D18" s="18" t="s">
        <v>349</v>
      </c>
      <c r="E18" s="114" t="s">
        <v>266</v>
      </c>
      <c r="F18" s="3" t="s">
        <v>348</v>
      </c>
      <c r="G18" s="3" t="s">
        <v>273</v>
      </c>
      <c r="H18" s="25"/>
      <c r="I18" s="42"/>
      <c r="J18" s="39" t="s">
        <v>469</v>
      </c>
      <c r="K18" s="39" t="s">
        <v>274</v>
      </c>
      <c r="L18" s="39" t="s">
        <v>274</v>
      </c>
    </row>
    <row r="19" spans="1:12" s="5" customFormat="1">
      <c r="A19" s="32"/>
      <c r="B19" s="25" t="s">
        <v>315</v>
      </c>
      <c r="C19" s="25" t="s">
        <v>149</v>
      </c>
      <c r="D19" s="18" t="s">
        <v>344</v>
      </c>
      <c r="E19" s="114" t="s">
        <v>266</v>
      </c>
      <c r="F19" s="3" t="s">
        <v>315</v>
      </c>
      <c r="G19" s="3" t="s">
        <v>273</v>
      </c>
      <c r="H19" s="25"/>
      <c r="I19" s="42"/>
      <c r="J19" s="39" t="s">
        <v>469</v>
      </c>
      <c r="K19" s="39" t="s">
        <v>274</v>
      </c>
      <c r="L19" s="39" t="s">
        <v>274</v>
      </c>
    </row>
    <row r="20" spans="1:12" s="5" customFormat="1">
      <c r="A20" s="32"/>
      <c r="B20" s="25" t="s">
        <v>311</v>
      </c>
      <c r="C20" s="25" t="s">
        <v>149</v>
      </c>
      <c r="D20" s="18" t="s">
        <v>1013</v>
      </c>
      <c r="E20" s="114" t="s">
        <v>266</v>
      </c>
      <c r="F20" s="3" t="s">
        <v>311</v>
      </c>
      <c r="G20" s="3" t="s">
        <v>273</v>
      </c>
      <c r="H20" s="25"/>
      <c r="I20" s="42"/>
      <c r="J20" s="39" t="s">
        <v>469</v>
      </c>
      <c r="K20" s="39" t="s">
        <v>274</v>
      </c>
      <c r="L20" s="39" t="s">
        <v>274</v>
      </c>
    </row>
    <row r="21" spans="1:12" s="5" customFormat="1">
      <c r="A21" s="32"/>
      <c r="B21" s="25" t="s">
        <v>318</v>
      </c>
      <c r="C21" s="25" t="s">
        <v>149</v>
      </c>
      <c r="D21" s="18" t="s">
        <v>631</v>
      </c>
      <c r="E21" s="114" t="s">
        <v>266</v>
      </c>
      <c r="F21" s="3" t="s">
        <v>318</v>
      </c>
      <c r="G21" s="3" t="s">
        <v>273</v>
      </c>
      <c r="H21" s="25"/>
      <c r="I21" s="42"/>
      <c r="J21" s="39" t="s">
        <v>469</v>
      </c>
      <c r="K21" s="39" t="s">
        <v>274</v>
      </c>
      <c r="L21" s="39" t="s">
        <v>274</v>
      </c>
    </row>
    <row r="22" spans="1:12" s="5" customFormat="1">
      <c r="A22" s="32"/>
      <c r="B22" s="20" t="s">
        <v>290</v>
      </c>
      <c r="C22" s="20" t="s">
        <v>154</v>
      </c>
      <c r="D22" s="18" t="s">
        <v>632</v>
      </c>
      <c r="E22" s="114" t="s">
        <v>266</v>
      </c>
      <c r="F22" s="3" t="s">
        <v>290</v>
      </c>
      <c r="G22" s="3" t="s">
        <v>273</v>
      </c>
      <c r="H22" s="115"/>
      <c r="I22" s="42"/>
      <c r="J22" s="39" t="s">
        <v>469</v>
      </c>
      <c r="K22" s="39" t="s">
        <v>274</v>
      </c>
      <c r="L22" s="39" t="s">
        <v>274</v>
      </c>
    </row>
    <row r="23" spans="1:12" s="5" customFormat="1">
      <c r="A23" s="32"/>
      <c r="B23" s="20" t="s">
        <v>296</v>
      </c>
      <c r="C23" s="20" t="s">
        <v>154</v>
      </c>
      <c r="D23" s="18" t="s">
        <v>633</v>
      </c>
      <c r="E23" s="114" t="s">
        <v>266</v>
      </c>
      <c r="F23" s="3" t="s">
        <v>296</v>
      </c>
      <c r="G23" s="3" t="s">
        <v>273</v>
      </c>
      <c r="H23" s="115"/>
      <c r="I23" s="42"/>
      <c r="J23" s="39" t="s">
        <v>469</v>
      </c>
      <c r="K23" s="39" t="s">
        <v>274</v>
      </c>
      <c r="L23" s="39" t="s">
        <v>274</v>
      </c>
    </row>
    <row r="24" spans="1:12" s="5" customFormat="1">
      <c r="A24" s="32"/>
      <c r="B24" s="20" t="s">
        <v>298</v>
      </c>
      <c r="C24" s="20" t="s">
        <v>154</v>
      </c>
      <c r="D24" s="18" t="s">
        <v>634</v>
      </c>
      <c r="E24" s="114" t="s">
        <v>266</v>
      </c>
      <c r="F24" s="3" t="s">
        <v>298</v>
      </c>
      <c r="G24" s="3" t="s">
        <v>273</v>
      </c>
      <c r="H24" s="115"/>
      <c r="I24" s="42"/>
      <c r="J24" s="39" t="s">
        <v>469</v>
      </c>
      <c r="K24" s="39" t="s">
        <v>274</v>
      </c>
      <c r="L24" s="39" t="s">
        <v>274</v>
      </c>
    </row>
    <row r="25" spans="1:12" s="5" customFormat="1" ht="39.6">
      <c r="A25" s="32"/>
      <c r="B25" s="20" t="s">
        <v>1797</v>
      </c>
      <c r="C25" s="20" t="s">
        <v>1798</v>
      </c>
      <c r="D25" s="18" t="s">
        <v>1799</v>
      </c>
      <c r="E25" s="114" t="s">
        <v>266</v>
      </c>
      <c r="F25" s="3"/>
      <c r="G25" s="3" t="s">
        <v>1800</v>
      </c>
      <c r="H25" s="115"/>
      <c r="I25" s="42"/>
      <c r="J25" s="39" t="s">
        <v>530</v>
      </c>
      <c r="K25" s="39" t="s">
        <v>274</v>
      </c>
      <c r="L25" s="39" t="s">
        <v>274</v>
      </c>
    </row>
    <row r="26" spans="1:12" s="5" customFormat="1">
      <c r="A26" s="32"/>
      <c r="B26" s="25" t="s">
        <v>1014</v>
      </c>
      <c r="C26" s="25" t="s">
        <v>222</v>
      </c>
      <c r="D26" s="18" t="s">
        <v>659</v>
      </c>
      <c r="E26" s="114" t="s">
        <v>266</v>
      </c>
      <c r="F26" s="3"/>
      <c r="G26" s="3" t="s">
        <v>1437</v>
      </c>
      <c r="H26" s="25"/>
      <c r="I26" s="42"/>
      <c r="J26" s="39" t="s">
        <v>530</v>
      </c>
      <c r="K26" s="39" t="s">
        <v>274</v>
      </c>
      <c r="L26" s="39" t="s">
        <v>538</v>
      </c>
    </row>
    <row r="27" spans="1:12" s="5" customFormat="1">
      <c r="A27" s="32"/>
      <c r="B27" s="20" t="s">
        <v>1016</v>
      </c>
      <c r="C27" s="20" t="s">
        <v>222</v>
      </c>
      <c r="D27" s="18" t="s">
        <v>661</v>
      </c>
      <c r="E27" s="114" t="s">
        <v>266</v>
      </c>
      <c r="F27" s="3"/>
      <c r="G27" s="3" t="s">
        <v>1438</v>
      </c>
      <c r="H27" s="25"/>
      <c r="I27" s="42"/>
      <c r="J27" s="39" t="s">
        <v>530</v>
      </c>
      <c r="K27" s="39" t="s">
        <v>274</v>
      </c>
      <c r="L27" s="39" t="s">
        <v>663</v>
      </c>
    </row>
    <row r="28" spans="1:12" s="5" customFormat="1">
      <c r="A28" s="32"/>
      <c r="B28" s="20" t="s">
        <v>1020</v>
      </c>
      <c r="C28" s="20" t="s">
        <v>222</v>
      </c>
      <c r="D28" s="18" t="s">
        <v>664</v>
      </c>
      <c r="E28" s="114" t="s">
        <v>266</v>
      </c>
      <c r="F28" s="3"/>
      <c r="G28" s="3" t="s">
        <v>1440</v>
      </c>
      <c r="H28" s="25"/>
      <c r="I28" s="42"/>
      <c r="J28" s="39" t="s">
        <v>530</v>
      </c>
      <c r="K28" s="39" t="s">
        <v>274</v>
      </c>
      <c r="L28" s="39" t="s">
        <v>538</v>
      </c>
    </row>
    <row r="29" spans="1:12" s="5" customFormat="1">
      <c r="A29" s="32"/>
      <c r="B29" s="20" t="s">
        <v>1022</v>
      </c>
      <c r="C29" s="20" t="s">
        <v>222</v>
      </c>
      <c r="D29" s="18" t="s">
        <v>1023</v>
      </c>
      <c r="E29" s="114" t="s">
        <v>266</v>
      </c>
      <c r="F29" s="3"/>
      <c r="G29" s="3" t="s">
        <v>1441</v>
      </c>
      <c r="H29" s="25"/>
      <c r="I29" s="42"/>
      <c r="J29" s="39" t="s">
        <v>530</v>
      </c>
      <c r="K29" s="39" t="s">
        <v>274</v>
      </c>
      <c r="L29" s="39" t="s">
        <v>538</v>
      </c>
    </row>
    <row r="30" spans="1:12" s="5" customFormat="1">
      <c r="A30" s="32"/>
      <c r="B30" s="25" t="s">
        <v>1025</v>
      </c>
      <c r="C30" s="25" t="s">
        <v>222</v>
      </c>
      <c r="D30" s="18" t="s">
        <v>1026</v>
      </c>
      <c r="E30" s="114" t="s">
        <v>266</v>
      </c>
      <c r="F30" s="3"/>
      <c r="G30" s="3" t="s">
        <v>1442</v>
      </c>
      <c r="H30" s="25"/>
      <c r="I30" s="42"/>
      <c r="J30" s="39" t="s">
        <v>530</v>
      </c>
      <c r="K30" s="39" t="s">
        <v>274</v>
      </c>
      <c r="L30" s="39" t="s">
        <v>538</v>
      </c>
    </row>
    <row r="31" spans="1:12" s="5" customFormat="1">
      <c r="B31" s="25" t="s">
        <v>1028</v>
      </c>
      <c r="C31" s="25" t="s">
        <v>222</v>
      </c>
      <c r="D31" s="18" t="s">
        <v>1029</v>
      </c>
      <c r="E31" s="114" t="s">
        <v>266</v>
      </c>
      <c r="F31" s="3"/>
      <c r="G31" s="3" t="s">
        <v>1443</v>
      </c>
      <c r="H31" s="25"/>
      <c r="I31" s="39"/>
      <c r="J31" s="39" t="s">
        <v>530</v>
      </c>
      <c r="K31" s="39" t="s">
        <v>274</v>
      </c>
      <c r="L31" s="39" t="s">
        <v>538</v>
      </c>
    </row>
    <row r="32" spans="1:12" s="5" customFormat="1">
      <c r="B32" s="25" t="s">
        <v>1031</v>
      </c>
      <c r="C32" s="25" t="s">
        <v>222</v>
      </c>
      <c r="D32" s="18" t="s">
        <v>1032</v>
      </c>
      <c r="E32" s="114" t="s">
        <v>266</v>
      </c>
      <c r="F32" s="3"/>
      <c r="G32" s="3" t="s">
        <v>1444</v>
      </c>
      <c r="H32" s="25"/>
      <c r="I32" s="39"/>
      <c r="J32" s="39" t="s">
        <v>530</v>
      </c>
      <c r="K32" s="39" t="s">
        <v>274</v>
      </c>
      <c r="L32" s="39" t="s">
        <v>538</v>
      </c>
    </row>
    <row r="33" spans="1:12" s="32" customFormat="1">
      <c r="B33" s="25" t="s">
        <v>1034</v>
      </c>
      <c r="C33" s="25" t="s">
        <v>222</v>
      </c>
      <c r="D33" s="116" t="s">
        <v>1035</v>
      </c>
      <c r="E33" s="114" t="s">
        <v>266</v>
      </c>
      <c r="F33" s="3"/>
      <c r="G33" s="3" t="s">
        <v>1445</v>
      </c>
      <c r="H33" s="25"/>
      <c r="I33" s="42"/>
      <c r="J33" s="39" t="s">
        <v>530</v>
      </c>
      <c r="K33" s="39" t="s">
        <v>274</v>
      </c>
      <c r="L33" s="39" t="s">
        <v>538</v>
      </c>
    </row>
    <row r="34" spans="1:12" s="32" customFormat="1">
      <c r="B34" s="25" t="s">
        <v>1037</v>
      </c>
      <c r="C34" s="25" t="s">
        <v>222</v>
      </c>
      <c r="D34" s="18" t="s">
        <v>1038</v>
      </c>
      <c r="E34" s="114" t="s">
        <v>266</v>
      </c>
      <c r="F34" s="3"/>
      <c r="G34" s="3" t="s">
        <v>1446</v>
      </c>
      <c r="H34" s="25"/>
      <c r="I34" s="42"/>
      <c r="J34" s="39" t="s">
        <v>530</v>
      </c>
      <c r="K34" s="39" t="s">
        <v>274</v>
      </c>
      <c r="L34" s="39" t="s">
        <v>538</v>
      </c>
    </row>
    <row r="35" spans="1:12" s="6" customFormat="1">
      <c r="A35" s="28"/>
      <c r="B35" s="29" t="s">
        <v>1040</v>
      </c>
      <c r="C35" s="29" t="s">
        <v>222</v>
      </c>
      <c r="D35" s="18" t="s">
        <v>1041</v>
      </c>
      <c r="E35" s="114" t="s">
        <v>266</v>
      </c>
      <c r="F35" s="3"/>
      <c r="G35" s="3" t="s">
        <v>1447</v>
      </c>
      <c r="H35" s="25"/>
      <c r="I35" s="40"/>
      <c r="J35" s="39" t="s">
        <v>530</v>
      </c>
      <c r="K35" s="39" t="s">
        <v>274</v>
      </c>
      <c r="L35" s="39" t="s">
        <v>538</v>
      </c>
    </row>
    <row r="36" spans="1:12" s="32" customFormat="1">
      <c r="B36" s="25" t="s">
        <v>1047</v>
      </c>
      <c r="C36" s="25" t="s">
        <v>222</v>
      </c>
      <c r="D36" s="18" t="s">
        <v>755</v>
      </c>
      <c r="E36" s="114" t="s">
        <v>266</v>
      </c>
      <c r="F36" s="3"/>
      <c r="G36" s="3" t="s">
        <v>1450</v>
      </c>
      <c r="H36" s="25"/>
      <c r="I36" s="42"/>
      <c r="J36" s="39" t="s">
        <v>530</v>
      </c>
      <c r="K36" s="39" t="s">
        <v>274</v>
      </c>
      <c r="L36" s="39" t="s">
        <v>757</v>
      </c>
    </row>
    <row r="37" spans="1:12" s="32" customFormat="1">
      <c r="B37" s="25" t="s">
        <v>1051</v>
      </c>
      <c r="C37" s="113" t="s">
        <v>222</v>
      </c>
      <c r="D37" s="18" t="s">
        <v>759</v>
      </c>
      <c r="E37" s="114" t="s">
        <v>266</v>
      </c>
      <c r="F37" s="3"/>
      <c r="G37" s="3" t="s">
        <v>1452</v>
      </c>
      <c r="H37" s="25"/>
      <c r="I37" s="42"/>
      <c r="J37" s="39" t="s">
        <v>530</v>
      </c>
      <c r="K37" s="39" t="s">
        <v>274</v>
      </c>
      <c r="L37" s="39" t="s">
        <v>538</v>
      </c>
    </row>
    <row r="38" spans="1:12" s="12" customFormat="1">
      <c r="B38" s="25" t="s">
        <v>1053</v>
      </c>
      <c r="C38" s="113" t="s">
        <v>222</v>
      </c>
      <c r="D38" s="18" t="s">
        <v>1054</v>
      </c>
      <c r="E38" s="114" t="s">
        <v>266</v>
      </c>
      <c r="F38" s="3"/>
      <c r="G38" s="3" t="s">
        <v>1453</v>
      </c>
      <c r="H38" s="25"/>
      <c r="I38" s="42"/>
      <c r="J38" s="39" t="s">
        <v>530</v>
      </c>
      <c r="K38" s="39" t="s">
        <v>274</v>
      </c>
      <c r="L38" s="39" t="s">
        <v>538</v>
      </c>
    </row>
    <row r="39" spans="1:12" s="12" customFormat="1">
      <c r="B39" s="25" t="s">
        <v>1056</v>
      </c>
      <c r="C39" s="113" t="s">
        <v>222</v>
      </c>
      <c r="D39" s="18" t="s">
        <v>769</v>
      </c>
      <c r="E39" s="114" t="s">
        <v>266</v>
      </c>
      <c r="F39" s="3"/>
      <c r="G39" s="3" t="s">
        <v>1454</v>
      </c>
      <c r="H39" s="25"/>
      <c r="I39" s="42"/>
      <c r="J39" s="39" t="s">
        <v>530</v>
      </c>
      <c r="K39" s="39" t="s">
        <v>274</v>
      </c>
      <c r="L39" s="39" t="s">
        <v>538</v>
      </c>
    </row>
    <row r="40" spans="1:12" s="12" customFormat="1">
      <c r="B40" s="25" t="s">
        <v>1058</v>
      </c>
      <c r="C40" s="113" t="s">
        <v>222</v>
      </c>
      <c r="D40" s="18" t="s">
        <v>772</v>
      </c>
      <c r="E40" s="114" t="s">
        <v>266</v>
      </c>
      <c r="F40" s="3"/>
      <c r="G40" s="3" t="s">
        <v>1455</v>
      </c>
      <c r="H40" s="25"/>
      <c r="I40" s="42"/>
      <c r="J40" s="39" t="s">
        <v>530</v>
      </c>
      <c r="K40" s="39" t="s">
        <v>274</v>
      </c>
      <c r="L40" s="39" t="s">
        <v>538</v>
      </c>
    </row>
    <row r="41" spans="1:12" s="12" customFormat="1">
      <c r="B41" s="25" t="s">
        <v>1060</v>
      </c>
      <c r="C41" s="113" t="s">
        <v>222</v>
      </c>
      <c r="D41" s="18" t="s">
        <v>775</v>
      </c>
      <c r="E41" s="114" t="s">
        <v>266</v>
      </c>
      <c r="F41" s="3"/>
      <c r="G41" s="3" t="s">
        <v>1456</v>
      </c>
      <c r="H41" s="25"/>
      <c r="I41" s="42"/>
      <c r="J41" s="39" t="s">
        <v>530</v>
      </c>
      <c r="K41" s="39" t="s">
        <v>274</v>
      </c>
      <c r="L41" s="39" t="s">
        <v>538</v>
      </c>
    </row>
    <row r="42" spans="1:12" s="12" customFormat="1">
      <c r="B42" s="25" t="s">
        <v>1062</v>
      </c>
      <c r="C42" s="113" t="s">
        <v>222</v>
      </c>
      <c r="D42" s="18" t="s">
        <v>778</v>
      </c>
      <c r="E42" s="114" t="s">
        <v>266</v>
      </c>
      <c r="F42" s="3"/>
      <c r="G42" s="3" t="s">
        <v>1457</v>
      </c>
      <c r="H42" s="25"/>
      <c r="I42" s="42"/>
      <c r="J42" s="39" t="s">
        <v>530</v>
      </c>
      <c r="K42" s="39" t="s">
        <v>274</v>
      </c>
      <c r="L42" s="39" t="s">
        <v>538</v>
      </c>
    </row>
    <row r="43" spans="1:12" s="6" customFormat="1">
      <c r="A43" s="28"/>
      <c r="B43" s="29" t="s">
        <v>1064</v>
      </c>
      <c r="C43" s="29" t="s">
        <v>222</v>
      </c>
      <c r="D43" s="18" t="s">
        <v>781</v>
      </c>
      <c r="E43" s="114" t="s">
        <v>266</v>
      </c>
      <c r="F43" s="3"/>
      <c r="G43" s="3" t="s">
        <v>1458</v>
      </c>
      <c r="H43" s="25"/>
      <c r="I43" s="40"/>
      <c r="J43" s="39" t="s">
        <v>530</v>
      </c>
      <c r="K43" s="39" t="s">
        <v>274</v>
      </c>
      <c r="L43" s="39" t="s">
        <v>538</v>
      </c>
    </row>
    <row r="44" spans="1:12" s="6" customFormat="1">
      <c r="A44" s="28"/>
      <c r="B44" s="29" t="s">
        <v>1066</v>
      </c>
      <c r="C44" s="29" t="s">
        <v>222</v>
      </c>
      <c r="D44" s="18" t="s">
        <v>1067</v>
      </c>
      <c r="E44" s="114" t="s">
        <v>266</v>
      </c>
      <c r="F44" s="3"/>
      <c r="G44" s="3" t="s">
        <v>1459</v>
      </c>
      <c r="H44" s="25"/>
      <c r="I44" s="40"/>
      <c r="J44" s="39" t="s">
        <v>530</v>
      </c>
      <c r="K44" s="39" t="s">
        <v>274</v>
      </c>
      <c r="L44" s="39" t="s">
        <v>538</v>
      </c>
    </row>
    <row r="45" spans="1:12" s="6" customFormat="1">
      <c r="A45" s="28"/>
      <c r="B45" s="29" t="s">
        <v>1209</v>
      </c>
      <c r="C45" s="29" t="s">
        <v>222</v>
      </c>
      <c r="D45" s="18" t="s">
        <v>796</v>
      </c>
      <c r="E45" s="114" t="s">
        <v>266</v>
      </c>
      <c r="F45" s="3"/>
      <c r="G45" s="3" t="s">
        <v>1511</v>
      </c>
      <c r="H45" s="25"/>
      <c r="I45" s="40"/>
      <c r="J45" s="39" t="s">
        <v>530</v>
      </c>
      <c r="K45" s="39" t="s">
        <v>274</v>
      </c>
      <c r="L45" s="39" t="s">
        <v>538</v>
      </c>
    </row>
    <row r="46" spans="1:12" s="6" customFormat="1">
      <c r="A46" s="28"/>
      <c r="B46" s="29" t="s">
        <v>1211</v>
      </c>
      <c r="C46" s="29" t="s">
        <v>222</v>
      </c>
      <c r="D46" s="18" t="s">
        <v>1212</v>
      </c>
      <c r="E46" s="114" t="s">
        <v>266</v>
      </c>
      <c r="F46" s="3"/>
      <c r="G46" s="3" t="s">
        <v>1512</v>
      </c>
      <c r="H46" s="25"/>
      <c r="I46" s="40"/>
      <c r="J46" s="39" t="s">
        <v>530</v>
      </c>
      <c r="K46" s="39" t="s">
        <v>274</v>
      </c>
      <c r="L46" s="39" t="s">
        <v>538</v>
      </c>
    </row>
    <row r="47" spans="1:12" s="6" customFormat="1">
      <c r="A47" s="28"/>
      <c r="B47" s="29" t="s">
        <v>1214</v>
      </c>
      <c r="C47" s="29" t="s">
        <v>222</v>
      </c>
      <c r="D47" s="18" t="s">
        <v>811</v>
      </c>
      <c r="E47" s="114" t="s">
        <v>266</v>
      </c>
      <c r="F47" s="3"/>
      <c r="G47" s="3" t="s">
        <v>1513</v>
      </c>
      <c r="H47" s="114"/>
      <c r="I47" s="40"/>
      <c r="J47" s="39" t="s">
        <v>530</v>
      </c>
      <c r="K47" s="39" t="s">
        <v>274</v>
      </c>
      <c r="L47" s="39" t="s">
        <v>538</v>
      </c>
    </row>
    <row r="48" spans="1:12" s="6" customFormat="1">
      <c r="A48" s="28"/>
      <c r="B48" s="29" t="s">
        <v>1216</v>
      </c>
      <c r="C48" s="29" t="s">
        <v>222</v>
      </c>
      <c r="D48" s="18" t="s">
        <v>814</v>
      </c>
      <c r="E48" s="114" t="s">
        <v>266</v>
      </c>
      <c r="F48" s="3"/>
      <c r="G48" s="3" t="s">
        <v>1514</v>
      </c>
      <c r="H48" s="114"/>
      <c r="I48" s="40"/>
      <c r="J48" s="39" t="s">
        <v>530</v>
      </c>
      <c r="K48" s="39" t="s">
        <v>274</v>
      </c>
      <c r="L48" s="39" t="s">
        <v>538</v>
      </c>
    </row>
    <row r="49" spans="1:17" s="6" customFormat="1">
      <c r="A49" s="28"/>
      <c r="B49" s="29" t="s">
        <v>1218</v>
      </c>
      <c r="C49" s="29" t="s">
        <v>222</v>
      </c>
      <c r="D49" s="18" t="s">
        <v>817</v>
      </c>
      <c r="E49" s="114" t="s">
        <v>266</v>
      </c>
      <c r="F49" s="3"/>
      <c r="G49" s="3" t="s">
        <v>1515</v>
      </c>
      <c r="H49" s="114"/>
      <c r="I49" s="40"/>
      <c r="J49" s="39" t="s">
        <v>530</v>
      </c>
      <c r="K49" s="39" t="s">
        <v>274</v>
      </c>
      <c r="L49" s="39" t="s">
        <v>538</v>
      </c>
    </row>
    <row r="50" spans="1:17" s="6" customFormat="1">
      <c r="A50" s="28"/>
      <c r="B50" s="29" t="s">
        <v>1220</v>
      </c>
      <c r="C50" s="29" t="s">
        <v>222</v>
      </c>
      <c r="D50" s="18" t="s">
        <v>820</v>
      </c>
      <c r="E50" s="114" t="s">
        <v>266</v>
      </c>
      <c r="F50" s="3"/>
      <c r="G50" s="3" t="s">
        <v>1516</v>
      </c>
      <c r="H50" s="114"/>
      <c r="I50" s="40"/>
      <c r="J50" s="39" t="s">
        <v>530</v>
      </c>
      <c r="K50" s="39" t="s">
        <v>274</v>
      </c>
      <c r="L50" s="39" t="s">
        <v>538</v>
      </c>
    </row>
    <row r="51" spans="1:17" s="6" customFormat="1">
      <c r="A51" s="28"/>
      <c r="B51" s="29" t="s">
        <v>1222</v>
      </c>
      <c r="C51" s="29" t="s">
        <v>222</v>
      </c>
      <c r="D51" s="18" t="s">
        <v>823</v>
      </c>
      <c r="E51" s="114" t="s">
        <v>266</v>
      </c>
      <c r="F51" s="3"/>
      <c r="G51" s="3" t="s">
        <v>1517</v>
      </c>
      <c r="H51" s="114"/>
      <c r="I51" s="40"/>
      <c r="J51" s="39" t="s">
        <v>530</v>
      </c>
      <c r="K51" s="39" t="s">
        <v>274</v>
      </c>
      <c r="L51" s="39" t="s">
        <v>538</v>
      </c>
    </row>
    <row r="52" spans="1:17" s="6" customFormat="1">
      <c r="A52" s="28"/>
      <c r="B52" s="29" t="s">
        <v>1224</v>
      </c>
      <c r="C52" s="29" t="s">
        <v>222</v>
      </c>
      <c r="D52" s="18" t="s">
        <v>826</v>
      </c>
      <c r="E52" s="114" t="s">
        <v>266</v>
      </c>
      <c r="F52" s="3"/>
      <c r="G52" s="3" t="s">
        <v>1518</v>
      </c>
      <c r="H52" s="114"/>
      <c r="I52" s="40"/>
      <c r="J52" s="39" t="s">
        <v>530</v>
      </c>
      <c r="K52" s="39" t="s">
        <v>274</v>
      </c>
      <c r="L52" s="39" t="s">
        <v>538</v>
      </c>
    </row>
    <row r="53" spans="1:17" s="70" customFormat="1">
      <c r="B53" s="53" t="s">
        <v>575</v>
      </c>
      <c r="C53" s="152" t="s">
        <v>222</v>
      </c>
      <c r="D53" s="65" t="s">
        <v>1094</v>
      </c>
      <c r="E53" s="125" t="s">
        <v>266</v>
      </c>
      <c r="F53" s="55"/>
      <c r="G53" s="55" t="s">
        <v>1095</v>
      </c>
      <c r="H53" s="125"/>
      <c r="I53" s="57"/>
      <c r="J53" s="57" t="s">
        <v>530</v>
      </c>
      <c r="K53" s="57" t="s">
        <v>274</v>
      </c>
      <c r="L53" s="57" t="s">
        <v>663</v>
      </c>
    </row>
    <row r="54" spans="1:17" s="52" customFormat="1">
      <c r="A54" s="64"/>
      <c r="B54" s="53" t="s">
        <v>1096</v>
      </c>
      <c r="C54" s="152" t="s">
        <v>222</v>
      </c>
      <c r="D54" s="65" t="s">
        <v>1097</v>
      </c>
      <c r="E54" s="125" t="s">
        <v>266</v>
      </c>
      <c r="F54" s="55"/>
      <c r="G54" s="55" t="s">
        <v>1462</v>
      </c>
      <c r="H54" s="125"/>
      <c r="I54" s="69"/>
      <c r="J54" s="57" t="s">
        <v>530</v>
      </c>
      <c r="K54" s="57" t="s">
        <v>274</v>
      </c>
      <c r="L54" s="57" t="s">
        <v>538</v>
      </c>
    </row>
    <row r="55" spans="1:17" s="52" customFormat="1">
      <c r="A55" s="64"/>
      <c r="B55" s="53" t="s">
        <v>569</v>
      </c>
      <c r="C55" s="152" t="s">
        <v>222</v>
      </c>
      <c r="D55" s="65" t="s">
        <v>1106</v>
      </c>
      <c r="E55" s="125" t="s">
        <v>266</v>
      </c>
      <c r="F55" s="55"/>
      <c r="G55" s="55" t="s">
        <v>1465</v>
      </c>
      <c r="H55" s="125"/>
      <c r="I55" s="69"/>
      <c r="J55" s="57" t="s">
        <v>530</v>
      </c>
      <c r="K55" s="57" t="s">
        <v>274</v>
      </c>
      <c r="L55" s="57" t="s">
        <v>663</v>
      </c>
    </row>
    <row r="56" spans="1:17" s="52" customFormat="1">
      <c r="A56" s="64"/>
      <c r="B56" s="53" t="s">
        <v>1108</v>
      </c>
      <c r="C56" s="152" t="s">
        <v>222</v>
      </c>
      <c r="D56" s="65" t="s">
        <v>1109</v>
      </c>
      <c r="E56" s="125" t="s">
        <v>266</v>
      </c>
      <c r="F56" s="55"/>
      <c r="G56" s="55" t="s">
        <v>1466</v>
      </c>
      <c r="H56" s="127"/>
      <c r="I56" s="69"/>
      <c r="J56" s="57" t="s">
        <v>530</v>
      </c>
      <c r="K56" s="57" t="s">
        <v>274</v>
      </c>
      <c r="L56" s="57" t="s">
        <v>538</v>
      </c>
    </row>
    <row r="57" spans="1:17" s="120" customFormat="1">
      <c r="A57" s="122"/>
      <c r="B57" s="123" t="s">
        <v>572</v>
      </c>
      <c r="C57" s="123" t="s">
        <v>222</v>
      </c>
      <c r="D57" s="65" t="s">
        <v>1117</v>
      </c>
      <c r="E57" s="125" t="s">
        <v>266</v>
      </c>
      <c r="F57" s="55"/>
      <c r="G57" s="55" t="s">
        <v>1118</v>
      </c>
      <c r="H57" s="125"/>
      <c r="I57" s="133"/>
      <c r="J57" s="57" t="s">
        <v>530</v>
      </c>
      <c r="K57" s="57" t="s">
        <v>274</v>
      </c>
      <c r="L57" s="57" t="s">
        <v>663</v>
      </c>
    </row>
    <row r="58" spans="1:17" s="120" customFormat="1">
      <c r="A58" s="122"/>
      <c r="B58" s="123" t="s">
        <v>1119</v>
      </c>
      <c r="C58" s="123" t="s">
        <v>222</v>
      </c>
      <c r="D58" s="65" t="s">
        <v>1120</v>
      </c>
      <c r="E58" s="125" t="s">
        <v>266</v>
      </c>
      <c r="F58" s="55"/>
      <c r="G58" s="55" t="s">
        <v>1469</v>
      </c>
      <c r="H58" s="125"/>
      <c r="I58" s="133"/>
      <c r="J58" s="57" t="s">
        <v>530</v>
      </c>
      <c r="K58" s="57" t="s">
        <v>274</v>
      </c>
      <c r="L58" s="57" t="s">
        <v>538</v>
      </c>
    </row>
    <row r="59" spans="1:17" s="120" customFormat="1">
      <c r="A59" s="122"/>
      <c r="B59" s="123" t="s">
        <v>578</v>
      </c>
      <c r="C59" s="123" t="s">
        <v>222</v>
      </c>
      <c r="D59" s="65" t="s">
        <v>1128</v>
      </c>
      <c r="E59" s="125" t="s">
        <v>266</v>
      </c>
      <c r="F59" s="55"/>
      <c r="G59" s="55" t="s">
        <v>1129</v>
      </c>
      <c r="H59" s="125"/>
      <c r="I59" s="133"/>
      <c r="J59" s="57" t="s">
        <v>530</v>
      </c>
      <c r="K59" s="57" t="s">
        <v>274</v>
      </c>
      <c r="L59" s="57" t="s">
        <v>663</v>
      </c>
    </row>
    <row r="60" spans="1:17" s="120" customFormat="1">
      <c r="A60" s="122"/>
      <c r="B60" s="123" t="s">
        <v>1130</v>
      </c>
      <c r="C60" s="123" t="s">
        <v>222</v>
      </c>
      <c r="D60" s="65" t="s">
        <v>1131</v>
      </c>
      <c r="E60" s="125" t="s">
        <v>266</v>
      </c>
      <c r="F60" s="55"/>
      <c r="G60" s="55" t="s">
        <v>1472</v>
      </c>
      <c r="H60" s="125"/>
      <c r="I60" s="133"/>
      <c r="J60" s="57" t="s">
        <v>530</v>
      </c>
      <c r="K60" s="57" t="s">
        <v>274</v>
      </c>
      <c r="L60" s="57" t="s">
        <v>538</v>
      </c>
    </row>
    <row r="61" spans="1:17" s="11" customFormat="1">
      <c r="B61" s="48" t="s">
        <v>256</v>
      </c>
      <c r="C61" s="49" t="s">
        <v>154</v>
      </c>
      <c r="D61" s="50" t="s">
        <v>257</v>
      </c>
      <c r="E61" s="51"/>
      <c r="F61" s="48"/>
      <c r="G61" s="48"/>
      <c r="H61" s="48"/>
      <c r="I61" s="48"/>
      <c r="J61" s="48"/>
      <c r="K61" s="48"/>
      <c r="L61" s="48"/>
      <c r="M61" s="48"/>
      <c r="N61" s="48"/>
      <c r="O61" s="48"/>
      <c r="P61" s="48"/>
      <c r="Q61" s="48"/>
    </row>
    <row r="62" spans="1:17" s="11" customFormat="1">
      <c r="B62" s="48" t="s">
        <v>258</v>
      </c>
      <c r="C62" s="49" t="s">
        <v>149</v>
      </c>
      <c r="D62" s="50" t="s">
        <v>259</v>
      </c>
      <c r="E62" s="51"/>
      <c r="F62" s="48"/>
      <c r="G62" s="48"/>
      <c r="H62" s="48"/>
      <c r="I62" s="48"/>
      <c r="J62" s="48"/>
      <c r="K62" s="48"/>
      <c r="L62" s="48"/>
      <c r="M62" s="48"/>
      <c r="N62" s="48"/>
      <c r="O62" s="48"/>
      <c r="P62" s="48"/>
      <c r="Q62" s="48"/>
    </row>
    <row r="63" spans="1:17" s="11" customFormat="1">
      <c r="B63" s="48" t="s">
        <v>260</v>
      </c>
      <c r="C63" s="49" t="s">
        <v>154</v>
      </c>
      <c r="D63" s="50" t="s">
        <v>261</v>
      </c>
      <c r="E63" s="51"/>
      <c r="F63" s="48"/>
      <c r="G63" s="48"/>
      <c r="H63" s="48"/>
      <c r="I63" s="48"/>
      <c r="J63" s="48"/>
      <c r="K63" s="48"/>
      <c r="L63" s="48"/>
      <c r="M63" s="48"/>
      <c r="N63" s="48"/>
      <c r="O63" s="48"/>
      <c r="P63" s="48"/>
      <c r="Q63" s="48"/>
    </row>
  </sheetData>
  <autoFilter ref="A14:N63" xr:uid="{00000000-0009-0000-0000-000013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59"/>
  <sheetViews>
    <sheetView zoomScale="85" zoomScaleNormal="85" workbookViewId="0">
      <pane ySplit="5" topLeftCell="A9" activePane="bottomLeft" state="frozen"/>
      <selection activeCell="C9" sqref="C9"/>
      <selection pane="bottomLeft" activeCell="C9" sqref="C1:C1048576"/>
    </sheetView>
  </sheetViews>
  <sheetFormatPr defaultColWidth="9" defaultRowHeight="13.2"/>
  <cols>
    <col min="1" max="1" width="1.33203125" style="12" customWidth="1"/>
    <col min="2" max="2" width="23.6640625" style="12" customWidth="1"/>
    <col min="3" max="3" width="32.33203125" style="12"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72</v>
      </c>
      <c r="C5" s="18" t="s">
        <v>73</v>
      </c>
      <c r="D5" s="19" t="s">
        <v>1801</v>
      </c>
      <c r="E5" s="20" t="s">
        <v>468</v>
      </c>
      <c r="F5" s="21"/>
      <c r="G5" s="20"/>
      <c r="H5" s="20"/>
      <c r="I5" s="12" t="str">
        <f>VLOOKUP(C5,导航!F:Q,12,0)</f>
        <v>新建</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ht="123.6" customHeight="1">
      <c r="B9" s="20"/>
      <c r="C9" s="18" t="s">
        <v>70</v>
      </c>
      <c r="D9" s="19" t="s">
        <v>71</v>
      </c>
      <c r="E9" s="20" t="s">
        <v>266</v>
      </c>
      <c r="F9" s="277" t="s">
        <v>1802</v>
      </c>
      <c r="G9" s="277"/>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455</v>
      </c>
      <c r="C15" s="25" t="s">
        <v>154</v>
      </c>
      <c r="D15" s="18" t="s">
        <v>456</v>
      </c>
      <c r="E15" s="114" t="s">
        <v>266</v>
      </c>
      <c r="F15" s="3" t="s">
        <v>256</v>
      </c>
      <c r="G15" s="3" t="s">
        <v>273</v>
      </c>
      <c r="H15" s="115"/>
      <c r="I15" s="39"/>
      <c r="J15" s="39" t="s">
        <v>469</v>
      </c>
      <c r="K15" s="39" t="s">
        <v>274</v>
      </c>
      <c r="L15" s="39" t="s">
        <v>274</v>
      </c>
    </row>
    <row r="16" spans="2:14" s="5" customFormat="1">
      <c r="B16" s="25" t="s">
        <v>468</v>
      </c>
      <c r="C16" s="25" t="s">
        <v>149</v>
      </c>
      <c r="D16" s="18" t="s">
        <v>619</v>
      </c>
      <c r="E16" s="114" t="s">
        <v>266</v>
      </c>
      <c r="F16" s="3" t="s">
        <v>258</v>
      </c>
      <c r="G16" s="3" t="s">
        <v>273</v>
      </c>
      <c r="H16" s="115"/>
      <c r="I16" s="39"/>
      <c r="J16" s="39" t="s">
        <v>469</v>
      </c>
      <c r="K16" s="39" t="s">
        <v>274</v>
      </c>
      <c r="L16" s="39" t="s">
        <v>274</v>
      </c>
    </row>
    <row r="17" spans="1:12" s="5" customFormat="1">
      <c r="A17" s="32"/>
      <c r="B17" s="25" t="s">
        <v>315</v>
      </c>
      <c r="C17" s="25" t="s">
        <v>149</v>
      </c>
      <c r="D17" s="18" t="s">
        <v>344</v>
      </c>
      <c r="E17" s="114" t="s">
        <v>266</v>
      </c>
      <c r="F17" s="3" t="s">
        <v>315</v>
      </c>
      <c r="G17" s="3" t="s">
        <v>273</v>
      </c>
      <c r="H17" s="25"/>
      <c r="I17" s="42"/>
      <c r="J17" s="39" t="s">
        <v>469</v>
      </c>
      <c r="K17" s="39" t="s">
        <v>274</v>
      </c>
      <c r="L17" s="39" t="s">
        <v>274</v>
      </c>
    </row>
    <row r="18" spans="1:12" s="5" customFormat="1">
      <c r="A18" s="32"/>
      <c r="B18" s="25" t="s">
        <v>311</v>
      </c>
      <c r="C18" s="25" t="s">
        <v>149</v>
      </c>
      <c r="D18" s="18" t="s">
        <v>1013</v>
      </c>
      <c r="E18" s="114" t="s">
        <v>266</v>
      </c>
      <c r="F18" s="3" t="s">
        <v>311</v>
      </c>
      <c r="G18" s="3" t="s">
        <v>273</v>
      </c>
      <c r="H18" s="25"/>
      <c r="I18" s="42"/>
      <c r="J18" s="39" t="s">
        <v>469</v>
      </c>
      <c r="K18" s="39" t="s">
        <v>274</v>
      </c>
      <c r="L18" s="39" t="s">
        <v>274</v>
      </c>
    </row>
    <row r="19" spans="1:12" s="5" customFormat="1">
      <c r="A19" s="32"/>
      <c r="B19" s="25" t="s">
        <v>318</v>
      </c>
      <c r="C19" s="25" t="s">
        <v>149</v>
      </c>
      <c r="D19" s="18" t="s">
        <v>631</v>
      </c>
      <c r="E19" s="114" t="s">
        <v>266</v>
      </c>
      <c r="F19" s="3" t="s">
        <v>318</v>
      </c>
      <c r="G19" s="3" t="s">
        <v>273</v>
      </c>
      <c r="H19" s="25"/>
      <c r="I19" s="42"/>
      <c r="J19" s="39" t="s">
        <v>469</v>
      </c>
      <c r="K19" s="39" t="s">
        <v>274</v>
      </c>
      <c r="L19" s="39" t="s">
        <v>274</v>
      </c>
    </row>
    <row r="20" spans="1:12" s="5" customFormat="1">
      <c r="A20" s="32"/>
      <c r="B20" s="20" t="s">
        <v>290</v>
      </c>
      <c r="C20" s="20" t="s">
        <v>154</v>
      </c>
      <c r="D20" s="18" t="s">
        <v>632</v>
      </c>
      <c r="E20" s="114" t="s">
        <v>266</v>
      </c>
      <c r="F20" s="3" t="s">
        <v>290</v>
      </c>
      <c r="G20" s="3" t="s">
        <v>273</v>
      </c>
      <c r="H20" s="115"/>
      <c r="I20" s="42"/>
      <c r="J20" s="39" t="s">
        <v>469</v>
      </c>
      <c r="K20" s="39" t="s">
        <v>274</v>
      </c>
      <c r="L20" s="39" t="s">
        <v>274</v>
      </c>
    </row>
    <row r="21" spans="1:12" s="5" customFormat="1">
      <c r="A21" s="32"/>
      <c r="B21" s="20" t="s">
        <v>296</v>
      </c>
      <c r="C21" s="20" t="s">
        <v>154</v>
      </c>
      <c r="D21" s="18" t="s">
        <v>633</v>
      </c>
      <c r="E21" s="114" t="s">
        <v>266</v>
      </c>
      <c r="F21" s="3" t="s">
        <v>296</v>
      </c>
      <c r="G21" s="3" t="s">
        <v>273</v>
      </c>
      <c r="H21" s="115"/>
      <c r="I21" s="42"/>
      <c r="J21" s="39" t="s">
        <v>469</v>
      </c>
      <c r="K21" s="39" t="s">
        <v>274</v>
      </c>
      <c r="L21" s="39" t="s">
        <v>274</v>
      </c>
    </row>
    <row r="22" spans="1:12" s="5" customFormat="1">
      <c r="A22" s="32"/>
      <c r="B22" s="20" t="s">
        <v>298</v>
      </c>
      <c r="C22" s="20" t="s">
        <v>154</v>
      </c>
      <c r="D22" s="18" t="s">
        <v>634</v>
      </c>
      <c r="E22" s="114" t="s">
        <v>266</v>
      </c>
      <c r="F22" s="3" t="s">
        <v>298</v>
      </c>
      <c r="G22" s="3" t="s">
        <v>273</v>
      </c>
      <c r="H22" s="115"/>
      <c r="I22" s="42"/>
      <c r="J22" s="39" t="s">
        <v>469</v>
      </c>
      <c r="K22" s="39" t="s">
        <v>274</v>
      </c>
      <c r="L22" s="39" t="s">
        <v>274</v>
      </c>
    </row>
    <row r="23" spans="1:12" s="5" customFormat="1">
      <c r="A23" s="32"/>
      <c r="B23" s="25" t="s">
        <v>1014</v>
      </c>
      <c r="C23" s="25" t="s">
        <v>222</v>
      </c>
      <c r="D23" s="18" t="s">
        <v>659</v>
      </c>
      <c r="E23" s="114" t="s">
        <v>266</v>
      </c>
      <c r="F23" s="3"/>
      <c r="G23" s="3" t="s">
        <v>1437</v>
      </c>
      <c r="H23" s="25"/>
      <c r="I23" s="42"/>
      <c r="J23" s="39" t="s">
        <v>530</v>
      </c>
      <c r="K23" s="39" t="s">
        <v>274</v>
      </c>
      <c r="L23" s="39" t="s">
        <v>538</v>
      </c>
    </row>
    <row r="24" spans="1:12" s="5" customFormat="1">
      <c r="A24" s="32"/>
      <c r="B24" s="20" t="s">
        <v>1016</v>
      </c>
      <c r="C24" s="20" t="s">
        <v>222</v>
      </c>
      <c r="D24" s="18" t="s">
        <v>661</v>
      </c>
      <c r="E24" s="114" t="s">
        <v>266</v>
      </c>
      <c r="F24" s="3"/>
      <c r="G24" s="3" t="s">
        <v>1438</v>
      </c>
      <c r="H24" s="25"/>
      <c r="I24" s="42"/>
      <c r="J24" s="39" t="s">
        <v>530</v>
      </c>
      <c r="K24" s="39" t="s">
        <v>274</v>
      </c>
      <c r="L24" s="39" t="s">
        <v>663</v>
      </c>
    </row>
    <row r="25" spans="1:12" s="5" customFormat="1">
      <c r="A25" s="32"/>
      <c r="B25" s="20" t="s">
        <v>1020</v>
      </c>
      <c r="C25" s="20" t="s">
        <v>222</v>
      </c>
      <c r="D25" s="18" t="s">
        <v>664</v>
      </c>
      <c r="E25" s="114" t="s">
        <v>266</v>
      </c>
      <c r="F25" s="3"/>
      <c r="G25" s="3" t="s">
        <v>1440</v>
      </c>
      <c r="H25" s="25"/>
      <c r="I25" s="42"/>
      <c r="J25" s="39" t="s">
        <v>530</v>
      </c>
      <c r="K25" s="39" t="s">
        <v>274</v>
      </c>
      <c r="L25" s="39" t="s">
        <v>538</v>
      </c>
    </row>
    <row r="26" spans="1:12" s="5" customFormat="1">
      <c r="A26" s="32"/>
      <c r="B26" s="20" t="s">
        <v>1022</v>
      </c>
      <c r="C26" s="20" t="s">
        <v>222</v>
      </c>
      <c r="D26" s="18" t="s">
        <v>1023</v>
      </c>
      <c r="E26" s="114" t="s">
        <v>266</v>
      </c>
      <c r="F26" s="3"/>
      <c r="G26" s="3" t="s">
        <v>1441</v>
      </c>
      <c r="H26" s="25"/>
      <c r="I26" s="42"/>
      <c r="J26" s="39" t="s">
        <v>530</v>
      </c>
      <c r="K26" s="39" t="s">
        <v>274</v>
      </c>
      <c r="L26" s="39" t="s">
        <v>538</v>
      </c>
    </row>
    <row r="27" spans="1:12" s="5" customFormat="1">
      <c r="A27" s="32"/>
      <c r="B27" s="25" t="s">
        <v>1025</v>
      </c>
      <c r="C27" s="25" t="s">
        <v>222</v>
      </c>
      <c r="D27" s="18" t="s">
        <v>1026</v>
      </c>
      <c r="E27" s="114" t="s">
        <v>266</v>
      </c>
      <c r="F27" s="3"/>
      <c r="G27" s="3" t="s">
        <v>1442</v>
      </c>
      <c r="H27" s="25"/>
      <c r="I27" s="42"/>
      <c r="J27" s="39" t="s">
        <v>530</v>
      </c>
      <c r="K27" s="39" t="s">
        <v>274</v>
      </c>
      <c r="L27" s="39" t="s">
        <v>538</v>
      </c>
    </row>
    <row r="28" spans="1:12" s="5" customFormat="1">
      <c r="B28" s="25" t="s">
        <v>1028</v>
      </c>
      <c r="C28" s="25" t="s">
        <v>222</v>
      </c>
      <c r="D28" s="18" t="s">
        <v>1029</v>
      </c>
      <c r="E28" s="114" t="s">
        <v>266</v>
      </c>
      <c r="F28" s="3"/>
      <c r="G28" s="3" t="s">
        <v>1443</v>
      </c>
      <c r="H28" s="25"/>
      <c r="I28" s="39"/>
      <c r="J28" s="39" t="s">
        <v>530</v>
      </c>
      <c r="K28" s="39" t="s">
        <v>274</v>
      </c>
      <c r="L28" s="39" t="s">
        <v>538</v>
      </c>
    </row>
    <row r="29" spans="1:12" s="5" customFormat="1">
      <c r="B29" s="25" t="s">
        <v>1031</v>
      </c>
      <c r="C29" s="25" t="s">
        <v>222</v>
      </c>
      <c r="D29" s="18" t="s">
        <v>1032</v>
      </c>
      <c r="E29" s="114" t="s">
        <v>266</v>
      </c>
      <c r="F29" s="3"/>
      <c r="G29" s="3" t="s">
        <v>1444</v>
      </c>
      <c r="H29" s="25"/>
      <c r="I29" s="39"/>
      <c r="J29" s="39" t="s">
        <v>530</v>
      </c>
      <c r="K29" s="39" t="s">
        <v>274</v>
      </c>
      <c r="L29" s="39" t="s">
        <v>538</v>
      </c>
    </row>
    <row r="30" spans="1:12" s="32" customFormat="1">
      <c r="B30" s="25" t="s">
        <v>1034</v>
      </c>
      <c r="C30" s="25" t="s">
        <v>222</v>
      </c>
      <c r="D30" s="116" t="s">
        <v>1035</v>
      </c>
      <c r="E30" s="114" t="s">
        <v>266</v>
      </c>
      <c r="F30" s="3"/>
      <c r="G30" s="3" t="s">
        <v>1445</v>
      </c>
      <c r="H30" s="25"/>
      <c r="I30" s="42"/>
      <c r="J30" s="39" t="s">
        <v>530</v>
      </c>
      <c r="K30" s="39" t="s">
        <v>274</v>
      </c>
      <c r="L30" s="39" t="s">
        <v>538</v>
      </c>
    </row>
    <row r="31" spans="1:12" s="32" customFormat="1">
      <c r="B31" s="25" t="s">
        <v>1037</v>
      </c>
      <c r="C31" s="25" t="s">
        <v>222</v>
      </c>
      <c r="D31" s="18" t="s">
        <v>1038</v>
      </c>
      <c r="E31" s="114" t="s">
        <v>266</v>
      </c>
      <c r="F31" s="3"/>
      <c r="G31" s="3" t="s">
        <v>1446</v>
      </c>
      <c r="H31" s="25"/>
      <c r="I31" s="42"/>
      <c r="J31" s="39" t="s">
        <v>530</v>
      </c>
      <c r="K31" s="39" t="s">
        <v>274</v>
      </c>
      <c r="L31" s="39" t="s">
        <v>538</v>
      </c>
    </row>
    <row r="32" spans="1:12" s="6" customFormat="1">
      <c r="A32" s="28"/>
      <c r="B32" s="29" t="s">
        <v>1040</v>
      </c>
      <c r="C32" s="29" t="s">
        <v>222</v>
      </c>
      <c r="D32" s="18" t="s">
        <v>1041</v>
      </c>
      <c r="E32" s="114" t="s">
        <v>266</v>
      </c>
      <c r="F32" s="3"/>
      <c r="G32" s="3" t="s">
        <v>1447</v>
      </c>
      <c r="H32" s="25"/>
      <c r="I32" s="40"/>
      <c r="J32" s="39" t="s">
        <v>530</v>
      </c>
      <c r="K32" s="39" t="s">
        <v>274</v>
      </c>
      <c r="L32" s="39" t="s">
        <v>538</v>
      </c>
    </row>
    <row r="33" spans="1:12" s="32" customFormat="1">
      <c r="B33" s="25" t="s">
        <v>1047</v>
      </c>
      <c r="C33" s="25" t="s">
        <v>222</v>
      </c>
      <c r="D33" s="18" t="s">
        <v>755</v>
      </c>
      <c r="E33" s="114" t="s">
        <v>266</v>
      </c>
      <c r="F33" s="3"/>
      <c r="G33" s="3" t="s">
        <v>1450</v>
      </c>
      <c r="H33" s="25"/>
      <c r="I33" s="42"/>
      <c r="J33" s="39" t="s">
        <v>530</v>
      </c>
      <c r="K33" s="39" t="s">
        <v>274</v>
      </c>
      <c r="L33" s="39" t="s">
        <v>757</v>
      </c>
    </row>
    <row r="34" spans="1:12" s="32" customFormat="1">
      <c r="B34" s="25" t="s">
        <v>1051</v>
      </c>
      <c r="C34" s="113" t="s">
        <v>222</v>
      </c>
      <c r="D34" s="18" t="s">
        <v>759</v>
      </c>
      <c r="E34" s="114" t="s">
        <v>266</v>
      </c>
      <c r="F34" s="3"/>
      <c r="G34" s="3" t="s">
        <v>1452</v>
      </c>
      <c r="H34" s="25"/>
      <c r="I34" s="42"/>
      <c r="J34" s="39" t="s">
        <v>530</v>
      </c>
      <c r="K34" s="39" t="s">
        <v>274</v>
      </c>
      <c r="L34" s="39" t="s">
        <v>538</v>
      </c>
    </row>
    <row r="35" spans="1:12" s="12" customFormat="1">
      <c r="B35" s="25" t="s">
        <v>1053</v>
      </c>
      <c r="C35" s="113" t="s">
        <v>222</v>
      </c>
      <c r="D35" s="18" t="s">
        <v>1054</v>
      </c>
      <c r="E35" s="114" t="s">
        <v>266</v>
      </c>
      <c r="F35" s="3"/>
      <c r="G35" s="3" t="s">
        <v>1453</v>
      </c>
      <c r="H35" s="25"/>
      <c r="I35" s="42"/>
      <c r="J35" s="39" t="s">
        <v>530</v>
      </c>
      <c r="K35" s="39" t="s">
        <v>274</v>
      </c>
      <c r="L35" s="39" t="s">
        <v>538</v>
      </c>
    </row>
    <row r="36" spans="1:12" s="12" customFormat="1">
      <c r="B36" s="25" t="s">
        <v>1056</v>
      </c>
      <c r="C36" s="113" t="s">
        <v>222</v>
      </c>
      <c r="D36" s="18" t="s">
        <v>769</v>
      </c>
      <c r="E36" s="114" t="s">
        <v>266</v>
      </c>
      <c r="F36" s="3"/>
      <c r="G36" s="3" t="s">
        <v>1454</v>
      </c>
      <c r="H36" s="25"/>
      <c r="I36" s="42"/>
      <c r="J36" s="39" t="s">
        <v>530</v>
      </c>
      <c r="K36" s="39" t="s">
        <v>274</v>
      </c>
      <c r="L36" s="39" t="s">
        <v>538</v>
      </c>
    </row>
    <row r="37" spans="1:12" s="12" customFormat="1">
      <c r="B37" s="25" t="s">
        <v>1058</v>
      </c>
      <c r="C37" s="113" t="s">
        <v>222</v>
      </c>
      <c r="D37" s="18" t="s">
        <v>772</v>
      </c>
      <c r="E37" s="114" t="s">
        <v>266</v>
      </c>
      <c r="F37" s="3"/>
      <c r="G37" s="3" t="s">
        <v>1455</v>
      </c>
      <c r="H37" s="25"/>
      <c r="I37" s="42"/>
      <c r="J37" s="39" t="s">
        <v>530</v>
      </c>
      <c r="K37" s="39" t="s">
        <v>274</v>
      </c>
      <c r="L37" s="39" t="s">
        <v>538</v>
      </c>
    </row>
    <row r="38" spans="1:12" s="12" customFormat="1">
      <c r="B38" s="25" t="s">
        <v>1060</v>
      </c>
      <c r="C38" s="113" t="s">
        <v>222</v>
      </c>
      <c r="D38" s="18" t="s">
        <v>775</v>
      </c>
      <c r="E38" s="114" t="s">
        <v>266</v>
      </c>
      <c r="F38" s="3"/>
      <c r="G38" s="3" t="s">
        <v>1456</v>
      </c>
      <c r="H38" s="25"/>
      <c r="I38" s="42"/>
      <c r="J38" s="39" t="s">
        <v>530</v>
      </c>
      <c r="K38" s="39" t="s">
        <v>274</v>
      </c>
      <c r="L38" s="39" t="s">
        <v>538</v>
      </c>
    </row>
    <row r="39" spans="1:12" s="12" customFormat="1">
      <c r="B39" s="25" t="s">
        <v>1062</v>
      </c>
      <c r="C39" s="113" t="s">
        <v>222</v>
      </c>
      <c r="D39" s="18" t="s">
        <v>778</v>
      </c>
      <c r="E39" s="114" t="s">
        <v>266</v>
      </c>
      <c r="F39" s="3"/>
      <c r="G39" s="3" t="s">
        <v>1457</v>
      </c>
      <c r="H39" s="25"/>
      <c r="I39" s="42"/>
      <c r="J39" s="39" t="s">
        <v>530</v>
      </c>
      <c r="K39" s="39" t="s">
        <v>274</v>
      </c>
      <c r="L39" s="39" t="s">
        <v>538</v>
      </c>
    </row>
    <row r="40" spans="1:12" s="6" customFormat="1">
      <c r="A40" s="28"/>
      <c r="B40" s="29" t="s">
        <v>1064</v>
      </c>
      <c r="C40" s="29" t="s">
        <v>222</v>
      </c>
      <c r="D40" s="18" t="s">
        <v>781</v>
      </c>
      <c r="E40" s="114" t="s">
        <v>266</v>
      </c>
      <c r="F40" s="3"/>
      <c r="G40" s="3" t="s">
        <v>1458</v>
      </c>
      <c r="H40" s="25"/>
      <c r="I40" s="40"/>
      <c r="J40" s="39" t="s">
        <v>530</v>
      </c>
      <c r="K40" s="39" t="s">
        <v>274</v>
      </c>
      <c r="L40" s="39" t="s">
        <v>538</v>
      </c>
    </row>
    <row r="41" spans="1:12" s="6" customFormat="1">
      <c r="A41" s="28"/>
      <c r="B41" s="29" t="s">
        <v>1066</v>
      </c>
      <c r="C41" s="29" t="s">
        <v>222</v>
      </c>
      <c r="D41" s="18" t="s">
        <v>1067</v>
      </c>
      <c r="E41" s="114" t="s">
        <v>266</v>
      </c>
      <c r="F41" s="3"/>
      <c r="G41" s="3" t="s">
        <v>1459</v>
      </c>
      <c r="H41" s="25"/>
      <c r="I41" s="40"/>
      <c r="J41" s="39" t="s">
        <v>530</v>
      </c>
      <c r="K41" s="39" t="s">
        <v>274</v>
      </c>
      <c r="L41" s="39" t="s">
        <v>538</v>
      </c>
    </row>
    <row r="42" spans="1:12" s="6" customFormat="1">
      <c r="A42" s="28"/>
      <c r="B42" s="29" t="s">
        <v>1209</v>
      </c>
      <c r="C42" s="29" t="s">
        <v>222</v>
      </c>
      <c r="D42" s="18" t="s">
        <v>796</v>
      </c>
      <c r="E42" s="114" t="s">
        <v>266</v>
      </c>
      <c r="F42" s="3"/>
      <c r="G42" s="3" t="s">
        <v>1511</v>
      </c>
      <c r="H42" s="25"/>
      <c r="I42" s="40"/>
      <c r="J42" s="39" t="s">
        <v>530</v>
      </c>
      <c r="K42" s="39" t="s">
        <v>274</v>
      </c>
      <c r="L42" s="39" t="s">
        <v>538</v>
      </c>
    </row>
    <row r="43" spans="1:12" s="6" customFormat="1">
      <c r="A43" s="28"/>
      <c r="B43" s="29" t="s">
        <v>1211</v>
      </c>
      <c r="C43" s="29" t="s">
        <v>222</v>
      </c>
      <c r="D43" s="18" t="s">
        <v>1212</v>
      </c>
      <c r="E43" s="114" t="s">
        <v>266</v>
      </c>
      <c r="F43" s="3"/>
      <c r="G43" s="3" t="s">
        <v>1512</v>
      </c>
      <c r="H43" s="25"/>
      <c r="I43" s="40"/>
      <c r="J43" s="39" t="s">
        <v>530</v>
      </c>
      <c r="K43" s="39" t="s">
        <v>274</v>
      </c>
      <c r="L43" s="39" t="s">
        <v>538</v>
      </c>
    </row>
    <row r="44" spans="1:12" s="6" customFormat="1">
      <c r="A44" s="28"/>
      <c r="B44" s="29" t="s">
        <v>1214</v>
      </c>
      <c r="C44" s="29" t="s">
        <v>222</v>
      </c>
      <c r="D44" s="18" t="s">
        <v>811</v>
      </c>
      <c r="E44" s="114" t="s">
        <v>266</v>
      </c>
      <c r="F44" s="3"/>
      <c r="G44" s="3" t="s">
        <v>1513</v>
      </c>
      <c r="H44" s="114"/>
      <c r="I44" s="40"/>
      <c r="J44" s="39" t="s">
        <v>530</v>
      </c>
      <c r="K44" s="39" t="s">
        <v>274</v>
      </c>
      <c r="L44" s="39" t="s">
        <v>538</v>
      </c>
    </row>
    <row r="45" spans="1:12" s="6" customFormat="1">
      <c r="A45" s="28"/>
      <c r="B45" s="29" t="s">
        <v>1216</v>
      </c>
      <c r="C45" s="29" t="s">
        <v>222</v>
      </c>
      <c r="D45" s="18" t="s">
        <v>814</v>
      </c>
      <c r="E45" s="114" t="s">
        <v>266</v>
      </c>
      <c r="F45" s="3"/>
      <c r="G45" s="3" t="s">
        <v>1514</v>
      </c>
      <c r="H45" s="114"/>
      <c r="I45" s="40"/>
      <c r="J45" s="39" t="s">
        <v>530</v>
      </c>
      <c r="K45" s="39" t="s">
        <v>274</v>
      </c>
      <c r="L45" s="39" t="s">
        <v>538</v>
      </c>
    </row>
    <row r="46" spans="1:12" s="6" customFormat="1">
      <c r="A46" s="28"/>
      <c r="B46" s="29" t="s">
        <v>1218</v>
      </c>
      <c r="C46" s="29" t="s">
        <v>222</v>
      </c>
      <c r="D46" s="18" t="s">
        <v>817</v>
      </c>
      <c r="E46" s="114" t="s">
        <v>266</v>
      </c>
      <c r="F46" s="3"/>
      <c r="G46" s="3" t="s">
        <v>1515</v>
      </c>
      <c r="H46" s="114"/>
      <c r="I46" s="40"/>
      <c r="J46" s="39" t="s">
        <v>530</v>
      </c>
      <c r="K46" s="39" t="s">
        <v>274</v>
      </c>
      <c r="L46" s="39" t="s">
        <v>538</v>
      </c>
    </row>
    <row r="47" spans="1:12" s="6" customFormat="1">
      <c r="A47" s="28"/>
      <c r="B47" s="29" t="s">
        <v>1220</v>
      </c>
      <c r="C47" s="29" t="s">
        <v>222</v>
      </c>
      <c r="D47" s="18" t="s">
        <v>820</v>
      </c>
      <c r="E47" s="114" t="s">
        <v>266</v>
      </c>
      <c r="F47" s="3"/>
      <c r="G47" s="3" t="s">
        <v>1516</v>
      </c>
      <c r="H47" s="114"/>
      <c r="I47" s="40"/>
      <c r="J47" s="39" t="s">
        <v>530</v>
      </c>
      <c r="K47" s="39" t="s">
        <v>274</v>
      </c>
      <c r="L47" s="39" t="s">
        <v>538</v>
      </c>
    </row>
    <row r="48" spans="1:12" s="6" customFormat="1">
      <c r="A48" s="28"/>
      <c r="B48" s="29" t="s">
        <v>1222</v>
      </c>
      <c r="C48" s="29" t="s">
        <v>222</v>
      </c>
      <c r="D48" s="18" t="s">
        <v>823</v>
      </c>
      <c r="E48" s="114" t="s">
        <v>266</v>
      </c>
      <c r="F48" s="3"/>
      <c r="G48" s="3" t="s">
        <v>1517</v>
      </c>
      <c r="H48" s="114"/>
      <c r="I48" s="40"/>
      <c r="J48" s="39" t="s">
        <v>530</v>
      </c>
      <c r="K48" s="39" t="s">
        <v>274</v>
      </c>
      <c r="L48" s="39" t="s">
        <v>538</v>
      </c>
    </row>
    <row r="49" spans="1:17" s="6" customFormat="1">
      <c r="A49" s="28"/>
      <c r="B49" s="29" t="s">
        <v>1224</v>
      </c>
      <c r="C49" s="29" t="s">
        <v>222</v>
      </c>
      <c r="D49" s="18" t="s">
        <v>826</v>
      </c>
      <c r="E49" s="114" t="s">
        <v>266</v>
      </c>
      <c r="F49" s="3"/>
      <c r="G49" s="3" t="s">
        <v>1518</v>
      </c>
      <c r="H49" s="114"/>
      <c r="I49" s="40"/>
      <c r="J49" s="39" t="s">
        <v>530</v>
      </c>
      <c r="K49" s="39" t="s">
        <v>274</v>
      </c>
      <c r="L49" s="39" t="s">
        <v>538</v>
      </c>
    </row>
    <row r="50" spans="1:17" s="70" customFormat="1">
      <c r="B50" s="53" t="s">
        <v>575</v>
      </c>
      <c r="C50" s="152" t="s">
        <v>222</v>
      </c>
      <c r="D50" s="65" t="s">
        <v>1094</v>
      </c>
      <c r="E50" s="125" t="s">
        <v>266</v>
      </c>
      <c r="F50" s="55"/>
      <c r="G50" s="55" t="s">
        <v>1095</v>
      </c>
      <c r="H50" s="125"/>
      <c r="I50" s="57"/>
      <c r="J50" s="57" t="s">
        <v>530</v>
      </c>
      <c r="K50" s="57" t="s">
        <v>274</v>
      </c>
      <c r="L50" s="57" t="s">
        <v>663</v>
      </c>
    </row>
    <row r="51" spans="1:17" s="52" customFormat="1">
      <c r="A51" s="64"/>
      <c r="B51" s="53" t="s">
        <v>1096</v>
      </c>
      <c r="C51" s="152" t="s">
        <v>222</v>
      </c>
      <c r="D51" s="65" t="s">
        <v>1097</v>
      </c>
      <c r="E51" s="125" t="s">
        <v>266</v>
      </c>
      <c r="F51" s="55"/>
      <c r="G51" s="55" t="s">
        <v>1462</v>
      </c>
      <c r="H51" s="125"/>
      <c r="I51" s="69"/>
      <c r="J51" s="57" t="s">
        <v>530</v>
      </c>
      <c r="K51" s="57" t="s">
        <v>274</v>
      </c>
      <c r="L51" s="57" t="s">
        <v>538</v>
      </c>
    </row>
    <row r="52" spans="1:17" s="52" customFormat="1">
      <c r="A52" s="64"/>
      <c r="B52" s="53" t="s">
        <v>569</v>
      </c>
      <c r="C52" s="152" t="s">
        <v>222</v>
      </c>
      <c r="D52" s="65" t="s">
        <v>1106</v>
      </c>
      <c r="E52" s="125" t="s">
        <v>266</v>
      </c>
      <c r="F52" s="55"/>
      <c r="G52" s="55" t="s">
        <v>1465</v>
      </c>
      <c r="H52" s="125"/>
      <c r="I52" s="69"/>
      <c r="J52" s="57" t="s">
        <v>530</v>
      </c>
      <c r="K52" s="57" t="s">
        <v>274</v>
      </c>
      <c r="L52" s="57" t="s">
        <v>663</v>
      </c>
    </row>
    <row r="53" spans="1:17" s="52" customFormat="1">
      <c r="A53" s="64"/>
      <c r="B53" s="53" t="s">
        <v>1108</v>
      </c>
      <c r="C53" s="152" t="s">
        <v>222</v>
      </c>
      <c r="D53" s="65" t="s">
        <v>1109</v>
      </c>
      <c r="E53" s="125" t="s">
        <v>266</v>
      </c>
      <c r="F53" s="55"/>
      <c r="G53" s="55" t="s">
        <v>1466</v>
      </c>
      <c r="H53" s="127"/>
      <c r="I53" s="69"/>
      <c r="J53" s="57" t="s">
        <v>530</v>
      </c>
      <c r="K53" s="57" t="s">
        <v>274</v>
      </c>
      <c r="L53" s="57" t="s">
        <v>538</v>
      </c>
    </row>
    <row r="54" spans="1:17" s="120" customFormat="1">
      <c r="A54" s="122"/>
      <c r="B54" s="123" t="s">
        <v>572</v>
      </c>
      <c r="C54" s="123" t="s">
        <v>222</v>
      </c>
      <c r="D54" s="65" t="s">
        <v>1117</v>
      </c>
      <c r="E54" s="125" t="s">
        <v>266</v>
      </c>
      <c r="F54" s="55"/>
      <c r="G54" s="55" t="s">
        <v>1118</v>
      </c>
      <c r="H54" s="125"/>
      <c r="I54" s="133"/>
      <c r="J54" s="57" t="s">
        <v>530</v>
      </c>
      <c r="K54" s="57" t="s">
        <v>274</v>
      </c>
      <c r="L54" s="57" t="s">
        <v>663</v>
      </c>
    </row>
    <row r="55" spans="1:17" s="120" customFormat="1">
      <c r="A55" s="122"/>
      <c r="B55" s="123" t="s">
        <v>1119</v>
      </c>
      <c r="C55" s="123" t="s">
        <v>222</v>
      </c>
      <c r="D55" s="65" t="s">
        <v>1120</v>
      </c>
      <c r="E55" s="125" t="s">
        <v>266</v>
      </c>
      <c r="F55" s="55"/>
      <c r="G55" s="55" t="s">
        <v>1469</v>
      </c>
      <c r="H55" s="125"/>
      <c r="I55" s="133"/>
      <c r="J55" s="57" t="s">
        <v>530</v>
      </c>
      <c r="K55" s="57" t="s">
        <v>274</v>
      </c>
      <c r="L55" s="57" t="s">
        <v>538</v>
      </c>
    </row>
    <row r="56" spans="1:17" s="120" customFormat="1">
      <c r="A56" s="122"/>
      <c r="B56" s="123" t="s">
        <v>578</v>
      </c>
      <c r="C56" s="123" t="s">
        <v>222</v>
      </c>
      <c r="D56" s="65" t="s">
        <v>1128</v>
      </c>
      <c r="E56" s="125" t="s">
        <v>266</v>
      </c>
      <c r="F56" s="55"/>
      <c r="G56" s="55" t="s">
        <v>1129</v>
      </c>
      <c r="H56" s="125"/>
      <c r="I56" s="133"/>
      <c r="J56" s="57" t="s">
        <v>530</v>
      </c>
      <c r="K56" s="57" t="s">
        <v>274</v>
      </c>
      <c r="L56" s="57" t="s">
        <v>663</v>
      </c>
    </row>
    <row r="57" spans="1:17" s="120" customFormat="1">
      <c r="A57" s="122"/>
      <c r="B57" s="123" t="s">
        <v>1130</v>
      </c>
      <c r="C57" s="123" t="s">
        <v>222</v>
      </c>
      <c r="D57" s="65" t="s">
        <v>1131</v>
      </c>
      <c r="E57" s="125" t="s">
        <v>266</v>
      </c>
      <c r="F57" s="55"/>
      <c r="G57" s="55" t="s">
        <v>1472</v>
      </c>
      <c r="H57" s="125"/>
      <c r="I57" s="133"/>
      <c r="J57" s="57" t="s">
        <v>530</v>
      </c>
      <c r="K57" s="57" t="s">
        <v>274</v>
      </c>
      <c r="L57" s="57" t="s">
        <v>538</v>
      </c>
    </row>
    <row r="58" spans="1:17" s="11" customFormat="1">
      <c r="B58" s="48" t="s">
        <v>256</v>
      </c>
      <c r="C58" s="49" t="s">
        <v>154</v>
      </c>
      <c r="D58" s="50" t="s">
        <v>257</v>
      </c>
      <c r="E58" s="51"/>
      <c r="F58" s="48"/>
      <c r="G58" s="48"/>
      <c r="H58" s="48"/>
      <c r="I58" s="48"/>
      <c r="J58" s="48"/>
      <c r="K58" s="48"/>
      <c r="L58" s="48"/>
      <c r="M58" s="48"/>
      <c r="N58" s="48"/>
      <c r="O58" s="48"/>
      <c r="P58" s="48"/>
      <c r="Q58" s="48"/>
    </row>
    <row r="59" spans="1:17" s="11" customFormat="1">
      <c r="B59" s="48" t="s">
        <v>258</v>
      </c>
      <c r="C59" s="49" t="s">
        <v>149</v>
      </c>
      <c r="D59" s="50" t="s">
        <v>259</v>
      </c>
      <c r="E59" s="51"/>
      <c r="F59" s="48"/>
      <c r="G59" s="48"/>
      <c r="H59" s="48"/>
      <c r="I59" s="48"/>
      <c r="J59" s="48"/>
      <c r="K59" s="48"/>
      <c r="L59" s="48"/>
      <c r="M59" s="48"/>
      <c r="N59" s="48"/>
      <c r="O59" s="48"/>
      <c r="P59" s="48"/>
      <c r="Q59" s="48"/>
    </row>
  </sheetData>
  <autoFilter ref="A14:N59" xr:uid="{00000000-0009-0000-0000-000014000000}"/>
  <mergeCells count="5">
    <mergeCell ref="B2:H2"/>
    <mergeCell ref="B3:H3"/>
    <mergeCell ref="B7:H7"/>
    <mergeCell ref="F9:G9"/>
    <mergeCell ref="B13:L13"/>
  </mergeCells>
  <phoneticPr fontId="27" type="noConversion"/>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46"/>
  <sheetViews>
    <sheetView zoomScale="85" zoomScaleNormal="85" workbookViewId="0">
      <pane ySplit="5" topLeftCell="A6" activePane="bottomLeft" state="frozen"/>
      <selection activeCell="C9" sqref="C9"/>
      <selection pane="bottomLeft" activeCell="C9" sqref="C1:C1048576"/>
    </sheetView>
  </sheetViews>
  <sheetFormatPr defaultColWidth="9" defaultRowHeight="13.2"/>
  <cols>
    <col min="1" max="1" width="1.33203125" style="12" customWidth="1"/>
    <col min="2" max="2" width="23.6640625" style="12" customWidth="1"/>
    <col min="3" max="3" width="32.33203125" style="12"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72</v>
      </c>
      <c r="C5" s="18" t="s">
        <v>2067</v>
      </c>
      <c r="D5" s="19" t="s">
        <v>77</v>
      </c>
      <c r="E5" s="20" t="s">
        <v>468</v>
      </c>
      <c r="F5" s="21"/>
      <c r="G5" s="20"/>
      <c r="H5" s="20"/>
      <c r="I5" s="12" t="str">
        <f>VLOOKUP(C5,导航!F:Q,12,0)</f>
        <v>新建</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18" t="s">
        <v>73</v>
      </c>
      <c r="D9" s="19" t="s">
        <v>74</v>
      </c>
      <c r="E9" s="20" t="s">
        <v>266</v>
      </c>
      <c r="F9" s="277" t="s">
        <v>1803</v>
      </c>
      <c r="G9" s="277"/>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468</v>
      </c>
      <c r="C15" s="25" t="s">
        <v>149</v>
      </c>
      <c r="D15" s="18" t="s">
        <v>619</v>
      </c>
      <c r="E15" s="114" t="s">
        <v>266</v>
      </c>
      <c r="F15" s="3"/>
      <c r="G15" s="3" t="s">
        <v>273</v>
      </c>
      <c r="H15" s="115"/>
      <c r="I15" s="39"/>
      <c r="J15" s="39" t="s">
        <v>469</v>
      </c>
      <c r="K15" s="39" t="s">
        <v>274</v>
      </c>
      <c r="L15" s="39" t="s">
        <v>274</v>
      </c>
    </row>
    <row r="16" spans="2:14" s="5" customFormat="1">
      <c r="B16" s="25" t="s">
        <v>311</v>
      </c>
      <c r="C16" s="25" t="s">
        <v>149</v>
      </c>
      <c r="D16" s="18" t="s">
        <v>1013</v>
      </c>
      <c r="E16" s="114" t="s">
        <v>266</v>
      </c>
      <c r="F16" s="3"/>
      <c r="G16" s="3" t="s">
        <v>273</v>
      </c>
      <c r="H16" s="115"/>
      <c r="I16" s="39"/>
      <c r="J16" s="39" t="s">
        <v>469</v>
      </c>
      <c r="K16" s="39" t="s">
        <v>274</v>
      </c>
      <c r="L16" s="39" t="s">
        <v>274</v>
      </c>
    </row>
    <row r="17" spans="1:17" s="5" customFormat="1">
      <c r="B17" s="25" t="s">
        <v>315</v>
      </c>
      <c r="C17" s="25" t="s">
        <v>149</v>
      </c>
      <c r="D17" s="18" t="s">
        <v>451</v>
      </c>
      <c r="E17" s="114" t="s">
        <v>266</v>
      </c>
      <c r="F17" s="3"/>
      <c r="G17" s="3" t="s">
        <v>273</v>
      </c>
      <c r="H17" s="115"/>
      <c r="I17" s="39"/>
      <c r="J17" s="39" t="s">
        <v>469</v>
      </c>
      <c r="K17" s="39" t="s">
        <v>274</v>
      </c>
      <c r="L17" s="39" t="s">
        <v>274</v>
      </c>
    </row>
    <row r="18" spans="1:17" s="5" customFormat="1">
      <c r="B18" s="25" t="s">
        <v>318</v>
      </c>
      <c r="C18" s="25" t="s">
        <v>149</v>
      </c>
      <c r="D18" s="18" t="s">
        <v>1804</v>
      </c>
      <c r="E18" s="114" t="s">
        <v>266</v>
      </c>
      <c r="F18" s="3"/>
      <c r="G18" s="3" t="s">
        <v>273</v>
      </c>
      <c r="H18" s="115"/>
      <c r="I18" s="39"/>
      <c r="J18" s="39" t="s">
        <v>469</v>
      </c>
      <c r="K18" s="39" t="s">
        <v>274</v>
      </c>
      <c r="L18" s="39" t="s">
        <v>274</v>
      </c>
    </row>
    <row r="19" spans="1:17" s="5" customFormat="1">
      <c r="A19" s="32"/>
      <c r="B19" s="25" t="s">
        <v>1805</v>
      </c>
      <c r="C19" s="25" t="s">
        <v>149</v>
      </c>
      <c r="D19" s="18" t="s">
        <v>1806</v>
      </c>
      <c r="E19" s="114" t="s">
        <v>266</v>
      </c>
      <c r="F19" s="3"/>
      <c r="G19" s="3" t="s">
        <v>1807</v>
      </c>
      <c r="H19" s="25"/>
      <c r="I19" s="42"/>
      <c r="J19" s="39" t="s">
        <v>469</v>
      </c>
      <c r="K19" s="39" t="s">
        <v>274</v>
      </c>
      <c r="L19" s="39" t="s">
        <v>274</v>
      </c>
    </row>
    <row r="20" spans="1:17" s="5" customFormat="1">
      <c r="A20" s="32"/>
      <c r="B20" s="25" t="s">
        <v>2061</v>
      </c>
      <c r="C20" s="25" t="s">
        <v>149</v>
      </c>
      <c r="D20" s="18" t="s">
        <v>1809</v>
      </c>
      <c r="E20" s="114" t="s">
        <v>266</v>
      </c>
      <c r="F20" s="3"/>
      <c r="G20" s="3" t="s">
        <v>1807</v>
      </c>
      <c r="H20" s="25"/>
      <c r="I20" s="42"/>
      <c r="J20" s="39" t="s">
        <v>469</v>
      </c>
      <c r="K20" s="39" t="s">
        <v>274</v>
      </c>
      <c r="L20" s="39" t="s">
        <v>274</v>
      </c>
    </row>
    <row r="21" spans="1:17" s="5" customFormat="1">
      <c r="A21" s="32"/>
      <c r="B21" s="25" t="s">
        <v>2062</v>
      </c>
      <c r="C21" s="25" t="s">
        <v>149</v>
      </c>
      <c r="D21" s="18" t="s">
        <v>1811</v>
      </c>
      <c r="E21" s="114" t="s">
        <v>266</v>
      </c>
      <c r="F21" s="3"/>
      <c r="G21" s="3" t="s">
        <v>1807</v>
      </c>
      <c r="H21" s="25"/>
      <c r="I21" s="42"/>
      <c r="J21" s="39" t="s">
        <v>469</v>
      </c>
      <c r="K21" s="39" t="s">
        <v>274</v>
      </c>
      <c r="L21" s="39" t="s">
        <v>274</v>
      </c>
    </row>
    <row r="22" spans="1:17" s="5" customFormat="1">
      <c r="A22" s="32"/>
      <c r="B22" s="20" t="s">
        <v>2063</v>
      </c>
      <c r="C22" s="20" t="s">
        <v>149</v>
      </c>
      <c r="D22" s="18" t="s">
        <v>1813</v>
      </c>
      <c r="E22" s="114" t="s">
        <v>266</v>
      </c>
      <c r="F22" s="3"/>
      <c r="G22" s="3" t="s">
        <v>1807</v>
      </c>
      <c r="H22" s="115"/>
      <c r="I22" s="42"/>
      <c r="J22" s="39" t="s">
        <v>469</v>
      </c>
      <c r="K22" s="39" t="s">
        <v>274</v>
      </c>
      <c r="L22" s="39" t="s">
        <v>274</v>
      </c>
    </row>
    <row r="23" spans="1:17" s="5" customFormat="1">
      <c r="A23" s="32"/>
      <c r="B23" s="20" t="s">
        <v>1814</v>
      </c>
      <c r="C23" s="20" t="s">
        <v>281</v>
      </c>
      <c r="D23" s="18" t="s">
        <v>1815</v>
      </c>
      <c r="E23" s="114" t="s">
        <v>266</v>
      </c>
      <c r="F23" s="3"/>
      <c r="G23" s="3" t="s">
        <v>1807</v>
      </c>
      <c r="H23" s="115"/>
      <c r="I23" s="42"/>
      <c r="J23" s="39" t="s">
        <v>469</v>
      </c>
      <c r="K23" s="39" t="s">
        <v>274</v>
      </c>
      <c r="L23" s="39" t="s">
        <v>274</v>
      </c>
    </row>
    <row r="24" spans="1:17" s="5" customFormat="1">
      <c r="A24" s="32"/>
      <c r="B24" s="20" t="s">
        <v>1816</v>
      </c>
      <c r="C24" s="20" t="s">
        <v>281</v>
      </c>
      <c r="D24" s="18" t="s">
        <v>1817</v>
      </c>
      <c r="E24" s="114" t="s">
        <v>266</v>
      </c>
      <c r="F24" s="3"/>
      <c r="G24" s="3" t="s">
        <v>1807</v>
      </c>
      <c r="H24" s="115"/>
      <c r="I24" s="42"/>
      <c r="J24" s="39" t="s">
        <v>469</v>
      </c>
      <c r="K24" s="39" t="s">
        <v>274</v>
      </c>
      <c r="L24" s="39" t="s">
        <v>274</v>
      </c>
    </row>
    <row r="25" spans="1:17" s="5" customFormat="1">
      <c r="A25" s="32"/>
      <c r="B25" s="25" t="s">
        <v>2064</v>
      </c>
      <c r="C25" s="25" t="s">
        <v>154</v>
      </c>
      <c r="D25" s="18" t="s">
        <v>291</v>
      </c>
      <c r="E25" s="114" t="s">
        <v>266</v>
      </c>
      <c r="F25" s="3"/>
      <c r="G25" s="3" t="s">
        <v>290</v>
      </c>
      <c r="H25" s="25"/>
      <c r="I25" s="42"/>
      <c r="J25" s="39" t="s">
        <v>469</v>
      </c>
      <c r="K25" s="39" t="s">
        <v>274</v>
      </c>
      <c r="L25" s="39" t="s">
        <v>274</v>
      </c>
    </row>
    <row r="26" spans="1:17" s="5" customFormat="1">
      <c r="A26" s="32"/>
      <c r="B26" s="20" t="s">
        <v>2065</v>
      </c>
      <c r="C26" s="20" t="s">
        <v>154</v>
      </c>
      <c r="D26" s="18" t="s">
        <v>1818</v>
      </c>
      <c r="E26" s="114" t="s">
        <v>266</v>
      </c>
      <c r="F26" s="3"/>
      <c r="G26" s="3" t="s">
        <v>296</v>
      </c>
      <c r="H26" s="25"/>
      <c r="I26" s="42"/>
      <c r="J26" s="39" t="s">
        <v>469</v>
      </c>
      <c r="K26" s="39" t="s">
        <v>274</v>
      </c>
      <c r="L26" s="39" t="s">
        <v>274</v>
      </c>
    </row>
    <row r="27" spans="1:17" s="5" customFormat="1">
      <c r="A27" s="32"/>
      <c r="B27" s="20" t="s">
        <v>2066</v>
      </c>
      <c r="C27" s="46" t="s">
        <v>154</v>
      </c>
      <c r="D27" s="18" t="s">
        <v>1819</v>
      </c>
      <c r="E27" s="114" t="s">
        <v>266</v>
      </c>
      <c r="F27" s="3"/>
      <c r="G27" s="3" t="s">
        <v>298</v>
      </c>
      <c r="H27" s="25"/>
      <c r="I27" s="42"/>
      <c r="J27" s="39" t="s">
        <v>469</v>
      </c>
      <c r="K27" s="39" t="s">
        <v>274</v>
      </c>
      <c r="L27" s="39" t="s">
        <v>274</v>
      </c>
    </row>
    <row r="28" spans="1:17" s="5" customFormat="1">
      <c r="A28" s="32"/>
      <c r="B28" s="20" t="s">
        <v>635</v>
      </c>
      <c r="C28" s="46" t="s">
        <v>281</v>
      </c>
      <c r="D28" s="18" t="s">
        <v>636</v>
      </c>
      <c r="E28" s="114" t="s">
        <v>266</v>
      </c>
      <c r="F28" s="3"/>
      <c r="G28" s="3" t="s">
        <v>637</v>
      </c>
      <c r="H28" s="25"/>
      <c r="I28" s="42"/>
      <c r="J28" s="39" t="s">
        <v>469</v>
      </c>
      <c r="K28" s="39" t="s">
        <v>274</v>
      </c>
      <c r="L28" s="39" t="s">
        <v>274</v>
      </c>
    </row>
    <row r="29" spans="1:17" s="5" customFormat="1">
      <c r="A29" s="32"/>
      <c r="B29" s="20" t="s">
        <v>638</v>
      </c>
      <c r="C29" s="46" t="s">
        <v>281</v>
      </c>
      <c r="D29" s="18" t="s">
        <v>639</v>
      </c>
      <c r="E29" s="114" t="s">
        <v>266</v>
      </c>
      <c r="F29" s="3"/>
      <c r="G29" s="3" t="s">
        <v>637</v>
      </c>
      <c r="H29" s="25"/>
      <c r="I29" s="42"/>
      <c r="J29" s="39" t="s">
        <v>469</v>
      </c>
      <c r="K29" s="39" t="s">
        <v>274</v>
      </c>
      <c r="L29" s="39" t="s">
        <v>274</v>
      </c>
    </row>
    <row r="30" spans="1:17" s="11" customFormat="1">
      <c r="B30" s="48" t="s">
        <v>256</v>
      </c>
      <c r="C30" s="49" t="s">
        <v>154</v>
      </c>
      <c r="D30" s="50" t="s">
        <v>257</v>
      </c>
      <c r="E30" s="51"/>
      <c r="F30" s="48"/>
      <c r="G30" s="48"/>
      <c r="H30" s="48"/>
      <c r="I30" s="48"/>
      <c r="J30" s="48"/>
      <c r="K30" s="48"/>
      <c r="L30" s="48"/>
      <c r="M30" s="48"/>
      <c r="N30" s="48"/>
      <c r="O30" s="48"/>
      <c r="P30" s="48"/>
      <c r="Q30" s="48"/>
    </row>
    <row r="31" spans="1:17" s="11" customFormat="1">
      <c r="B31" s="48" t="s">
        <v>258</v>
      </c>
      <c r="C31" s="49" t="s">
        <v>149</v>
      </c>
      <c r="D31" s="50" t="s">
        <v>259</v>
      </c>
      <c r="E31" s="51"/>
      <c r="F31" s="48"/>
      <c r="G31" s="48"/>
      <c r="H31" s="48"/>
      <c r="I31" s="48"/>
      <c r="J31" s="48"/>
      <c r="K31" s="48"/>
      <c r="L31" s="48"/>
      <c r="M31" s="48"/>
      <c r="N31" s="48"/>
      <c r="O31" s="48"/>
      <c r="P31" s="48"/>
      <c r="Q31" s="48"/>
    </row>
    <row r="34" spans="3:5">
      <c r="C34" s="12" t="s">
        <v>468</v>
      </c>
      <c r="D34" s="12" t="s">
        <v>149</v>
      </c>
      <c r="E34" s="12" t="s">
        <v>1820</v>
      </c>
    </row>
    <row r="35" spans="3:5">
      <c r="C35" s="12" t="s">
        <v>311</v>
      </c>
      <c r="D35" s="12" t="s">
        <v>149</v>
      </c>
      <c r="E35" s="12" t="s">
        <v>1820</v>
      </c>
    </row>
    <row r="36" spans="3:5">
      <c r="C36" s="12" t="s">
        <v>1805</v>
      </c>
      <c r="D36" s="12" t="s">
        <v>149</v>
      </c>
      <c r="E36" s="12" t="s">
        <v>1820</v>
      </c>
    </row>
    <row r="37" spans="3:5">
      <c r="C37" s="12" t="s">
        <v>1808</v>
      </c>
      <c r="D37" s="12" t="s">
        <v>149</v>
      </c>
      <c r="E37" s="12" t="s">
        <v>1820</v>
      </c>
    </row>
    <row r="38" spans="3:5">
      <c r="C38" s="12" t="s">
        <v>1810</v>
      </c>
      <c r="D38" s="12" t="s">
        <v>149</v>
      </c>
      <c r="E38" s="12" t="s">
        <v>1820</v>
      </c>
    </row>
    <row r="39" spans="3:5">
      <c r="C39" s="12" t="s">
        <v>1812</v>
      </c>
      <c r="D39" s="12" t="s">
        <v>149</v>
      </c>
      <c r="E39" s="12" t="s">
        <v>1820</v>
      </c>
    </row>
    <row r="40" spans="3:5">
      <c r="C40" s="12" t="s">
        <v>1814</v>
      </c>
      <c r="D40" s="12" t="s">
        <v>281</v>
      </c>
      <c r="E40" s="12" t="s">
        <v>1820</v>
      </c>
    </row>
    <row r="41" spans="3:5">
      <c r="C41" s="12" t="s">
        <v>1816</v>
      </c>
      <c r="D41" s="12" t="s">
        <v>281</v>
      </c>
      <c r="E41" s="12" t="s">
        <v>1820</v>
      </c>
    </row>
    <row r="42" spans="3:5">
      <c r="C42" s="12" t="s">
        <v>290</v>
      </c>
      <c r="D42" s="12" t="s">
        <v>154</v>
      </c>
      <c r="E42" s="12" t="s">
        <v>1820</v>
      </c>
    </row>
    <row r="43" spans="3:5">
      <c r="C43" s="12" t="s">
        <v>296</v>
      </c>
      <c r="D43" s="12" t="s">
        <v>154</v>
      </c>
      <c r="E43" s="12" t="s">
        <v>1820</v>
      </c>
    </row>
    <row r="44" spans="3:5">
      <c r="C44" s="12" t="s">
        <v>298</v>
      </c>
      <c r="D44" s="12" t="s">
        <v>154</v>
      </c>
      <c r="E44" s="12" t="s">
        <v>1820</v>
      </c>
    </row>
    <row r="45" spans="3:5">
      <c r="C45" s="12" t="s">
        <v>635</v>
      </c>
      <c r="D45" s="12" t="s">
        <v>281</v>
      </c>
      <c r="E45" s="12" t="s">
        <v>1820</v>
      </c>
    </row>
    <row r="46" spans="3:5">
      <c r="C46" s="12" t="s">
        <v>638</v>
      </c>
      <c r="D46" s="12" t="s">
        <v>281</v>
      </c>
      <c r="E46" s="12" t="s">
        <v>1820</v>
      </c>
    </row>
  </sheetData>
  <autoFilter ref="A14:N31" xr:uid="{00000000-0009-0000-0000-000015000000}"/>
  <mergeCells count="5">
    <mergeCell ref="B2:H2"/>
    <mergeCell ref="B3:H3"/>
    <mergeCell ref="B7:H7"/>
    <mergeCell ref="F9:G9"/>
    <mergeCell ref="B13:L13"/>
  </mergeCells>
  <phoneticPr fontId="27" type="noConversion"/>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62"/>
  <sheetViews>
    <sheetView zoomScale="85" zoomScaleNormal="85" workbookViewId="0">
      <pane ySplit="5" topLeftCell="A6" activePane="bottomLeft" state="frozen"/>
      <selection activeCell="C9" sqref="C9"/>
      <selection pane="bottomLeft" activeCell="C9" sqref="C1:C1048576"/>
    </sheetView>
  </sheetViews>
  <sheetFormatPr defaultColWidth="9" defaultRowHeight="13.2"/>
  <cols>
    <col min="1" max="1" width="1.33203125" style="12" customWidth="1"/>
    <col min="2" max="2" width="23.6640625" style="12" customWidth="1"/>
    <col min="3" max="3" width="32.33203125" style="12"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2">
      <c r="B1" s="14" t="str">
        <f>HYPERLINK("#导航!a2","返回")</f>
        <v>返回</v>
      </c>
    </row>
    <row r="2" spans="2:12">
      <c r="B2" s="261"/>
      <c r="C2" s="261"/>
      <c r="D2" s="261"/>
      <c r="E2" s="261"/>
      <c r="F2" s="261"/>
      <c r="G2" s="261"/>
      <c r="H2" s="261"/>
    </row>
    <row r="3" spans="2:12">
      <c r="B3" s="262" t="s">
        <v>119</v>
      </c>
      <c r="C3" s="262"/>
      <c r="D3" s="262"/>
      <c r="E3" s="262"/>
      <c r="F3" s="262"/>
      <c r="G3" s="262"/>
      <c r="H3" s="262"/>
    </row>
    <row r="4" spans="2:12">
      <c r="B4" s="16" t="s">
        <v>4</v>
      </c>
      <c r="C4" s="16" t="s">
        <v>120</v>
      </c>
      <c r="D4" s="16" t="s">
        <v>121</v>
      </c>
      <c r="E4" s="16" t="s">
        <v>122</v>
      </c>
      <c r="F4" s="16" t="s">
        <v>123</v>
      </c>
      <c r="G4" s="16" t="s">
        <v>7</v>
      </c>
      <c r="H4" s="16" t="s">
        <v>124</v>
      </c>
    </row>
    <row r="5" spans="2:12">
      <c r="B5" s="17" t="s">
        <v>72</v>
      </c>
      <c r="C5" s="34" t="s">
        <v>2097</v>
      </c>
      <c r="D5" s="19" t="s">
        <v>1821</v>
      </c>
      <c r="E5" s="20" t="s">
        <v>125</v>
      </c>
      <c r="F5" s="21"/>
      <c r="G5" s="20"/>
      <c r="H5" s="20"/>
      <c r="I5" s="12" t="str">
        <f>VLOOKUP(C5,导航!F:Q,12,0)</f>
        <v>升级</v>
      </c>
    </row>
    <row r="6" spans="2:12">
      <c r="B6" s="15"/>
      <c r="C6" s="15"/>
      <c r="D6" s="15"/>
      <c r="E6" s="15"/>
      <c r="F6" s="15"/>
      <c r="G6" s="15"/>
      <c r="H6" s="15"/>
    </row>
    <row r="7" spans="2:12">
      <c r="B7" s="262" t="s">
        <v>126</v>
      </c>
      <c r="C7" s="262"/>
      <c r="D7" s="262"/>
      <c r="E7" s="262"/>
      <c r="F7" s="262"/>
      <c r="G7" s="262"/>
      <c r="H7" s="262"/>
    </row>
    <row r="8" spans="2:12">
      <c r="B8" s="22" t="s">
        <v>127</v>
      </c>
      <c r="C8" s="22" t="s">
        <v>128</v>
      </c>
      <c r="D8" s="22" t="s">
        <v>129</v>
      </c>
      <c r="E8" s="22" t="s">
        <v>130</v>
      </c>
      <c r="F8" s="22" t="s">
        <v>131</v>
      </c>
      <c r="G8" s="22" t="s">
        <v>17</v>
      </c>
      <c r="H8" s="22" t="s">
        <v>132</v>
      </c>
    </row>
    <row r="9" spans="2:12" ht="19.8" customHeight="1">
      <c r="B9" s="20"/>
      <c r="C9" s="18" t="s">
        <v>76</v>
      </c>
      <c r="D9" s="19" t="s">
        <v>77</v>
      </c>
      <c r="E9" s="20" t="s">
        <v>266</v>
      </c>
      <c r="F9" s="278" t="s">
        <v>2060</v>
      </c>
      <c r="G9" s="279"/>
      <c r="H9" s="23"/>
    </row>
    <row r="10" spans="2:12" ht="19.8" customHeight="1">
      <c r="B10" s="20"/>
      <c r="C10" s="18" t="s">
        <v>68</v>
      </c>
      <c r="D10" s="18" t="s">
        <v>69</v>
      </c>
      <c r="E10" s="20" t="s">
        <v>307</v>
      </c>
      <c r="F10" s="280"/>
      <c r="G10" s="281"/>
      <c r="H10" s="20"/>
    </row>
    <row r="11" spans="2:12">
      <c r="G11" s="24"/>
    </row>
    <row r="12" spans="2:12">
      <c r="B12" s="12" t="s">
        <v>133</v>
      </c>
    </row>
    <row r="13" spans="2:12">
      <c r="B13" s="262" t="s">
        <v>133</v>
      </c>
      <c r="C13" s="262"/>
      <c r="D13" s="262"/>
      <c r="E13" s="262"/>
      <c r="F13" s="262"/>
      <c r="G13" s="262"/>
      <c r="H13" s="262"/>
      <c r="I13" s="262"/>
      <c r="J13" s="262"/>
      <c r="K13" s="262"/>
      <c r="L13" s="262"/>
    </row>
    <row r="14" spans="2:12">
      <c r="B14" s="16" t="s">
        <v>134</v>
      </c>
      <c r="C14" s="16" t="s">
        <v>135</v>
      </c>
      <c r="D14" s="16" t="s">
        <v>136</v>
      </c>
      <c r="E14" s="16" t="s">
        <v>137</v>
      </c>
      <c r="F14" s="16" t="s">
        <v>267</v>
      </c>
      <c r="G14" s="16" t="s">
        <v>268</v>
      </c>
      <c r="H14" s="16" t="s">
        <v>269</v>
      </c>
      <c r="I14" s="16" t="s">
        <v>17</v>
      </c>
      <c r="J14" s="16" t="s">
        <v>270</v>
      </c>
      <c r="K14" s="16" t="s">
        <v>271</v>
      </c>
      <c r="L14" s="16" t="s">
        <v>272</v>
      </c>
    </row>
    <row r="15" spans="2:12" s="5" customFormat="1">
      <c r="B15" s="25" t="s">
        <v>468</v>
      </c>
      <c r="C15" s="25" t="s">
        <v>149</v>
      </c>
      <c r="D15" s="18" t="s">
        <v>456</v>
      </c>
      <c r="E15" s="114" t="s">
        <v>266</v>
      </c>
      <c r="F15" s="3"/>
      <c r="G15" s="3" t="s">
        <v>273</v>
      </c>
      <c r="H15" s="115"/>
      <c r="I15" s="39"/>
      <c r="J15" s="39" t="s">
        <v>469</v>
      </c>
      <c r="K15" s="39" t="s">
        <v>274</v>
      </c>
      <c r="L15" s="39" t="s">
        <v>274</v>
      </c>
    </row>
    <row r="16" spans="2:12" s="5" customFormat="1">
      <c r="B16" s="25" t="s">
        <v>311</v>
      </c>
      <c r="C16" s="25" t="s">
        <v>149</v>
      </c>
      <c r="D16" s="18" t="s">
        <v>619</v>
      </c>
      <c r="E16" s="114" t="s">
        <v>266</v>
      </c>
      <c r="F16" s="3"/>
      <c r="G16" s="3" t="s">
        <v>273</v>
      </c>
      <c r="H16" s="115"/>
      <c r="I16" s="39"/>
      <c r="J16" s="39" t="s">
        <v>469</v>
      </c>
      <c r="K16" s="39" t="s">
        <v>274</v>
      </c>
      <c r="L16" s="39" t="s">
        <v>274</v>
      </c>
    </row>
    <row r="17" spans="1:12" s="5" customFormat="1">
      <c r="B17" s="25" t="s">
        <v>1805</v>
      </c>
      <c r="C17" s="25" t="s">
        <v>149</v>
      </c>
      <c r="D17" s="18" t="s">
        <v>1806</v>
      </c>
      <c r="E17" s="114" t="s">
        <v>266</v>
      </c>
      <c r="F17" s="3"/>
      <c r="G17" s="3" t="s">
        <v>273</v>
      </c>
      <c r="H17" s="115"/>
      <c r="I17" s="39"/>
      <c r="J17" s="39" t="s">
        <v>469</v>
      </c>
      <c r="K17" s="39" t="s">
        <v>274</v>
      </c>
      <c r="L17" s="39" t="s">
        <v>274</v>
      </c>
    </row>
    <row r="18" spans="1:12" s="5" customFormat="1">
      <c r="B18" s="25" t="s">
        <v>1808</v>
      </c>
      <c r="C18" s="25" t="s">
        <v>149</v>
      </c>
      <c r="D18" s="18" t="s">
        <v>1809</v>
      </c>
      <c r="E18" s="114" t="s">
        <v>266</v>
      </c>
      <c r="F18" s="3"/>
      <c r="G18" s="3" t="s">
        <v>273</v>
      </c>
      <c r="H18" s="115"/>
      <c r="I18" s="39"/>
      <c r="J18" s="39" t="s">
        <v>469</v>
      </c>
      <c r="K18" s="39" t="s">
        <v>274</v>
      </c>
      <c r="L18" s="39" t="s">
        <v>274</v>
      </c>
    </row>
    <row r="19" spans="1:12" s="5" customFormat="1">
      <c r="A19" s="32"/>
      <c r="B19" s="25" t="s">
        <v>1810</v>
      </c>
      <c r="C19" s="25" t="s">
        <v>149</v>
      </c>
      <c r="D19" s="18" t="s">
        <v>1822</v>
      </c>
      <c r="E19" s="114" t="s">
        <v>266</v>
      </c>
      <c r="F19" s="3"/>
      <c r="G19" s="3" t="s">
        <v>273</v>
      </c>
      <c r="H19" s="25"/>
      <c r="I19" s="42"/>
      <c r="J19" s="39" t="s">
        <v>469</v>
      </c>
      <c r="K19" s="39" t="s">
        <v>274</v>
      </c>
      <c r="L19" s="39" t="s">
        <v>274</v>
      </c>
    </row>
    <row r="20" spans="1:12" s="5" customFormat="1">
      <c r="A20" s="32"/>
      <c r="B20" s="25" t="s">
        <v>1812</v>
      </c>
      <c r="C20" s="25" t="s">
        <v>149</v>
      </c>
      <c r="D20" s="18" t="s">
        <v>1823</v>
      </c>
      <c r="E20" s="114" t="s">
        <v>266</v>
      </c>
      <c r="F20" s="3"/>
      <c r="G20" s="3" t="s">
        <v>273</v>
      </c>
      <c r="H20" s="25"/>
      <c r="I20" s="42"/>
      <c r="J20" s="39" t="s">
        <v>469</v>
      </c>
      <c r="K20" s="39" t="s">
        <v>274</v>
      </c>
      <c r="L20" s="39" t="s">
        <v>274</v>
      </c>
    </row>
    <row r="21" spans="1:12" s="5" customFormat="1">
      <c r="A21" s="32"/>
      <c r="B21" s="25" t="s">
        <v>1814</v>
      </c>
      <c r="C21" s="25" t="s">
        <v>281</v>
      </c>
      <c r="D21" s="18" t="s">
        <v>1824</v>
      </c>
      <c r="E21" s="114" t="s">
        <v>266</v>
      </c>
      <c r="F21" s="3"/>
      <c r="G21" s="3" t="s">
        <v>273</v>
      </c>
      <c r="H21" s="25"/>
      <c r="I21" s="42"/>
      <c r="J21" s="39" t="s">
        <v>469</v>
      </c>
      <c r="K21" s="39" t="s">
        <v>274</v>
      </c>
      <c r="L21" s="39" t="s">
        <v>274</v>
      </c>
    </row>
    <row r="22" spans="1:12" s="5" customFormat="1">
      <c r="A22" s="32"/>
      <c r="B22" s="25" t="s">
        <v>1816</v>
      </c>
      <c r="C22" s="25" t="s">
        <v>281</v>
      </c>
      <c r="D22" s="18" t="s">
        <v>1825</v>
      </c>
      <c r="E22" s="114" t="s">
        <v>266</v>
      </c>
      <c r="F22" s="3"/>
      <c r="G22" s="3" t="s">
        <v>273</v>
      </c>
      <c r="H22" s="25"/>
      <c r="I22" s="42"/>
      <c r="J22" s="39" t="s">
        <v>469</v>
      </c>
      <c r="K22" s="39" t="s">
        <v>274</v>
      </c>
      <c r="L22" s="39" t="s">
        <v>274</v>
      </c>
    </row>
    <row r="23" spans="1:12" s="5" customFormat="1">
      <c r="A23" s="32"/>
      <c r="B23" s="20" t="s">
        <v>348</v>
      </c>
      <c r="C23" s="20" t="s">
        <v>149</v>
      </c>
      <c r="D23" s="18" t="s">
        <v>349</v>
      </c>
      <c r="E23" s="114" t="s">
        <v>266</v>
      </c>
      <c r="F23" s="3"/>
      <c r="G23" s="3" t="s">
        <v>273</v>
      </c>
      <c r="H23" s="115"/>
      <c r="I23" s="42"/>
      <c r="J23" s="39" t="s">
        <v>469</v>
      </c>
      <c r="K23" s="39" t="s">
        <v>274</v>
      </c>
      <c r="L23" s="39" t="s">
        <v>274</v>
      </c>
    </row>
    <row r="24" spans="1:12" s="5" customFormat="1">
      <c r="A24" s="32"/>
      <c r="B24" s="20" t="s">
        <v>447</v>
      </c>
      <c r="C24" s="20" t="s">
        <v>154</v>
      </c>
      <c r="D24" s="18" t="s">
        <v>42</v>
      </c>
      <c r="E24" s="114" t="s">
        <v>307</v>
      </c>
      <c r="F24" s="3"/>
      <c r="G24" s="3" t="s">
        <v>273</v>
      </c>
      <c r="H24" s="115"/>
      <c r="I24" s="42"/>
      <c r="J24" s="39" t="s">
        <v>469</v>
      </c>
      <c r="K24" s="39" t="s">
        <v>274</v>
      </c>
      <c r="L24" s="39" t="s">
        <v>274</v>
      </c>
    </row>
    <row r="25" spans="1:12" s="5" customFormat="1">
      <c r="A25" s="32"/>
      <c r="B25" s="20" t="s">
        <v>125</v>
      </c>
      <c r="C25" s="20" t="s">
        <v>154</v>
      </c>
      <c r="D25" s="18" t="s">
        <v>25</v>
      </c>
      <c r="E25" s="114" t="s">
        <v>307</v>
      </c>
      <c r="F25" s="3"/>
      <c r="G25" s="3" t="s">
        <v>273</v>
      </c>
      <c r="H25" s="115"/>
      <c r="I25" s="42"/>
      <c r="J25" s="39" t="s">
        <v>469</v>
      </c>
      <c r="K25" s="39" t="s">
        <v>274</v>
      </c>
      <c r="L25" s="39" t="s">
        <v>274</v>
      </c>
    </row>
    <row r="26" spans="1:12" s="5" customFormat="1">
      <c r="A26" s="32"/>
      <c r="B26" s="25" t="s">
        <v>2140</v>
      </c>
      <c r="C26" s="25" t="s">
        <v>222</v>
      </c>
      <c r="D26" s="18" t="s">
        <v>659</v>
      </c>
      <c r="E26" s="114" t="s">
        <v>307</v>
      </c>
      <c r="F26" s="3"/>
      <c r="G26" s="3" t="s">
        <v>1437</v>
      </c>
      <c r="H26" s="25"/>
      <c r="I26" s="42"/>
      <c r="J26" s="39" t="s">
        <v>530</v>
      </c>
      <c r="K26" s="39" t="s">
        <v>274</v>
      </c>
      <c r="L26" s="39" t="s">
        <v>538</v>
      </c>
    </row>
    <row r="27" spans="1:12" s="52" customFormat="1">
      <c r="A27" s="64"/>
      <c r="B27" s="58" t="s">
        <v>1016</v>
      </c>
      <c r="C27" s="58" t="s">
        <v>222</v>
      </c>
      <c r="D27" s="65" t="s">
        <v>661</v>
      </c>
      <c r="E27" s="125" t="s">
        <v>307</v>
      </c>
      <c r="F27" s="55"/>
      <c r="G27" s="55" t="s">
        <v>1438</v>
      </c>
      <c r="H27" s="53"/>
      <c r="I27" s="69" t="s">
        <v>460</v>
      </c>
      <c r="J27" s="57" t="s">
        <v>530</v>
      </c>
      <c r="K27" s="57" t="s">
        <v>274</v>
      </c>
      <c r="L27" s="57" t="s">
        <v>663</v>
      </c>
    </row>
    <row r="28" spans="1:12" s="52" customFormat="1">
      <c r="A28" s="64"/>
      <c r="B28" s="58" t="s">
        <v>1020</v>
      </c>
      <c r="C28" s="58" t="s">
        <v>222</v>
      </c>
      <c r="D28" s="65" t="s">
        <v>664</v>
      </c>
      <c r="E28" s="125" t="s">
        <v>307</v>
      </c>
      <c r="F28" s="55"/>
      <c r="G28" s="55" t="s">
        <v>1440</v>
      </c>
      <c r="H28" s="53"/>
      <c r="I28" s="69" t="s">
        <v>460</v>
      </c>
      <c r="J28" s="57" t="s">
        <v>530</v>
      </c>
      <c r="K28" s="57" t="s">
        <v>274</v>
      </c>
      <c r="L28" s="57" t="s">
        <v>538</v>
      </c>
    </row>
    <row r="29" spans="1:12" s="52" customFormat="1">
      <c r="A29" s="64"/>
      <c r="B29" s="58" t="s">
        <v>1022</v>
      </c>
      <c r="C29" s="58" t="s">
        <v>222</v>
      </c>
      <c r="D29" s="65" t="s">
        <v>1023</v>
      </c>
      <c r="E29" s="125" t="s">
        <v>307</v>
      </c>
      <c r="F29" s="55"/>
      <c r="G29" s="55" t="s">
        <v>1441</v>
      </c>
      <c r="H29" s="53"/>
      <c r="I29" s="69" t="s">
        <v>460</v>
      </c>
      <c r="J29" s="57" t="s">
        <v>530</v>
      </c>
      <c r="K29" s="57" t="s">
        <v>274</v>
      </c>
      <c r="L29" s="57" t="s">
        <v>538</v>
      </c>
    </row>
    <row r="30" spans="1:12" s="52" customFormat="1">
      <c r="A30" s="64"/>
      <c r="B30" s="53" t="s">
        <v>1025</v>
      </c>
      <c r="C30" s="53" t="s">
        <v>222</v>
      </c>
      <c r="D30" s="65" t="s">
        <v>1026</v>
      </c>
      <c r="E30" s="125" t="s">
        <v>307</v>
      </c>
      <c r="F30" s="55"/>
      <c r="G30" s="55" t="s">
        <v>1442</v>
      </c>
      <c r="H30" s="53"/>
      <c r="I30" s="69" t="s">
        <v>460</v>
      </c>
      <c r="J30" s="57" t="s">
        <v>530</v>
      </c>
      <c r="K30" s="57" t="s">
        <v>274</v>
      </c>
      <c r="L30" s="57" t="s">
        <v>538</v>
      </c>
    </row>
    <row r="31" spans="1:12" s="52" customFormat="1">
      <c r="B31" s="53" t="s">
        <v>1028</v>
      </c>
      <c r="C31" s="53" t="s">
        <v>222</v>
      </c>
      <c r="D31" s="65" t="s">
        <v>1029</v>
      </c>
      <c r="E31" s="125" t="s">
        <v>307</v>
      </c>
      <c r="F31" s="55"/>
      <c r="G31" s="55" t="s">
        <v>1443</v>
      </c>
      <c r="H31" s="53"/>
      <c r="I31" s="69" t="s">
        <v>460</v>
      </c>
      <c r="J31" s="57" t="s">
        <v>530</v>
      </c>
      <c r="K31" s="57" t="s">
        <v>274</v>
      </c>
      <c r="L31" s="57" t="s">
        <v>538</v>
      </c>
    </row>
    <row r="32" spans="1:12" s="52" customFormat="1">
      <c r="B32" s="53" t="s">
        <v>1031</v>
      </c>
      <c r="C32" s="53" t="s">
        <v>222</v>
      </c>
      <c r="D32" s="65" t="s">
        <v>1032</v>
      </c>
      <c r="E32" s="125" t="s">
        <v>307</v>
      </c>
      <c r="F32" s="55"/>
      <c r="G32" s="55" t="s">
        <v>1444</v>
      </c>
      <c r="H32" s="53"/>
      <c r="I32" s="69" t="s">
        <v>460</v>
      </c>
      <c r="J32" s="57" t="s">
        <v>530</v>
      </c>
      <c r="K32" s="57" t="s">
        <v>274</v>
      </c>
      <c r="L32" s="57" t="s">
        <v>538</v>
      </c>
    </row>
    <row r="33" spans="1:12" s="64" customFormat="1">
      <c r="B33" s="53" t="s">
        <v>1034</v>
      </c>
      <c r="C33" s="53" t="s">
        <v>222</v>
      </c>
      <c r="D33" s="151" t="s">
        <v>1035</v>
      </c>
      <c r="E33" s="125" t="s">
        <v>307</v>
      </c>
      <c r="F33" s="55"/>
      <c r="G33" s="55" t="s">
        <v>1445</v>
      </c>
      <c r="H33" s="53"/>
      <c r="I33" s="69" t="s">
        <v>460</v>
      </c>
      <c r="J33" s="57" t="s">
        <v>530</v>
      </c>
      <c r="K33" s="57" t="s">
        <v>274</v>
      </c>
      <c r="L33" s="57" t="s">
        <v>538</v>
      </c>
    </row>
    <row r="34" spans="1:12" s="64" customFormat="1">
      <c r="B34" s="53" t="s">
        <v>1037</v>
      </c>
      <c r="C34" s="53" t="s">
        <v>222</v>
      </c>
      <c r="D34" s="65" t="s">
        <v>1038</v>
      </c>
      <c r="E34" s="125" t="s">
        <v>307</v>
      </c>
      <c r="F34" s="55"/>
      <c r="G34" s="55" t="s">
        <v>1446</v>
      </c>
      <c r="H34" s="53"/>
      <c r="I34" s="69" t="s">
        <v>460</v>
      </c>
      <c r="J34" s="57" t="s">
        <v>530</v>
      </c>
      <c r="K34" s="57" t="s">
        <v>274</v>
      </c>
      <c r="L34" s="57" t="s">
        <v>538</v>
      </c>
    </row>
    <row r="35" spans="1:12" s="120" customFormat="1">
      <c r="A35" s="122"/>
      <c r="B35" s="123" t="s">
        <v>1040</v>
      </c>
      <c r="C35" s="123" t="s">
        <v>222</v>
      </c>
      <c r="D35" s="65" t="s">
        <v>1041</v>
      </c>
      <c r="E35" s="125" t="s">
        <v>307</v>
      </c>
      <c r="F35" s="55"/>
      <c r="G35" s="55" t="s">
        <v>1447</v>
      </c>
      <c r="H35" s="53"/>
      <c r="I35" s="69" t="s">
        <v>460</v>
      </c>
      <c r="J35" s="57" t="s">
        <v>530</v>
      </c>
      <c r="K35" s="57" t="s">
        <v>274</v>
      </c>
      <c r="L35" s="57" t="s">
        <v>538</v>
      </c>
    </row>
    <row r="36" spans="1:12" s="64" customFormat="1">
      <c r="B36" s="53" t="s">
        <v>1047</v>
      </c>
      <c r="C36" s="53" t="s">
        <v>222</v>
      </c>
      <c r="D36" s="65" t="s">
        <v>755</v>
      </c>
      <c r="E36" s="125" t="s">
        <v>307</v>
      </c>
      <c r="F36" s="55"/>
      <c r="G36" s="55" t="s">
        <v>1450</v>
      </c>
      <c r="H36" s="53"/>
      <c r="I36" s="69" t="s">
        <v>460</v>
      </c>
      <c r="J36" s="57" t="s">
        <v>530</v>
      </c>
      <c r="K36" s="57" t="s">
        <v>274</v>
      </c>
      <c r="L36" s="57" t="s">
        <v>757</v>
      </c>
    </row>
    <row r="37" spans="1:12" s="64" customFormat="1">
      <c r="B37" s="53" t="s">
        <v>1051</v>
      </c>
      <c r="C37" s="152" t="s">
        <v>222</v>
      </c>
      <c r="D37" s="65" t="s">
        <v>759</v>
      </c>
      <c r="E37" s="125" t="s">
        <v>307</v>
      </c>
      <c r="F37" s="55"/>
      <c r="G37" s="55" t="s">
        <v>1452</v>
      </c>
      <c r="H37" s="53"/>
      <c r="I37" s="69" t="s">
        <v>460</v>
      </c>
      <c r="J37" s="57" t="s">
        <v>530</v>
      </c>
      <c r="K37" s="57" t="s">
        <v>274</v>
      </c>
      <c r="L37" s="57" t="s">
        <v>538</v>
      </c>
    </row>
    <row r="38" spans="1:12" s="71" customFormat="1">
      <c r="B38" s="53" t="s">
        <v>1053</v>
      </c>
      <c r="C38" s="152" t="s">
        <v>222</v>
      </c>
      <c r="D38" s="65" t="s">
        <v>1054</v>
      </c>
      <c r="E38" s="125" t="s">
        <v>307</v>
      </c>
      <c r="F38" s="55"/>
      <c r="G38" s="55" t="s">
        <v>1453</v>
      </c>
      <c r="H38" s="53"/>
      <c r="I38" s="69" t="s">
        <v>460</v>
      </c>
      <c r="J38" s="57" t="s">
        <v>530</v>
      </c>
      <c r="K38" s="57" t="s">
        <v>274</v>
      </c>
      <c r="L38" s="57" t="s">
        <v>538</v>
      </c>
    </row>
    <row r="39" spans="1:12" s="71" customFormat="1">
      <c r="B39" s="53" t="s">
        <v>1056</v>
      </c>
      <c r="C39" s="152" t="s">
        <v>222</v>
      </c>
      <c r="D39" s="65" t="s">
        <v>769</v>
      </c>
      <c r="E39" s="125" t="s">
        <v>307</v>
      </c>
      <c r="F39" s="55"/>
      <c r="G39" s="55" t="s">
        <v>1454</v>
      </c>
      <c r="H39" s="53"/>
      <c r="I39" s="69" t="s">
        <v>460</v>
      </c>
      <c r="J39" s="57" t="s">
        <v>530</v>
      </c>
      <c r="K39" s="57" t="s">
        <v>274</v>
      </c>
      <c r="L39" s="57" t="s">
        <v>538</v>
      </c>
    </row>
    <row r="40" spans="1:12" s="71" customFormat="1">
      <c r="B40" s="53" t="s">
        <v>1058</v>
      </c>
      <c r="C40" s="152" t="s">
        <v>222</v>
      </c>
      <c r="D40" s="65" t="s">
        <v>772</v>
      </c>
      <c r="E40" s="125" t="s">
        <v>307</v>
      </c>
      <c r="F40" s="55"/>
      <c r="G40" s="55" t="s">
        <v>1455</v>
      </c>
      <c r="H40" s="53"/>
      <c r="I40" s="69" t="s">
        <v>460</v>
      </c>
      <c r="J40" s="57" t="s">
        <v>530</v>
      </c>
      <c r="K40" s="57" t="s">
        <v>274</v>
      </c>
      <c r="L40" s="57" t="s">
        <v>538</v>
      </c>
    </row>
    <row r="41" spans="1:12" s="71" customFormat="1">
      <c r="B41" s="53" t="s">
        <v>1060</v>
      </c>
      <c r="C41" s="152" t="s">
        <v>222</v>
      </c>
      <c r="D41" s="65" t="s">
        <v>775</v>
      </c>
      <c r="E41" s="125" t="s">
        <v>307</v>
      </c>
      <c r="F41" s="55"/>
      <c r="G41" s="55" t="s">
        <v>1456</v>
      </c>
      <c r="H41" s="53"/>
      <c r="I41" s="69" t="s">
        <v>460</v>
      </c>
      <c r="J41" s="57" t="s">
        <v>530</v>
      </c>
      <c r="K41" s="57" t="s">
        <v>274</v>
      </c>
      <c r="L41" s="57" t="s">
        <v>538</v>
      </c>
    </row>
    <row r="42" spans="1:12" s="71" customFormat="1">
      <c r="B42" s="53" t="s">
        <v>1062</v>
      </c>
      <c r="C42" s="152" t="s">
        <v>222</v>
      </c>
      <c r="D42" s="65" t="s">
        <v>778</v>
      </c>
      <c r="E42" s="125" t="s">
        <v>307</v>
      </c>
      <c r="F42" s="55"/>
      <c r="G42" s="55" t="s">
        <v>1457</v>
      </c>
      <c r="H42" s="53"/>
      <c r="I42" s="69" t="s">
        <v>460</v>
      </c>
      <c r="J42" s="57" t="s">
        <v>530</v>
      </c>
      <c r="K42" s="57" t="s">
        <v>274</v>
      </c>
      <c r="L42" s="57" t="s">
        <v>538</v>
      </c>
    </row>
    <row r="43" spans="1:12" s="120" customFormat="1">
      <c r="A43" s="122"/>
      <c r="B43" s="123" t="s">
        <v>1064</v>
      </c>
      <c r="C43" s="123" t="s">
        <v>222</v>
      </c>
      <c r="D43" s="65" t="s">
        <v>781</v>
      </c>
      <c r="E43" s="125" t="s">
        <v>307</v>
      </c>
      <c r="F43" s="55"/>
      <c r="G43" s="55" t="s">
        <v>1458</v>
      </c>
      <c r="H43" s="53"/>
      <c r="I43" s="69" t="s">
        <v>460</v>
      </c>
      <c r="J43" s="57" t="s">
        <v>530</v>
      </c>
      <c r="K43" s="57" t="s">
        <v>274</v>
      </c>
      <c r="L43" s="57" t="s">
        <v>538</v>
      </c>
    </row>
    <row r="44" spans="1:12" s="120" customFormat="1">
      <c r="A44" s="122"/>
      <c r="B44" s="123" t="s">
        <v>1066</v>
      </c>
      <c r="C44" s="123" t="s">
        <v>222</v>
      </c>
      <c r="D44" s="65" t="s">
        <v>1067</v>
      </c>
      <c r="E44" s="125" t="s">
        <v>307</v>
      </c>
      <c r="F44" s="55"/>
      <c r="G44" s="55" t="s">
        <v>1459</v>
      </c>
      <c r="H44" s="53"/>
      <c r="I44" s="69" t="s">
        <v>460</v>
      </c>
      <c r="J44" s="57" t="s">
        <v>530</v>
      </c>
      <c r="K44" s="57" t="s">
        <v>274</v>
      </c>
      <c r="L44" s="57" t="s">
        <v>538</v>
      </c>
    </row>
    <row r="45" spans="1:12" s="120" customFormat="1">
      <c r="A45" s="122"/>
      <c r="B45" s="123" t="s">
        <v>1209</v>
      </c>
      <c r="C45" s="123" t="s">
        <v>222</v>
      </c>
      <c r="D45" s="65" t="s">
        <v>796</v>
      </c>
      <c r="E45" s="125" t="s">
        <v>307</v>
      </c>
      <c r="F45" s="55"/>
      <c r="G45" s="55" t="s">
        <v>1511</v>
      </c>
      <c r="H45" s="53"/>
      <c r="I45" s="69" t="s">
        <v>460</v>
      </c>
      <c r="J45" s="57" t="s">
        <v>530</v>
      </c>
      <c r="K45" s="57" t="s">
        <v>274</v>
      </c>
      <c r="L45" s="57" t="s">
        <v>538</v>
      </c>
    </row>
    <row r="46" spans="1:12" s="120" customFormat="1">
      <c r="A46" s="122"/>
      <c r="B46" s="123" t="s">
        <v>1211</v>
      </c>
      <c r="C46" s="123" t="s">
        <v>222</v>
      </c>
      <c r="D46" s="65" t="s">
        <v>1212</v>
      </c>
      <c r="E46" s="125" t="s">
        <v>307</v>
      </c>
      <c r="F46" s="55"/>
      <c r="G46" s="55" t="s">
        <v>1512</v>
      </c>
      <c r="H46" s="53"/>
      <c r="I46" s="69" t="s">
        <v>460</v>
      </c>
      <c r="J46" s="57" t="s">
        <v>530</v>
      </c>
      <c r="K46" s="57" t="s">
        <v>274</v>
      </c>
      <c r="L46" s="57" t="s">
        <v>538</v>
      </c>
    </row>
    <row r="47" spans="1:12" s="120" customFormat="1">
      <c r="A47" s="122"/>
      <c r="B47" s="123" t="s">
        <v>1214</v>
      </c>
      <c r="C47" s="123" t="s">
        <v>222</v>
      </c>
      <c r="D47" s="65" t="s">
        <v>811</v>
      </c>
      <c r="E47" s="125" t="s">
        <v>307</v>
      </c>
      <c r="F47" s="55"/>
      <c r="G47" s="55" t="s">
        <v>1513</v>
      </c>
      <c r="H47" s="125"/>
      <c r="I47" s="69" t="s">
        <v>460</v>
      </c>
      <c r="J47" s="57" t="s">
        <v>530</v>
      </c>
      <c r="K47" s="57" t="s">
        <v>274</v>
      </c>
      <c r="L47" s="57" t="s">
        <v>538</v>
      </c>
    </row>
    <row r="48" spans="1:12" s="120" customFormat="1">
      <c r="A48" s="122"/>
      <c r="B48" s="123" t="s">
        <v>1216</v>
      </c>
      <c r="C48" s="123" t="s">
        <v>222</v>
      </c>
      <c r="D48" s="65" t="s">
        <v>814</v>
      </c>
      <c r="E48" s="125" t="s">
        <v>307</v>
      </c>
      <c r="F48" s="55"/>
      <c r="G48" s="55" t="s">
        <v>1514</v>
      </c>
      <c r="H48" s="125"/>
      <c r="I48" s="69" t="s">
        <v>460</v>
      </c>
      <c r="J48" s="57" t="s">
        <v>530</v>
      </c>
      <c r="K48" s="57" t="s">
        <v>274</v>
      </c>
      <c r="L48" s="57" t="s">
        <v>538</v>
      </c>
    </row>
    <row r="49" spans="1:14" s="120" customFormat="1">
      <c r="A49" s="122"/>
      <c r="B49" s="123" t="s">
        <v>1218</v>
      </c>
      <c r="C49" s="123" t="s">
        <v>222</v>
      </c>
      <c r="D49" s="65" t="s">
        <v>817</v>
      </c>
      <c r="E49" s="125" t="s">
        <v>307</v>
      </c>
      <c r="F49" s="55"/>
      <c r="G49" s="55" t="s">
        <v>1515</v>
      </c>
      <c r="H49" s="125"/>
      <c r="I49" s="69" t="s">
        <v>460</v>
      </c>
      <c r="J49" s="57" t="s">
        <v>530</v>
      </c>
      <c r="K49" s="57" t="s">
        <v>274</v>
      </c>
      <c r="L49" s="57" t="s">
        <v>538</v>
      </c>
    </row>
    <row r="50" spans="1:14" s="120" customFormat="1">
      <c r="A50" s="122"/>
      <c r="B50" s="123" t="s">
        <v>1220</v>
      </c>
      <c r="C50" s="123" t="s">
        <v>222</v>
      </c>
      <c r="D50" s="65" t="s">
        <v>820</v>
      </c>
      <c r="E50" s="125" t="s">
        <v>307</v>
      </c>
      <c r="F50" s="55"/>
      <c r="G50" s="55" t="s">
        <v>1516</v>
      </c>
      <c r="H50" s="125"/>
      <c r="I50" s="69" t="s">
        <v>460</v>
      </c>
      <c r="J50" s="57" t="s">
        <v>530</v>
      </c>
      <c r="K50" s="57" t="s">
        <v>274</v>
      </c>
      <c r="L50" s="57" t="s">
        <v>538</v>
      </c>
    </row>
    <row r="51" spans="1:14" s="120" customFormat="1">
      <c r="A51" s="122"/>
      <c r="B51" s="123" t="s">
        <v>1222</v>
      </c>
      <c r="C51" s="123" t="s">
        <v>222</v>
      </c>
      <c r="D51" s="65" t="s">
        <v>823</v>
      </c>
      <c r="E51" s="125" t="s">
        <v>307</v>
      </c>
      <c r="F51" s="55"/>
      <c r="G51" s="55" t="s">
        <v>1517</v>
      </c>
      <c r="H51" s="125"/>
      <c r="I51" s="69" t="s">
        <v>460</v>
      </c>
      <c r="J51" s="57" t="s">
        <v>530</v>
      </c>
      <c r="K51" s="57" t="s">
        <v>274</v>
      </c>
      <c r="L51" s="57" t="s">
        <v>538</v>
      </c>
    </row>
    <row r="52" spans="1:14" s="120" customFormat="1">
      <c r="A52" s="122"/>
      <c r="B52" s="123" t="s">
        <v>1224</v>
      </c>
      <c r="C52" s="123" t="s">
        <v>222</v>
      </c>
      <c r="D52" s="65" t="s">
        <v>826</v>
      </c>
      <c r="E52" s="125" t="s">
        <v>307</v>
      </c>
      <c r="F52" s="55"/>
      <c r="G52" s="55" t="s">
        <v>1518</v>
      </c>
      <c r="H52" s="125"/>
      <c r="I52" s="69" t="s">
        <v>460</v>
      </c>
      <c r="J52" s="57" t="s">
        <v>530</v>
      </c>
      <c r="K52" s="57" t="s">
        <v>274</v>
      </c>
      <c r="L52" s="57" t="s">
        <v>538</v>
      </c>
    </row>
    <row r="53" spans="1:14" s="70" customFormat="1">
      <c r="B53" s="53" t="s">
        <v>575</v>
      </c>
      <c r="C53" s="152" t="s">
        <v>222</v>
      </c>
      <c r="D53" s="65" t="s">
        <v>1094</v>
      </c>
      <c r="E53" s="125" t="s">
        <v>307</v>
      </c>
      <c r="F53" s="55"/>
      <c r="G53" s="55" t="s">
        <v>1095</v>
      </c>
      <c r="H53" s="125"/>
      <c r="I53" s="69" t="s">
        <v>460</v>
      </c>
      <c r="J53" s="57" t="s">
        <v>530</v>
      </c>
      <c r="K53" s="57" t="s">
        <v>274</v>
      </c>
      <c r="L53" s="57" t="s">
        <v>663</v>
      </c>
    </row>
    <row r="54" spans="1:14" s="52" customFormat="1">
      <c r="A54" s="64"/>
      <c r="B54" s="53" t="s">
        <v>1096</v>
      </c>
      <c r="C54" s="152" t="s">
        <v>222</v>
      </c>
      <c r="D54" s="65" t="s">
        <v>1097</v>
      </c>
      <c r="E54" s="125" t="s">
        <v>307</v>
      </c>
      <c r="F54" s="55"/>
      <c r="G54" s="55" t="s">
        <v>1462</v>
      </c>
      <c r="H54" s="125"/>
      <c r="I54" s="69" t="s">
        <v>460</v>
      </c>
      <c r="J54" s="57" t="s">
        <v>530</v>
      </c>
      <c r="K54" s="57" t="s">
        <v>274</v>
      </c>
      <c r="L54" s="57" t="s">
        <v>538</v>
      </c>
    </row>
    <row r="55" spans="1:14" s="52" customFormat="1">
      <c r="A55" s="64"/>
      <c r="B55" s="53" t="s">
        <v>569</v>
      </c>
      <c r="C55" s="152" t="s">
        <v>222</v>
      </c>
      <c r="D55" s="65" t="s">
        <v>1106</v>
      </c>
      <c r="E55" s="125" t="s">
        <v>307</v>
      </c>
      <c r="F55" s="55"/>
      <c r="G55" s="55" t="s">
        <v>1465</v>
      </c>
      <c r="H55" s="125"/>
      <c r="I55" s="69" t="s">
        <v>460</v>
      </c>
      <c r="J55" s="57" t="s">
        <v>530</v>
      </c>
      <c r="K55" s="57" t="s">
        <v>274</v>
      </c>
      <c r="L55" s="57" t="s">
        <v>663</v>
      </c>
    </row>
    <row r="56" spans="1:14" s="52" customFormat="1">
      <c r="A56" s="64"/>
      <c r="B56" s="53" t="s">
        <v>1108</v>
      </c>
      <c r="C56" s="152" t="s">
        <v>222</v>
      </c>
      <c r="D56" s="65" t="s">
        <v>1109</v>
      </c>
      <c r="E56" s="125" t="s">
        <v>307</v>
      </c>
      <c r="F56" s="55"/>
      <c r="G56" s="55" t="s">
        <v>1466</v>
      </c>
      <c r="H56" s="127"/>
      <c r="I56" s="69" t="s">
        <v>460</v>
      </c>
      <c r="J56" s="57" t="s">
        <v>530</v>
      </c>
      <c r="K56" s="57" t="s">
        <v>274</v>
      </c>
      <c r="L56" s="57" t="s">
        <v>538</v>
      </c>
    </row>
    <row r="57" spans="1:14" s="120" customFormat="1">
      <c r="A57" s="122"/>
      <c r="B57" s="123" t="s">
        <v>572</v>
      </c>
      <c r="C57" s="123" t="s">
        <v>222</v>
      </c>
      <c r="D57" s="65" t="s">
        <v>1117</v>
      </c>
      <c r="E57" s="125" t="s">
        <v>307</v>
      </c>
      <c r="F57" s="55"/>
      <c r="G57" s="55" t="s">
        <v>1118</v>
      </c>
      <c r="H57" s="125"/>
      <c r="I57" s="69" t="s">
        <v>460</v>
      </c>
      <c r="J57" s="57" t="s">
        <v>530</v>
      </c>
      <c r="K57" s="57" t="s">
        <v>274</v>
      </c>
      <c r="L57" s="57" t="s">
        <v>663</v>
      </c>
    </row>
    <row r="58" spans="1:14" s="120" customFormat="1">
      <c r="A58" s="122"/>
      <c r="B58" s="123" t="s">
        <v>1119</v>
      </c>
      <c r="C58" s="123" t="s">
        <v>222</v>
      </c>
      <c r="D58" s="65" t="s">
        <v>1120</v>
      </c>
      <c r="E58" s="125" t="s">
        <v>307</v>
      </c>
      <c r="F58" s="55"/>
      <c r="G58" s="55" t="s">
        <v>1469</v>
      </c>
      <c r="H58" s="125"/>
      <c r="I58" s="69" t="s">
        <v>460</v>
      </c>
      <c r="J58" s="57" t="s">
        <v>530</v>
      </c>
      <c r="K58" s="57" t="s">
        <v>274</v>
      </c>
      <c r="L58" s="57" t="s">
        <v>538</v>
      </c>
    </row>
    <row r="59" spans="1:14" s="120" customFormat="1">
      <c r="A59" s="122"/>
      <c r="B59" s="123" t="s">
        <v>578</v>
      </c>
      <c r="C59" s="123" t="s">
        <v>222</v>
      </c>
      <c r="D59" s="65" t="s">
        <v>1128</v>
      </c>
      <c r="E59" s="125" t="s">
        <v>307</v>
      </c>
      <c r="F59" s="55"/>
      <c r="G59" s="55" t="s">
        <v>1129</v>
      </c>
      <c r="H59" s="125"/>
      <c r="I59" s="69" t="s">
        <v>460</v>
      </c>
      <c r="J59" s="57" t="s">
        <v>530</v>
      </c>
      <c r="K59" s="57" t="s">
        <v>274</v>
      </c>
      <c r="L59" s="57" t="s">
        <v>663</v>
      </c>
    </row>
    <row r="60" spans="1:14" s="120" customFormat="1">
      <c r="A60" s="122"/>
      <c r="B60" s="123" t="s">
        <v>1130</v>
      </c>
      <c r="C60" s="123" t="s">
        <v>222</v>
      </c>
      <c r="D60" s="65" t="s">
        <v>1131</v>
      </c>
      <c r="E60" s="125" t="s">
        <v>307</v>
      </c>
      <c r="F60" s="55"/>
      <c r="G60" s="55" t="s">
        <v>1472</v>
      </c>
      <c r="H60" s="125"/>
      <c r="I60" s="69" t="s">
        <v>460</v>
      </c>
      <c r="J60" s="57" t="s">
        <v>530</v>
      </c>
      <c r="K60" s="57" t="s">
        <v>274</v>
      </c>
      <c r="L60" s="57" t="s">
        <v>538</v>
      </c>
    </row>
    <row r="61" spans="1:14" s="11" customFormat="1">
      <c r="B61" s="48" t="s">
        <v>256</v>
      </c>
      <c r="C61" s="49" t="s">
        <v>154</v>
      </c>
      <c r="D61" s="50" t="s">
        <v>257</v>
      </c>
      <c r="E61" s="51"/>
      <c r="F61" s="48"/>
      <c r="G61" s="48"/>
      <c r="H61" s="48"/>
      <c r="I61" s="48"/>
      <c r="J61" s="48"/>
      <c r="K61" s="48"/>
      <c r="L61" s="48"/>
      <c r="M61" s="48"/>
      <c r="N61" s="48"/>
    </row>
    <row r="62" spans="1:14" s="11" customFormat="1">
      <c r="B62" s="48" t="s">
        <v>258</v>
      </c>
      <c r="C62" s="49" t="s">
        <v>149</v>
      </c>
      <c r="D62" s="50" t="s">
        <v>259</v>
      </c>
      <c r="E62" s="51"/>
      <c r="F62" s="48"/>
      <c r="G62" s="48"/>
      <c r="H62" s="48"/>
      <c r="I62" s="48"/>
      <c r="J62" s="48"/>
      <c r="K62" s="48"/>
      <c r="L62" s="48"/>
      <c r="M62" s="48"/>
      <c r="N62" s="48"/>
    </row>
  </sheetData>
  <autoFilter ref="A14:L62" xr:uid="{00000000-0009-0000-0000-000016000000}"/>
  <mergeCells count="5">
    <mergeCell ref="B2:H2"/>
    <mergeCell ref="B3:H3"/>
    <mergeCell ref="B7:H7"/>
    <mergeCell ref="B13:L13"/>
    <mergeCell ref="F9:G10"/>
  </mergeCells>
  <phoneticPr fontId="27" type="noConversion"/>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A1E0-7D29-419A-813E-089798EF906B}">
  <dimension ref="A1:N125"/>
  <sheetViews>
    <sheetView zoomScale="85" zoomScaleNormal="85" workbookViewId="0">
      <pane ySplit="5" topLeftCell="A6" activePane="bottomLeft" state="frozen"/>
      <selection activeCell="C9" sqref="C9"/>
      <selection pane="bottomLeft" activeCell="C9" sqref="C9"/>
    </sheetView>
  </sheetViews>
  <sheetFormatPr defaultColWidth="9" defaultRowHeight="13.2"/>
  <cols>
    <col min="1" max="1" width="1.33203125" style="12" customWidth="1"/>
    <col min="2" max="2" width="23.6640625" style="12" customWidth="1"/>
    <col min="3" max="3" width="38.44140625"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2">
      <c r="B1" s="14" t="str">
        <f>HYPERLINK("#导航!a2","返回")</f>
        <v>返回</v>
      </c>
    </row>
    <row r="2" spans="2:12">
      <c r="B2" s="261"/>
      <c r="C2" s="261"/>
      <c r="D2" s="261"/>
      <c r="E2" s="261"/>
      <c r="F2" s="261"/>
      <c r="G2" s="261"/>
      <c r="H2" s="261"/>
    </row>
    <row r="3" spans="2:12">
      <c r="B3" s="262" t="s">
        <v>119</v>
      </c>
      <c r="C3" s="262"/>
      <c r="D3" s="262"/>
      <c r="E3" s="262"/>
      <c r="F3" s="262"/>
      <c r="G3" s="262"/>
      <c r="H3" s="262"/>
    </row>
    <row r="4" spans="2:12">
      <c r="B4" s="16" t="s">
        <v>4</v>
      </c>
      <c r="C4" s="16" t="s">
        <v>120</v>
      </c>
      <c r="D4" s="16" t="s">
        <v>121</v>
      </c>
      <c r="E4" s="16" t="s">
        <v>122</v>
      </c>
      <c r="F4" s="16" t="s">
        <v>123</v>
      </c>
      <c r="G4" s="16" t="s">
        <v>7</v>
      </c>
      <c r="H4" s="16" t="s">
        <v>124</v>
      </c>
    </row>
    <row r="5" spans="2:12">
      <c r="B5" s="17" t="s">
        <v>72</v>
      </c>
      <c r="C5" s="34" t="s">
        <v>2111</v>
      </c>
      <c r="D5" s="34" t="s">
        <v>2163</v>
      </c>
      <c r="E5" s="20" t="s">
        <v>2144</v>
      </c>
      <c r="F5" s="21"/>
      <c r="G5" s="20"/>
      <c r="H5" s="20"/>
      <c r="I5" s="12" t="str">
        <f>VLOOKUP(C5,导航!F:Q,12,0)</f>
        <v>升级</v>
      </c>
    </row>
    <row r="6" spans="2:12">
      <c r="B6" s="15"/>
      <c r="C6" s="15"/>
      <c r="D6" s="15"/>
      <c r="E6" s="15"/>
      <c r="F6" s="15"/>
      <c r="G6" s="15"/>
      <c r="H6" s="15"/>
    </row>
    <row r="7" spans="2:12">
      <c r="B7" s="262" t="s">
        <v>126</v>
      </c>
      <c r="C7" s="262"/>
      <c r="D7" s="262"/>
      <c r="E7" s="262"/>
      <c r="F7" s="262"/>
      <c r="G7" s="262"/>
      <c r="H7" s="262"/>
    </row>
    <row r="8" spans="2:12">
      <c r="B8" s="22" t="s">
        <v>127</v>
      </c>
      <c r="C8" s="22" t="s">
        <v>128</v>
      </c>
      <c r="D8" s="22" t="s">
        <v>129</v>
      </c>
      <c r="E8" s="22" t="s">
        <v>130</v>
      </c>
      <c r="F8" s="22" t="s">
        <v>131</v>
      </c>
      <c r="G8" s="22" t="s">
        <v>17</v>
      </c>
      <c r="H8" s="22" t="s">
        <v>132</v>
      </c>
    </row>
    <row r="9" spans="2:12" ht="19.8" customHeight="1">
      <c r="B9" s="20"/>
      <c r="C9" s="34" t="s">
        <v>2097</v>
      </c>
      <c r="D9" s="19" t="s">
        <v>1821</v>
      </c>
      <c r="E9" s="20" t="s">
        <v>266</v>
      </c>
      <c r="F9" s="3"/>
      <c r="G9" s="3"/>
      <c r="H9" s="23"/>
    </row>
    <row r="10" spans="2:12">
      <c r="G10" s="24"/>
    </row>
    <row r="11" spans="2:12">
      <c r="B11" s="12" t="s">
        <v>133</v>
      </c>
    </row>
    <row r="12" spans="2:12">
      <c r="B12" s="262" t="s">
        <v>133</v>
      </c>
      <c r="C12" s="262"/>
      <c r="D12" s="262"/>
      <c r="E12" s="262"/>
      <c r="F12" s="262"/>
      <c r="G12" s="262"/>
      <c r="H12" s="262"/>
      <c r="I12" s="262"/>
      <c r="J12" s="262"/>
      <c r="K12" s="262"/>
      <c r="L12" s="262"/>
    </row>
    <row r="13" spans="2:12">
      <c r="B13" s="16" t="s">
        <v>134</v>
      </c>
      <c r="C13" s="16" t="s">
        <v>135</v>
      </c>
      <c r="D13" s="16" t="s">
        <v>136</v>
      </c>
      <c r="E13" s="16" t="s">
        <v>137</v>
      </c>
      <c r="F13" s="16" t="s">
        <v>267</v>
      </c>
      <c r="G13" s="16" t="s">
        <v>268</v>
      </c>
      <c r="H13" s="16" t="s">
        <v>269</v>
      </c>
      <c r="I13" s="16" t="s">
        <v>17</v>
      </c>
      <c r="J13" s="16" t="s">
        <v>270</v>
      </c>
      <c r="K13" s="16" t="s">
        <v>271</v>
      </c>
      <c r="L13" s="16" t="s">
        <v>272</v>
      </c>
    </row>
    <row r="14" spans="2:12" s="5" customFormat="1">
      <c r="B14" s="25" t="s">
        <v>468</v>
      </c>
      <c r="C14" s="25" t="s">
        <v>149</v>
      </c>
      <c r="D14" s="18" t="s">
        <v>456</v>
      </c>
      <c r="E14" s="114" t="s">
        <v>2143</v>
      </c>
      <c r="F14" s="3" t="s">
        <v>2142</v>
      </c>
      <c r="G14" s="3" t="s">
        <v>273</v>
      </c>
      <c r="H14" s="115"/>
      <c r="I14" s="39"/>
      <c r="J14" s="39" t="s">
        <v>2145</v>
      </c>
      <c r="K14" s="39" t="s">
        <v>2146</v>
      </c>
      <c r="L14" s="39" t="s">
        <v>2146</v>
      </c>
    </row>
    <row r="15" spans="2:12" s="5" customFormat="1">
      <c r="B15" s="25" t="s">
        <v>311</v>
      </c>
      <c r="C15" s="25" t="s">
        <v>149</v>
      </c>
      <c r="D15" s="18" t="s">
        <v>619</v>
      </c>
      <c r="E15" s="114" t="s">
        <v>2143</v>
      </c>
      <c r="F15" s="3" t="s">
        <v>311</v>
      </c>
      <c r="G15" s="3" t="s">
        <v>273</v>
      </c>
      <c r="H15" s="115"/>
      <c r="I15" s="39"/>
      <c r="J15" s="39" t="s">
        <v>2145</v>
      </c>
      <c r="K15" s="39" t="s">
        <v>2146</v>
      </c>
      <c r="L15" s="39" t="s">
        <v>2146</v>
      </c>
    </row>
    <row r="16" spans="2:12" s="5" customFormat="1">
      <c r="B16" s="25" t="s">
        <v>1805</v>
      </c>
      <c r="C16" s="25" t="s">
        <v>149</v>
      </c>
      <c r="D16" s="18" t="s">
        <v>1806</v>
      </c>
      <c r="E16" s="114" t="s">
        <v>2143</v>
      </c>
      <c r="F16" s="3" t="s">
        <v>1805</v>
      </c>
      <c r="G16" s="3" t="s">
        <v>273</v>
      </c>
      <c r="H16" s="115"/>
      <c r="I16" s="39"/>
      <c r="J16" s="39" t="s">
        <v>2145</v>
      </c>
      <c r="K16" s="39" t="s">
        <v>2146</v>
      </c>
      <c r="L16" s="39" t="s">
        <v>2146</v>
      </c>
    </row>
    <row r="17" spans="2:12" s="5" customFormat="1">
      <c r="B17" s="25" t="s">
        <v>1808</v>
      </c>
      <c r="C17" s="25" t="s">
        <v>149</v>
      </c>
      <c r="D17" s="18" t="s">
        <v>1809</v>
      </c>
      <c r="E17" s="114" t="s">
        <v>2143</v>
      </c>
      <c r="F17" s="3" t="s">
        <v>1808</v>
      </c>
      <c r="G17" s="3" t="s">
        <v>273</v>
      </c>
      <c r="H17" s="115"/>
      <c r="I17" s="39"/>
      <c r="J17" s="39" t="s">
        <v>2145</v>
      </c>
      <c r="K17" s="39" t="s">
        <v>2146</v>
      </c>
      <c r="L17" s="39" t="s">
        <v>2146</v>
      </c>
    </row>
    <row r="18" spans="2:12" s="5" customFormat="1">
      <c r="B18" s="25" t="s">
        <v>1810</v>
      </c>
      <c r="C18" s="25" t="s">
        <v>149</v>
      </c>
      <c r="D18" s="18" t="s">
        <v>1822</v>
      </c>
      <c r="E18" s="114" t="s">
        <v>2143</v>
      </c>
      <c r="F18" s="3" t="s">
        <v>1810</v>
      </c>
      <c r="G18" s="3" t="s">
        <v>273</v>
      </c>
      <c r="H18" s="115"/>
      <c r="I18" s="39"/>
      <c r="J18" s="39" t="s">
        <v>2145</v>
      </c>
      <c r="K18" s="39" t="s">
        <v>2146</v>
      </c>
      <c r="L18" s="39" t="s">
        <v>2146</v>
      </c>
    </row>
    <row r="19" spans="2:12" s="5" customFormat="1">
      <c r="B19" s="25" t="s">
        <v>1812</v>
      </c>
      <c r="C19" s="25" t="s">
        <v>149</v>
      </c>
      <c r="D19" s="18" t="s">
        <v>1823</v>
      </c>
      <c r="E19" s="114" t="s">
        <v>2143</v>
      </c>
      <c r="F19" s="3" t="s">
        <v>1812</v>
      </c>
      <c r="G19" s="3" t="s">
        <v>273</v>
      </c>
      <c r="H19" s="115"/>
      <c r="I19" s="39"/>
      <c r="J19" s="39" t="s">
        <v>2145</v>
      </c>
      <c r="K19" s="39" t="s">
        <v>2146</v>
      </c>
      <c r="L19" s="39" t="s">
        <v>2146</v>
      </c>
    </row>
    <row r="20" spans="2:12" s="5" customFormat="1">
      <c r="B20" s="25" t="s">
        <v>1814</v>
      </c>
      <c r="C20" s="25" t="s">
        <v>281</v>
      </c>
      <c r="D20" s="18" t="s">
        <v>1824</v>
      </c>
      <c r="E20" s="114" t="s">
        <v>2143</v>
      </c>
      <c r="F20" s="3" t="s">
        <v>1814</v>
      </c>
      <c r="G20" s="3" t="s">
        <v>273</v>
      </c>
      <c r="H20" s="115"/>
      <c r="I20" s="39"/>
      <c r="J20" s="39" t="s">
        <v>2145</v>
      </c>
      <c r="K20" s="39" t="s">
        <v>2146</v>
      </c>
      <c r="L20" s="39" t="s">
        <v>2146</v>
      </c>
    </row>
    <row r="21" spans="2:12" s="5" customFormat="1">
      <c r="B21" s="25" t="s">
        <v>1816</v>
      </c>
      <c r="C21" s="25" t="s">
        <v>281</v>
      </c>
      <c r="D21" s="18" t="s">
        <v>1825</v>
      </c>
      <c r="E21" s="114" t="s">
        <v>2143</v>
      </c>
      <c r="F21" s="3" t="s">
        <v>1816</v>
      </c>
      <c r="G21" s="3" t="s">
        <v>273</v>
      </c>
      <c r="H21" s="115"/>
      <c r="I21" s="39"/>
      <c r="J21" s="39" t="s">
        <v>2145</v>
      </c>
      <c r="K21" s="39" t="s">
        <v>2146</v>
      </c>
      <c r="L21" s="39" t="s">
        <v>2146</v>
      </c>
    </row>
    <row r="22" spans="2:12" s="5" customFormat="1">
      <c r="B22" s="25" t="s">
        <v>348</v>
      </c>
      <c r="C22" s="25" t="s">
        <v>149</v>
      </c>
      <c r="D22" s="18" t="s">
        <v>349</v>
      </c>
      <c r="E22" s="114" t="s">
        <v>2143</v>
      </c>
      <c r="F22" s="3" t="s">
        <v>2117</v>
      </c>
      <c r="G22" s="3" t="s">
        <v>273</v>
      </c>
      <c r="H22" s="115"/>
      <c r="I22" s="39"/>
      <c r="J22" s="39" t="s">
        <v>2145</v>
      </c>
      <c r="K22" s="39" t="s">
        <v>2146</v>
      </c>
      <c r="L22" s="39" t="s">
        <v>2146</v>
      </c>
    </row>
    <row r="23" spans="2:12" s="5" customFormat="1">
      <c r="B23" s="25" t="s">
        <v>2152</v>
      </c>
      <c r="C23" s="25" t="s">
        <v>222</v>
      </c>
      <c r="D23" s="18" t="s">
        <v>659</v>
      </c>
      <c r="E23" s="114" t="s">
        <v>2143</v>
      </c>
      <c r="F23" s="3"/>
      <c r="G23" s="3" t="s">
        <v>2141</v>
      </c>
      <c r="H23" s="115"/>
      <c r="I23" s="39"/>
      <c r="J23" s="39" t="s">
        <v>2147</v>
      </c>
      <c r="K23" s="39" t="s">
        <v>2146</v>
      </c>
      <c r="L23" s="39" t="s">
        <v>2148</v>
      </c>
    </row>
    <row r="24" spans="2:12" s="5" customFormat="1">
      <c r="B24" s="25" t="s">
        <v>1016</v>
      </c>
      <c r="C24" s="25" t="s">
        <v>222</v>
      </c>
      <c r="D24" s="18" t="s">
        <v>661</v>
      </c>
      <c r="E24" s="114" t="s">
        <v>2143</v>
      </c>
      <c r="F24" s="3"/>
      <c r="G24" s="3" t="s">
        <v>1438</v>
      </c>
      <c r="H24" s="115"/>
      <c r="I24" s="39"/>
      <c r="J24" s="39" t="s">
        <v>2147</v>
      </c>
      <c r="K24" s="39" t="s">
        <v>2146</v>
      </c>
      <c r="L24" s="39" t="s">
        <v>663</v>
      </c>
    </row>
    <row r="25" spans="2:12" s="5" customFormat="1">
      <c r="B25" s="25" t="s">
        <v>1018</v>
      </c>
      <c r="C25" s="25" t="s">
        <v>281</v>
      </c>
      <c r="D25" s="18" t="s">
        <v>667</v>
      </c>
      <c r="E25" s="114" t="s">
        <v>2143</v>
      </c>
      <c r="F25" s="3"/>
      <c r="G25" s="3" t="s">
        <v>2119</v>
      </c>
      <c r="H25" s="115"/>
      <c r="I25" s="39"/>
      <c r="J25" s="39" t="s">
        <v>2147</v>
      </c>
      <c r="K25" s="39" t="s">
        <v>2146</v>
      </c>
      <c r="L25" s="39" t="s">
        <v>2149</v>
      </c>
    </row>
    <row r="26" spans="2:12" s="5" customFormat="1">
      <c r="B26" s="25" t="s">
        <v>1020</v>
      </c>
      <c r="C26" s="25" t="s">
        <v>222</v>
      </c>
      <c r="D26" s="18" t="s">
        <v>664</v>
      </c>
      <c r="E26" s="114" t="s">
        <v>2143</v>
      </c>
      <c r="F26" s="3"/>
      <c r="G26" s="3" t="s">
        <v>2118</v>
      </c>
      <c r="H26" s="115"/>
      <c r="I26" s="39"/>
      <c r="J26" s="39" t="s">
        <v>2147</v>
      </c>
      <c r="K26" s="39" t="s">
        <v>2146</v>
      </c>
      <c r="L26" s="39" t="s">
        <v>538</v>
      </c>
    </row>
    <row r="27" spans="2:12" s="5" customFormat="1">
      <c r="B27" s="25" t="s">
        <v>1022</v>
      </c>
      <c r="C27" s="25" t="s">
        <v>222</v>
      </c>
      <c r="D27" s="18" t="s">
        <v>1023</v>
      </c>
      <c r="E27" s="114" t="s">
        <v>2143</v>
      </c>
      <c r="F27" s="3"/>
      <c r="G27" s="3" t="s">
        <v>2120</v>
      </c>
      <c r="H27" s="115"/>
      <c r="I27" s="39"/>
      <c r="J27" s="39" t="s">
        <v>2147</v>
      </c>
      <c r="K27" s="39" t="s">
        <v>2146</v>
      </c>
      <c r="L27" s="39" t="s">
        <v>538</v>
      </c>
    </row>
    <row r="28" spans="2:12" s="5" customFormat="1">
      <c r="B28" s="25" t="s">
        <v>1025</v>
      </c>
      <c r="C28" s="25" t="s">
        <v>222</v>
      </c>
      <c r="D28" s="18" t="s">
        <v>1026</v>
      </c>
      <c r="E28" s="114" t="s">
        <v>2143</v>
      </c>
      <c r="F28" s="3"/>
      <c r="G28" s="3" t="s">
        <v>2121</v>
      </c>
      <c r="H28" s="115"/>
      <c r="I28" s="39"/>
      <c r="J28" s="39" t="s">
        <v>2147</v>
      </c>
      <c r="K28" s="39" t="s">
        <v>2146</v>
      </c>
      <c r="L28" s="39" t="s">
        <v>538</v>
      </c>
    </row>
    <row r="29" spans="2:12" s="5" customFormat="1">
      <c r="B29" s="25" t="s">
        <v>1028</v>
      </c>
      <c r="C29" s="25" t="s">
        <v>222</v>
      </c>
      <c r="D29" s="18" t="s">
        <v>1029</v>
      </c>
      <c r="E29" s="114" t="s">
        <v>2143</v>
      </c>
      <c r="F29" s="3"/>
      <c r="G29" s="3" t="s">
        <v>1443</v>
      </c>
      <c r="H29" s="115"/>
      <c r="I29" s="39"/>
      <c r="J29" s="39" t="s">
        <v>2147</v>
      </c>
      <c r="K29" s="39" t="s">
        <v>2146</v>
      </c>
      <c r="L29" s="39" t="s">
        <v>538</v>
      </c>
    </row>
    <row r="30" spans="2:12" s="5" customFormat="1">
      <c r="B30" s="25" t="s">
        <v>1031</v>
      </c>
      <c r="C30" s="25" t="s">
        <v>222</v>
      </c>
      <c r="D30" s="18" t="s">
        <v>1032</v>
      </c>
      <c r="E30" s="114" t="s">
        <v>2143</v>
      </c>
      <c r="F30" s="3"/>
      <c r="G30" s="3" t="s">
        <v>1444</v>
      </c>
      <c r="H30" s="115"/>
      <c r="I30" s="39"/>
      <c r="J30" s="39" t="s">
        <v>2147</v>
      </c>
      <c r="K30" s="39" t="s">
        <v>2146</v>
      </c>
      <c r="L30" s="39" t="s">
        <v>538</v>
      </c>
    </row>
    <row r="31" spans="2:12" s="5" customFormat="1">
      <c r="B31" s="25" t="s">
        <v>1034</v>
      </c>
      <c r="C31" s="25" t="s">
        <v>222</v>
      </c>
      <c r="D31" s="18" t="s">
        <v>1035</v>
      </c>
      <c r="E31" s="114" t="s">
        <v>2143</v>
      </c>
      <c r="F31" s="3"/>
      <c r="G31" s="3" t="s">
        <v>1445</v>
      </c>
      <c r="H31" s="115"/>
      <c r="I31" s="39"/>
      <c r="J31" s="39" t="s">
        <v>2147</v>
      </c>
      <c r="K31" s="39" t="s">
        <v>2146</v>
      </c>
      <c r="L31" s="39" t="s">
        <v>538</v>
      </c>
    </row>
    <row r="32" spans="2:12" s="5" customFormat="1">
      <c r="B32" s="25" t="s">
        <v>1037</v>
      </c>
      <c r="C32" s="25" t="s">
        <v>222</v>
      </c>
      <c r="D32" s="18" t="s">
        <v>1038</v>
      </c>
      <c r="E32" s="114" t="s">
        <v>2143</v>
      </c>
      <c r="F32" s="3"/>
      <c r="G32" s="3" t="s">
        <v>1446</v>
      </c>
      <c r="H32" s="115"/>
      <c r="I32" s="39"/>
      <c r="J32" s="39" t="s">
        <v>2147</v>
      </c>
      <c r="K32" s="39" t="s">
        <v>2146</v>
      </c>
      <c r="L32" s="39" t="s">
        <v>538</v>
      </c>
    </row>
    <row r="33" spans="2:12" s="5" customFormat="1">
      <c r="B33" s="25" t="s">
        <v>1040</v>
      </c>
      <c r="C33" s="25" t="s">
        <v>222</v>
      </c>
      <c r="D33" s="18" t="s">
        <v>1041</v>
      </c>
      <c r="E33" s="114" t="s">
        <v>2143</v>
      </c>
      <c r="F33" s="3"/>
      <c r="G33" s="3" t="s">
        <v>1447</v>
      </c>
      <c r="H33" s="115"/>
      <c r="I33" s="39"/>
      <c r="J33" s="39" t="s">
        <v>2147</v>
      </c>
      <c r="K33" s="39" t="s">
        <v>2146</v>
      </c>
      <c r="L33" s="39" t="s">
        <v>538</v>
      </c>
    </row>
    <row r="34" spans="2:12" s="5" customFormat="1" ht="39.6">
      <c r="B34" s="25" t="s">
        <v>2154</v>
      </c>
      <c r="C34" s="25" t="s">
        <v>222</v>
      </c>
      <c r="D34" s="18" t="s">
        <v>706</v>
      </c>
      <c r="E34" s="114" t="s">
        <v>2143</v>
      </c>
      <c r="F34" s="3"/>
      <c r="G34" s="3" t="s">
        <v>2122</v>
      </c>
      <c r="H34" s="115"/>
      <c r="I34" s="39"/>
      <c r="J34" s="39" t="s">
        <v>2147</v>
      </c>
      <c r="K34" s="39" t="s">
        <v>2146</v>
      </c>
      <c r="L34" s="39" t="s">
        <v>538</v>
      </c>
    </row>
    <row r="35" spans="2:12" s="5" customFormat="1" ht="39.6">
      <c r="B35" s="25" t="s">
        <v>1045</v>
      </c>
      <c r="C35" s="25" t="s">
        <v>281</v>
      </c>
      <c r="D35" s="18" t="s">
        <v>709</v>
      </c>
      <c r="E35" s="114" t="s">
        <v>2143</v>
      </c>
      <c r="F35" s="3"/>
      <c r="G35" s="3" t="s">
        <v>2123</v>
      </c>
      <c r="H35" s="115"/>
      <c r="I35" s="39"/>
      <c r="J35" s="39" t="s">
        <v>2147</v>
      </c>
      <c r="K35" s="39" t="s">
        <v>2146</v>
      </c>
      <c r="L35" s="39" t="s">
        <v>2150</v>
      </c>
    </row>
    <row r="36" spans="2:12" s="5" customFormat="1">
      <c r="B36" s="25" t="s">
        <v>1047</v>
      </c>
      <c r="C36" s="25" t="s">
        <v>222</v>
      </c>
      <c r="D36" s="18" t="s">
        <v>755</v>
      </c>
      <c r="E36" s="114" t="s">
        <v>2143</v>
      </c>
      <c r="F36" s="3"/>
      <c r="G36" s="3" t="s">
        <v>1450</v>
      </c>
      <c r="H36" s="115"/>
      <c r="I36" s="39"/>
      <c r="J36" s="39" t="s">
        <v>2147</v>
      </c>
      <c r="K36" s="39" t="s">
        <v>2146</v>
      </c>
      <c r="L36" s="39" t="s">
        <v>757</v>
      </c>
    </row>
    <row r="37" spans="2:12" s="5" customFormat="1">
      <c r="B37" s="25" t="s">
        <v>1049</v>
      </c>
      <c r="C37" s="25" t="s">
        <v>281</v>
      </c>
      <c r="D37" s="18" t="s">
        <v>762</v>
      </c>
      <c r="E37" s="114" t="s">
        <v>2143</v>
      </c>
      <c r="F37" s="3"/>
      <c r="G37" s="3" t="s">
        <v>2125</v>
      </c>
      <c r="H37" s="115"/>
      <c r="I37" s="39"/>
      <c r="J37" s="39" t="s">
        <v>2147</v>
      </c>
      <c r="K37" s="39" t="s">
        <v>2146</v>
      </c>
      <c r="L37" s="39" t="s">
        <v>2151</v>
      </c>
    </row>
    <row r="38" spans="2:12" s="5" customFormat="1">
      <c r="B38" s="25" t="s">
        <v>1051</v>
      </c>
      <c r="C38" s="25" t="s">
        <v>222</v>
      </c>
      <c r="D38" s="18" t="s">
        <v>759</v>
      </c>
      <c r="E38" s="114" t="s">
        <v>2143</v>
      </c>
      <c r="F38" s="3"/>
      <c r="G38" s="3" t="s">
        <v>2124</v>
      </c>
      <c r="H38" s="115"/>
      <c r="I38" s="39"/>
      <c r="J38" s="39" t="s">
        <v>2147</v>
      </c>
      <c r="K38" s="39" t="s">
        <v>2146</v>
      </c>
      <c r="L38" s="39" t="s">
        <v>538</v>
      </c>
    </row>
    <row r="39" spans="2:12" s="5" customFormat="1">
      <c r="B39" s="25" t="s">
        <v>1053</v>
      </c>
      <c r="C39" s="25" t="s">
        <v>222</v>
      </c>
      <c r="D39" s="18" t="s">
        <v>1054</v>
      </c>
      <c r="E39" s="114" t="s">
        <v>2143</v>
      </c>
      <c r="F39" s="3"/>
      <c r="G39" s="3" t="s">
        <v>1453</v>
      </c>
      <c r="H39" s="115"/>
      <c r="I39" s="39"/>
      <c r="J39" s="39" t="s">
        <v>2147</v>
      </c>
      <c r="K39" s="39" t="s">
        <v>2146</v>
      </c>
      <c r="L39" s="39" t="s">
        <v>538</v>
      </c>
    </row>
    <row r="40" spans="2:12" s="5" customFormat="1">
      <c r="B40" s="25" t="s">
        <v>1056</v>
      </c>
      <c r="C40" s="25" t="s">
        <v>222</v>
      </c>
      <c r="D40" s="18" t="s">
        <v>769</v>
      </c>
      <c r="E40" s="114" t="s">
        <v>2143</v>
      </c>
      <c r="F40" s="3"/>
      <c r="G40" s="3" t="s">
        <v>2126</v>
      </c>
      <c r="H40" s="115"/>
      <c r="I40" s="39"/>
      <c r="J40" s="39" t="s">
        <v>2147</v>
      </c>
      <c r="K40" s="39" t="s">
        <v>2146</v>
      </c>
      <c r="L40" s="39" t="s">
        <v>538</v>
      </c>
    </row>
    <row r="41" spans="2:12" s="5" customFormat="1">
      <c r="B41" s="25" t="s">
        <v>1058</v>
      </c>
      <c r="C41" s="25" t="s">
        <v>222</v>
      </c>
      <c r="D41" s="18" t="s">
        <v>772</v>
      </c>
      <c r="E41" s="114" t="s">
        <v>2143</v>
      </c>
      <c r="F41" s="3"/>
      <c r="G41" s="3" t="s">
        <v>1455</v>
      </c>
      <c r="H41" s="115"/>
      <c r="I41" s="39"/>
      <c r="J41" s="39" t="s">
        <v>2147</v>
      </c>
      <c r="K41" s="39" t="s">
        <v>2146</v>
      </c>
      <c r="L41" s="39" t="s">
        <v>538</v>
      </c>
    </row>
    <row r="42" spans="2:12" s="5" customFormat="1">
      <c r="B42" s="25" t="s">
        <v>1060</v>
      </c>
      <c r="C42" s="25" t="s">
        <v>222</v>
      </c>
      <c r="D42" s="18" t="s">
        <v>775</v>
      </c>
      <c r="E42" s="114" t="s">
        <v>2143</v>
      </c>
      <c r="F42" s="3"/>
      <c r="G42" s="3" t="s">
        <v>1456</v>
      </c>
      <c r="H42" s="115"/>
      <c r="I42" s="39"/>
      <c r="J42" s="39" t="s">
        <v>2147</v>
      </c>
      <c r="K42" s="39" t="s">
        <v>2146</v>
      </c>
      <c r="L42" s="39" t="s">
        <v>538</v>
      </c>
    </row>
    <row r="43" spans="2:12" s="5" customFormat="1">
      <c r="B43" s="25" t="s">
        <v>1062</v>
      </c>
      <c r="C43" s="25" t="s">
        <v>222</v>
      </c>
      <c r="D43" s="18" t="s">
        <v>778</v>
      </c>
      <c r="E43" s="114" t="s">
        <v>2143</v>
      </c>
      <c r="F43" s="3"/>
      <c r="G43" s="3" t="s">
        <v>1457</v>
      </c>
      <c r="H43" s="115"/>
      <c r="I43" s="39"/>
      <c r="J43" s="39" t="s">
        <v>2147</v>
      </c>
      <c r="K43" s="39" t="s">
        <v>2146</v>
      </c>
      <c r="L43" s="39" t="s">
        <v>538</v>
      </c>
    </row>
    <row r="44" spans="2:12" s="5" customFormat="1">
      <c r="B44" s="25" t="s">
        <v>1064</v>
      </c>
      <c r="C44" s="25" t="s">
        <v>222</v>
      </c>
      <c r="D44" s="18" t="s">
        <v>781</v>
      </c>
      <c r="E44" s="114" t="s">
        <v>2143</v>
      </c>
      <c r="F44" s="3"/>
      <c r="G44" s="3" t="s">
        <v>1458</v>
      </c>
      <c r="H44" s="115"/>
      <c r="I44" s="39"/>
      <c r="J44" s="39" t="s">
        <v>2147</v>
      </c>
      <c r="K44" s="39" t="s">
        <v>2146</v>
      </c>
      <c r="L44" s="39" t="s">
        <v>538</v>
      </c>
    </row>
    <row r="45" spans="2:12" s="5" customFormat="1">
      <c r="B45" s="25" t="s">
        <v>1066</v>
      </c>
      <c r="C45" s="25" t="s">
        <v>222</v>
      </c>
      <c r="D45" s="18" t="s">
        <v>1067</v>
      </c>
      <c r="E45" s="114" t="s">
        <v>2143</v>
      </c>
      <c r="F45" s="3"/>
      <c r="G45" s="3" t="s">
        <v>1459</v>
      </c>
      <c r="H45" s="115"/>
      <c r="I45" s="39"/>
      <c r="J45" s="39" t="s">
        <v>2147</v>
      </c>
      <c r="K45" s="39" t="s">
        <v>2146</v>
      </c>
      <c r="L45" s="39" t="s">
        <v>538</v>
      </c>
    </row>
    <row r="46" spans="2:12" s="5" customFormat="1" ht="39.6">
      <c r="B46" s="25" t="s">
        <v>2157</v>
      </c>
      <c r="C46" s="25" t="s">
        <v>222</v>
      </c>
      <c r="D46" s="18" t="s">
        <v>787</v>
      </c>
      <c r="E46" s="114" t="s">
        <v>2143</v>
      </c>
      <c r="F46" s="3"/>
      <c r="G46" s="3" t="s">
        <v>2127</v>
      </c>
      <c r="H46" s="115"/>
      <c r="I46" s="39"/>
      <c r="J46" s="39" t="s">
        <v>2147</v>
      </c>
      <c r="K46" s="39" t="s">
        <v>2146</v>
      </c>
      <c r="L46" s="39" t="s">
        <v>538</v>
      </c>
    </row>
    <row r="47" spans="2:12" s="5" customFormat="1" ht="39.6">
      <c r="B47" s="25" t="s">
        <v>1071</v>
      </c>
      <c r="C47" s="25" t="s">
        <v>281</v>
      </c>
      <c r="D47" s="18" t="s">
        <v>790</v>
      </c>
      <c r="E47" s="114" t="s">
        <v>2143</v>
      </c>
      <c r="F47" s="3"/>
      <c r="G47" s="3" t="s">
        <v>2128</v>
      </c>
      <c r="H47" s="115"/>
      <c r="I47" s="39"/>
      <c r="J47" s="39" t="s">
        <v>2147</v>
      </c>
      <c r="K47" s="39" t="s">
        <v>2146</v>
      </c>
      <c r="L47" s="39" t="s">
        <v>2150</v>
      </c>
    </row>
    <row r="48" spans="2:12" s="5" customFormat="1">
      <c r="B48" s="25" t="s">
        <v>1073</v>
      </c>
      <c r="C48" s="25" t="s">
        <v>222</v>
      </c>
      <c r="D48" s="18" t="s">
        <v>661</v>
      </c>
      <c r="E48" s="114" t="s">
        <v>2143</v>
      </c>
      <c r="F48" s="3"/>
      <c r="G48" s="3" t="s">
        <v>2089</v>
      </c>
      <c r="H48" s="115"/>
      <c r="I48" s="39"/>
      <c r="J48" s="39" t="s">
        <v>2147</v>
      </c>
      <c r="K48" s="39" t="s">
        <v>2146</v>
      </c>
      <c r="L48" s="39" t="s">
        <v>2146</v>
      </c>
    </row>
    <row r="49" spans="2:12" s="5" customFormat="1">
      <c r="B49" s="25" t="s">
        <v>1075</v>
      </c>
      <c r="C49" s="25" t="s">
        <v>281</v>
      </c>
      <c r="D49" s="18" t="s">
        <v>667</v>
      </c>
      <c r="E49" s="114" t="s">
        <v>2143</v>
      </c>
      <c r="F49" s="3"/>
      <c r="G49" s="3" t="s">
        <v>2089</v>
      </c>
      <c r="H49" s="115"/>
      <c r="I49" s="39"/>
      <c r="J49" s="39" t="s">
        <v>2147</v>
      </c>
      <c r="K49" s="39" t="s">
        <v>2146</v>
      </c>
      <c r="L49" s="39" t="s">
        <v>2146</v>
      </c>
    </row>
    <row r="50" spans="2:12" s="5" customFormat="1">
      <c r="B50" s="25" t="s">
        <v>1076</v>
      </c>
      <c r="C50" s="25" t="s">
        <v>222</v>
      </c>
      <c r="D50" s="18" t="s">
        <v>1077</v>
      </c>
      <c r="E50" s="114" t="s">
        <v>2143</v>
      </c>
      <c r="F50" s="3"/>
      <c r="G50" s="3" t="s">
        <v>2089</v>
      </c>
      <c r="H50" s="115"/>
      <c r="I50" s="39"/>
      <c r="J50" s="39" t="s">
        <v>2147</v>
      </c>
      <c r="K50" s="39" t="s">
        <v>2146</v>
      </c>
      <c r="L50" s="39" t="s">
        <v>2146</v>
      </c>
    </row>
    <row r="51" spans="2:12" s="5" customFormat="1">
      <c r="B51" s="25" t="s">
        <v>1078</v>
      </c>
      <c r="C51" s="25" t="s">
        <v>222</v>
      </c>
      <c r="D51" s="18" t="s">
        <v>1079</v>
      </c>
      <c r="E51" s="114" t="s">
        <v>2143</v>
      </c>
      <c r="F51" s="3"/>
      <c r="G51" s="3" t="s">
        <v>2089</v>
      </c>
      <c r="H51" s="115"/>
      <c r="I51" s="39"/>
      <c r="J51" s="39" t="s">
        <v>2147</v>
      </c>
      <c r="K51" s="39" t="s">
        <v>2146</v>
      </c>
      <c r="L51" s="39" t="s">
        <v>2146</v>
      </c>
    </row>
    <row r="52" spans="2:12" s="5" customFormat="1">
      <c r="B52" s="25" t="s">
        <v>1080</v>
      </c>
      <c r="C52" s="25" t="s">
        <v>222</v>
      </c>
      <c r="D52" s="18" t="s">
        <v>1081</v>
      </c>
      <c r="E52" s="114" t="s">
        <v>2143</v>
      </c>
      <c r="F52" s="3"/>
      <c r="G52" s="3" t="s">
        <v>2089</v>
      </c>
      <c r="H52" s="115"/>
      <c r="I52" s="39"/>
      <c r="J52" s="39" t="s">
        <v>2147</v>
      </c>
      <c r="K52" s="39" t="s">
        <v>2146</v>
      </c>
      <c r="L52" s="39" t="s">
        <v>2146</v>
      </c>
    </row>
    <row r="53" spans="2:12" s="5" customFormat="1">
      <c r="B53" s="25" t="s">
        <v>1082</v>
      </c>
      <c r="C53" s="25" t="s">
        <v>222</v>
      </c>
      <c r="D53" s="18" t="s">
        <v>1083</v>
      </c>
      <c r="E53" s="114" t="s">
        <v>2143</v>
      </c>
      <c r="F53" s="3"/>
      <c r="G53" s="3" t="s">
        <v>2089</v>
      </c>
      <c r="H53" s="115"/>
      <c r="I53" s="39"/>
      <c r="J53" s="39" t="s">
        <v>2147</v>
      </c>
      <c r="K53" s="39" t="s">
        <v>2146</v>
      </c>
      <c r="L53" s="39" t="s">
        <v>2146</v>
      </c>
    </row>
    <row r="54" spans="2:12" s="5" customFormat="1">
      <c r="B54" s="25" t="s">
        <v>1084</v>
      </c>
      <c r="C54" s="25" t="s">
        <v>222</v>
      </c>
      <c r="D54" s="18" t="s">
        <v>1085</v>
      </c>
      <c r="E54" s="114" t="s">
        <v>2143</v>
      </c>
      <c r="F54" s="3"/>
      <c r="G54" s="3" t="s">
        <v>2089</v>
      </c>
      <c r="H54" s="115"/>
      <c r="I54" s="39"/>
      <c r="J54" s="39" t="s">
        <v>2147</v>
      </c>
      <c r="K54" s="39" t="s">
        <v>2146</v>
      </c>
      <c r="L54" s="39" t="s">
        <v>2146</v>
      </c>
    </row>
    <row r="55" spans="2:12" s="5" customFormat="1">
      <c r="B55" s="25" t="s">
        <v>1086</v>
      </c>
      <c r="C55" s="25" t="s">
        <v>222</v>
      </c>
      <c r="D55" s="18" t="s">
        <v>1087</v>
      </c>
      <c r="E55" s="114" t="s">
        <v>2143</v>
      </c>
      <c r="F55" s="3"/>
      <c r="G55" s="3" t="s">
        <v>2089</v>
      </c>
      <c r="H55" s="115"/>
      <c r="I55" s="39"/>
      <c r="J55" s="39" t="s">
        <v>2147</v>
      </c>
      <c r="K55" s="39" t="s">
        <v>2146</v>
      </c>
      <c r="L55" s="39" t="s">
        <v>2146</v>
      </c>
    </row>
    <row r="56" spans="2:12" s="5" customFormat="1">
      <c r="B56" s="25" t="s">
        <v>1088</v>
      </c>
      <c r="C56" s="25" t="s">
        <v>222</v>
      </c>
      <c r="D56" s="18" t="s">
        <v>1089</v>
      </c>
      <c r="E56" s="114" t="s">
        <v>2143</v>
      </c>
      <c r="F56" s="3"/>
      <c r="G56" s="3" t="s">
        <v>2089</v>
      </c>
      <c r="H56" s="115"/>
      <c r="I56" s="39"/>
      <c r="J56" s="39" t="s">
        <v>2147</v>
      </c>
      <c r="K56" s="39" t="s">
        <v>2146</v>
      </c>
      <c r="L56" s="39" t="s">
        <v>2146</v>
      </c>
    </row>
    <row r="57" spans="2:12" s="5" customFormat="1">
      <c r="B57" s="25" t="s">
        <v>1090</v>
      </c>
      <c r="C57" s="25" t="s">
        <v>222</v>
      </c>
      <c r="D57" s="18" t="s">
        <v>1091</v>
      </c>
      <c r="E57" s="114" t="s">
        <v>2143</v>
      </c>
      <c r="F57" s="3"/>
      <c r="G57" s="3" t="s">
        <v>2089</v>
      </c>
      <c r="H57" s="115"/>
      <c r="I57" s="39"/>
      <c r="J57" s="39" t="s">
        <v>2147</v>
      </c>
      <c r="K57" s="39" t="s">
        <v>2146</v>
      </c>
      <c r="L57" s="39" t="s">
        <v>2146</v>
      </c>
    </row>
    <row r="58" spans="2:12" s="5" customFormat="1">
      <c r="B58" s="25" t="s">
        <v>1092</v>
      </c>
      <c r="C58" s="25" t="s">
        <v>222</v>
      </c>
      <c r="D58" s="18" t="s">
        <v>706</v>
      </c>
      <c r="E58" s="114" t="s">
        <v>2143</v>
      </c>
      <c r="F58" s="3"/>
      <c r="G58" s="3" t="s">
        <v>2089</v>
      </c>
      <c r="H58" s="115"/>
      <c r="I58" s="39"/>
      <c r="J58" s="39" t="s">
        <v>2147</v>
      </c>
      <c r="K58" s="39" t="s">
        <v>2146</v>
      </c>
      <c r="L58" s="39" t="s">
        <v>2146</v>
      </c>
    </row>
    <row r="59" spans="2:12" s="5" customFormat="1">
      <c r="B59" s="25" t="s">
        <v>1093</v>
      </c>
      <c r="C59" s="25" t="s">
        <v>281</v>
      </c>
      <c r="D59" s="18" t="s">
        <v>709</v>
      </c>
      <c r="E59" s="114" t="s">
        <v>2143</v>
      </c>
      <c r="F59" s="3"/>
      <c r="G59" s="3" t="s">
        <v>2089</v>
      </c>
      <c r="H59" s="115"/>
      <c r="I59" s="39"/>
      <c r="J59" s="39" t="s">
        <v>2147</v>
      </c>
      <c r="K59" s="39" t="s">
        <v>2146</v>
      </c>
      <c r="L59" s="39" t="s">
        <v>2146</v>
      </c>
    </row>
    <row r="60" spans="2:12" s="5" customFormat="1">
      <c r="B60" s="25" t="s">
        <v>575</v>
      </c>
      <c r="C60" s="25" t="s">
        <v>222</v>
      </c>
      <c r="D60" s="18" t="s">
        <v>1094</v>
      </c>
      <c r="E60" s="114" t="s">
        <v>2143</v>
      </c>
      <c r="F60" s="3"/>
      <c r="G60" s="3" t="s">
        <v>1095</v>
      </c>
      <c r="H60" s="115"/>
      <c r="I60" s="39"/>
      <c r="J60" s="39" t="s">
        <v>2147</v>
      </c>
      <c r="K60" s="39" t="s">
        <v>2146</v>
      </c>
      <c r="L60" s="39" t="s">
        <v>663</v>
      </c>
    </row>
    <row r="61" spans="2:12" s="5" customFormat="1">
      <c r="B61" s="25" t="s">
        <v>1096</v>
      </c>
      <c r="C61" s="25" t="s">
        <v>222</v>
      </c>
      <c r="D61" s="18" t="s">
        <v>1097</v>
      </c>
      <c r="E61" s="114" t="s">
        <v>2143</v>
      </c>
      <c r="F61" s="3"/>
      <c r="G61" s="3" t="s">
        <v>2074</v>
      </c>
      <c r="H61" s="115"/>
      <c r="I61" s="39"/>
      <c r="J61" s="39" t="s">
        <v>2147</v>
      </c>
      <c r="K61" s="39" t="s">
        <v>2146</v>
      </c>
      <c r="L61" s="39" t="s">
        <v>538</v>
      </c>
    </row>
    <row r="62" spans="2:12" s="5" customFormat="1" ht="26.4">
      <c r="B62" s="25" t="s">
        <v>1099</v>
      </c>
      <c r="C62" s="25" t="s">
        <v>281</v>
      </c>
      <c r="D62" s="18" t="s">
        <v>1100</v>
      </c>
      <c r="E62" s="114" t="s">
        <v>2143</v>
      </c>
      <c r="F62" s="3"/>
      <c r="G62" s="3" t="s">
        <v>2129</v>
      </c>
      <c r="H62" s="115"/>
      <c r="I62" s="39"/>
      <c r="J62" s="39" t="s">
        <v>2147</v>
      </c>
      <c r="K62" s="39" t="s">
        <v>2146</v>
      </c>
      <c r="L62" s="39" t="s">
        <v>2149</v>
      </c>
    </row>
    <row r="63" spans="2:12" s="5" customFormat="1">
      <c r="B63" s="25" t="s">
        <v>1102</v>
      </c>
      <c r="C63" s="25" t="s">
        <v>1859</v>
      </c>
      <c r="D63" s="18" t="s">
        <v>1103</v>
      </c>
      <c r="E63" s="114" t="s">
        <v>2143</v>
      </c>
      <c r="F63" s="3"/>
      <c r="G63" s="3" t="s">
        <v>2130</v>
      </c>
      <c r="H63" s="115"/>
      <c r="I63" s="39"/>
      <c r="J63" s="39" t="s">
        <v>2147</v>
      </c>
      <c r="K63" s="39" t="s">
        <v>2146</v>
      </c>
      <c r="L63" s="39" t="s">
        <v>2150</v>
      </c>
    </row>
    <row r="64" spans="2:12" s="5" customFormat="1">
      <c r="B64" s="25" t="s">
        <v>569</v>
      </c>
      <c r="C64" s="25" t="s">
        <v>222</v>
      </c>
      <c r="D64" s="18" t="s">
        <v>1106</v>
      </c>
      <c r="E64" s="114" t="s">
        <v>2143</v>
      </c>
      <c r="F64" s="3"/>
      <c r="G64" s="3" t="s">
        <v>2131</v>
      </c>
      <c r="H64" s="115"/>
      <c r="I64" s="39"/>
      <c r="J64" s="39" t="s">
        <v>2147</v>
      </c>
      <c r="K64" s="39" t="s">
        <v>2146</v>
      </c>
      <c r="L64" s="39" t="s">
        <v>663</v>
      </c>
    </row>
    <row r="65" spans="2:12" s="5" customFormat="1">
      <c r="B65" s="25" t="s">
        <v>1108</v>
      </c>
      <c r="C65" s="25" t="s">
        <v>222</v>
      </c>
      <c r="D65" s="18" t="s">
        <v>1109</v>
      </c>
      <c r="E65" s="114" t="s">
        <v>2143</v>
      </c>
      <c r="F65" s="3"/>
      <c r="G65" s="3" t="s">
        <v>1466</v>
      </c>
      <c r="H65" s="115"/>
      <c r="I65" s="39"/>
      <c r="J65" s="39" t="s">
        <v>2147</v>
      </c>
      <c r="K65" s="39" t="s">
        <v>2146</v>
      </c>
      <c r="L65" s="39" t="s">
        <v>538</v>
      </c>
    </row>
    <row r="66" spans="2:12" s="5" customFormat="1" ht="26.4">
      <c r="B66" s="25" t="s">
        <v>1111</v>
      </c>
      <c r="C66" s="25" t="s">
        <v>281</v>
      </c>
      <c r="D66" s="18" t="s">
        <v>1112</v>
      </c>
      <c r="E66" s="114" t="s">
        <v>2143</v>
      </c>
      <c r="F66" s="3"/>
      <c r="G66" s="3" t="s">
        <v>2132</v>
      </c>
      <c r="H66" s="115"/>
      <c r="I66" s="39"/>
      <c r="J66" s="39" t="s">
        <v>2147</v>
      </c>
      <c r="K66" s="39" t="s">
        <v>2146</v>
      </c>
      <c r="L66" s="39" t="s">
        <v>2149</v>
      </c>
    </row>
    <row r="67" spans="2:12" s="5" customFormat="1">
      <c r="B67" s="25" t="s">
        <v>1114</v>
      </c>
      <c r="C67" s="25" t="s">
        <v>1859</v>
      </c>
      <c r="D67" s="18" t="s">
        <v>1115</v>
      </c>
      <c r="E67" s="114" t="s">
        <v>2143</v>
      </c>
      <c r="F67" s="3"/>
      <c r="G67" s="3" t="s">
        <v>2133</v>
      </c>
      <c r="H67" s="115"/>
      <c r="I67" s="39"/>
      <c r="J67" s="39" t="s">
        <v>2147</v>
      </c>
      <c r="K67" s="39" t="s">
        <v>2146</v>
      </c>
      <c r="L67" s="39" t="s">
        <v>2150</v>
      </c>
    </row>
    <row r="68" spans="2:12" s="5" customFormat="1">
      <c r="B68" s="25" t="s">
        <v>572</v>
      </c>
      <c r="C68" s="25" t="s">
        <v>222</v>
      </c>
      <c r="D68" s="18" t="s">
        <v>1117</v>
      </c>
      <c r="E68" s="114" t="s">
        <v>2143</v>
      </c>
      <c r="F68" s="3"/>
      <c r="G68" s="3" t="s">
        <v>2134</v>
      </c>
      <c r="H68" s="115"/>
      <c r="I68" s="39"/>
      <c r="J68" s="39" t="s">
        <v>2147</v>
      </c>
      <c r="K68" s="39" t="s">
        <v>2146</v>
      </c>
      <c r="L68" s="39" t="s">
        <v>663</v>
      </c>
    </row>
    <row r="69" spans="2:12" s="5" customFormat="1">
      <c r="B69" s="25" t="s">
        <v>1119</v>
      </c>
      <c r="C69" s="25" t="s">
        <v>222</v>
      </c>
      <c r="D69" s="18" t="s">
        <v>1120</v>
      </c>
      <c r="E69" s="114" t="s">
        <v>2143</v>
      </c>
      <c r="F69" s="3"/>
      <c r="G69" s="3" t="s">
        <v>1469</v>
      </c>
      <c r="H69" s="115"/>
      <c r="I69" s="39"/>
      <c r="J69" s="39" t="s">
        <v>2147</v>
      </c>
      <c r="K69" s="39" t="s">
        <v>2146</v>
      </c>
      <c r="L69" s="39" t="s">
        <v>538</v>
      </c>
    </row>
    <row r="70" spans="2:12" s="5" customFormat="1">
      <c r="B70" s="25" t="s">
        <v>1122</v>
      </c>
      <c r="C70" s="25" t="s">
        <v>281</v>
      </c>
      <c r="D70" s="18" t="s">
        <v>1123</v>
      </c>
      <c r="E70" s="114" t="s">
        <v>2143</v>
      </c>
      <c r="F70" s="3"/>
      <c r="G70" s="3" t="s">
        <v>2135</v>
      </c>
      <c r="H70" s="115"/>
      <c r="I70" s="39"/>
      <c r="J70" s="39" t="s">
        <v>2147</v>
      </c>
      <c r="K70" s="39" t="s">
        <v>2146</v>
      </c>
      <c r="L70" s="39" t="s">
        <v>2149</v>
      </c>
    </row>
    <row r="71" spans="2:12" s="5" customFormat="1">
      <c r="B71" s="25" t="s">
        <v>1125</v>
      </c>
      <c r="C71" s="25" t="s">
        <v>1859</v>
      </c>
      <c r="D71" s="18" t="s">
        <v>1126</v>
      </c>
      <c r="E71" s="114" t="s">
        <v>2143</v>
      </c>
      <c r="F71" s="3"/>
      <c r="G71" s="3" t="s">
        <v>2136</v>
      </c>
      <c r="H71" s="115"/>
      <c r="I71" s="39"/>
      <c r="J71" s="39" t="s">
        <v>2147</v>
      </c>
      <c r="K71" s="39" t="s">
        <v>2146</v>
      </c>
      <c r="L71" s="39" t="s">
        <v>2150</v>
      </c>
    </row>
    <row r="72" spans="2:12" s="5" customFormat="1">
      <c r="B72" s="25" t="s">
        <v>578</v>
      </c>
      <c r="C72" s="25" t="s">
        <v>222</v>
      </c>
      <c r="D72" s="18" t="s">
        <v>1128</v>
      </c>
      <c r="E72" s="114" t="s">
        <v>2143</v>
      </c>
      <c r="F72" s="3"/>
      <c r="G72" s="3" t="s">
        <v>2137</v>
      </c>
      <c r="H72" s="115"/>
      <c r="I72" s="39"/>
      <c r="J72" s="39" t="s">
        <v>2147</v>
      </c>
      <c r="K72" s="39" t="s">
        <v>2146</v>
      </c>
      <c r="L72" s="39" t="s">
        <v>663</v>
      </c>
    </row>
    <row r="73" spans="2:12" s="5" customFormat="1">
      <c r="B73" s="25" t="s">
        <v>1130</v>
      </c>
      <c r="C73" s="25" t="s">
        <v>222</v>
      </c>
      <c r="D73" s="18" t="s">
        <v>1131</v>
      </c>
      <c r="E73" s="114" t="s">
        <v>2143</v>
      </c>
      <c r="F73" s="3"/>
      <c r="G73" s="3" t="s">
        <v>1472</v>
      </c>
      <c r="H73" s="115"/>
      <c r="I73" s="39"/>
      <c r="J73" s="39" t="s">
        <v>2147</v>
      </c>
      <c r="K73" s="39" t="s">
        <v>2146</v>
      </c>
      <c r="L73" s="39" t="s">
        <v>538</v>
      </c>
    </row>
    <row r="74" spans="2:12" s="5" customFormat="1" ht="26.4">
      <c r="B74" s="25" t="s">
        <v>1133</v>
      </c>
      <c r="C74" s="25" t="s">
        <v>281</v>
      </c>
      <c r="D74" s="18" t="s">
        <v>1134</v>
      </c>
      <c r="E74" s="114" t="s">
        <v>2143</v>
      </c>
      <c r="F74" s="3"/>
      <c r="G74" s="3" t="s">
        <v>2138</v>
      </c>
      <c r="H74" s="115"/>
      <c r="I74" s="39"/>
      <c r="J74" s="39" t="s">
        <v>2147</v>
      </c>
      <c r="K74" s="39" t="s">
        <v>2146</v>
      </c>
      <c r="L74" s="39" t="s">
        <v>2149</v>
      </c>
    </row>
    <row r="75" spans="2:12" s="5" customFormat="1">
      <c r="B75" s="25" t="s">
        <v>1136</v>
      </c>
      <c r="C75" s="25" t="s">
        <v>1859</v>
      </c>
      <c r="D75" s="18" t="s">
        <v>1137</v>
      </c>
      <c r="E75" s="114" t="s">
        <v>2143</v>
      </c>
      <c r="F75" s="3"/>
      <c r="G75" s="3" t="s">
        <v>2139</v>
      </c>
      <c r="H75" s="115"/>
      <c r="I75" s="39"/>
      <c r="J75" s="39" t="s">
        <v>2147</v>
      </c>
      <c r="K75" s="39" t="s">
        <v>2146</v>
      </c>
      <c r="L75" s="39" t="s">
        <v>538</v>
      </c>
    </row>
    <row r="76" spans="2:12" s="5" customFormat="1">
      <c r="B76" s="25" t="s">
        <v>1151</v>
      </c>
      <c r="C76" s="25" t="s">
        <v>222</v>
      </c>
      <c r="D76" s="18" t="s">
        <v>722</v>
      </c>
      <c r="E76" s="114" t="s">
        <v>2143</v>
      </c>
      <c r="F76" s="3"/>
      <c r="G76" s="3" t="s">
        <v>2089</v>
      </c>
      <c r="H76" s="115"/>
      <c r="I76" s="39"/>
      <c r="J76" s="39" t="s">
        <v>2147</v>
      </c>
      <c r="K76" s="39" t="s">
        <v>2146</v>
      </c>
      <c r="L76" s="39" t="s">
        <v>2146</v>
      </c>
    </row>
    <row r="77" spans="2:12" s="5" customFormat="1">
      <c r="B77" s="25" t="s">
        <v>1153</v>
      </c>
      <c r="C77" s="25" t="s">
        <v>222</v>
      </c>
      <c r="D77" s="18" t="s">
        <v>729</v>
      </c>
      <c r="E77" s="114" t="s">
        <v>2143</v>
      </c>
      <c r="F77" s="3"/>
      <c r="G77" s="3" t="s">
        <v>2089</v>
      </c>
      <c r="H77" s="115"/>
      <c r="I77" s="39"/>
      <c r="J77" s="39" t="s">
        <v>2147</v>
      </c>
      <c r="K77" s="39" t="s">
        <v>2146</v>
      </c>
      <c r="L77" s="39" t="s">
        <v>2146</v>
      </c>
    </row>
    <row r="78" spans="2:12" s="5" customFormat="1">
      <c r="B78" s="25" t="s">
        <v>1155</v>
      </c>
      <c r="C78" s="25" t="s">
        <v>222</v>
      </c>
      <c r="D78" s="18" t="s">
        <v>732</v>
      </c>
      <c r="E78" s="114" t="s">
        <v>2143</v>
      </c>
      <c r="F78" s="3"/>
      <c r="G78" s="3" t="s">
        <v>2089</v>
      </c>
      <c r="H78" s="115"/>
      <c r="I78" s="39"/>
      <c r="J78" s="39" t="s">
        <v>2147</v>
      </c>
      <c r="K78" s="39" t="s">
        <v>2146</v>
      </c>
      <c r="L78" s="39" t="s">
        <v>2146</v>
      </c>
    </row>
    <row r="79" spans="2:12" s="5" customFormat="1">
      <c r="B79" s="25" t="s">
        <v>1157</v>
      </c>
      <c r="C79" s="25" t="s">
        <v>222</v>
      </c>
      <c r="D79" s="18" t="s">
        <v>735</v>
      </c>
      <c r="E79" s="114" t="s">
        <v>2143</v>
      </c>
      <c r="F79" s="3"/>
      <c r="G79" s="3" t="s">
        <v>2089</v>
      </c>
      <c r="H79" s="115"/>
      <c r="I79" s="39"/>
      <c r="J79" s="39" t="s">
        <v>2147</v>
      </c>
      <c r="K79" s="39" t="s">
        <v>2146</v>
      </c>
      <c r="L79" s="39" t="s">
        <v>2146</v>
      </c>
    </row>
    <row r="80" spans="2:12" s="5" customFormat="1">
      <c r="B80" s="25" t="s">
        <v>1159</v>
      </c>
      <c r="C80" s="25" t="s">
        <v>222</v>
      </c>
      <c r="D80" s="18" t="s">
        <v>738</v>
      </c>
      <c r="E80" s="114" t="s">
        <v>2143</v>
      </c>
      <c r="F80" s="3"/>
      <c r="G80" s="3" t="s">
        <v>2089</v>
      </c>
      <c r="H80" s="115"/>
      <c r="I80" s="39"/>
      <c r="J80" s="39" t="s">
        <v>2147</v>
      </c>
      <c r="K80" s="39" t="s">
        <v>2146</v>
      </c>
      <c r="L80" s="39" t="s">
        <v>2146</v>
      </c>
    </row>
    <row r="81" spans="2:12" s="5" customFormat="1">
      <c r="B81" s="25" t="s">
        <v>1161</v>
      </c>
      <c r="C81" s="25" t="s">
        <v>222</v>
      </c>
      <c r="D81" s="18" t="s">
        <v>741</v>
      </c>
      <c r="E81" s="114" t="s">
        <v>2143</v>
      </c>
      <c r="F81" s="3"/>
      <c r="G81" s="3" t="s">
        <v>2089</v>
      </c>
      <c r="H81" s="115"/>
      <c r="I81" s="39"/>
      <c r="J81" s="39" t="s">
        <v>2147</v>
      </c>
      <c r="K81" s="39" t="s">
        <v>2146</v>
      </c>
      <c r="L81" s="39" t="s">
        <v>2146</v>
      </c>
    </row>
    <row r="82" spans="2:12" s="5" customFormat="1">
      <c r="B82" s="25" t="s">
        <v>1163</v>
      </c>
      <c r="C82" s="25" t="s">
        <v>222</v>
      </c>
      <c r="D82" s="18" t="s">
        <v>744</v>
      </c>
      <c r="E82" s="114" t="s">
        <v>2143</v>
      </c>
      <c r="F82" s="3"/>
      <c r="G82" s="3" t="s">
        <v>2089</v>
      </c>
      <c r="H82" s="115"/>
      <c r="I82" s="39"/>
      <c r="J82" s="39" t="s">
        <v>2147</v>
      </c>
      <c r="K82" s="39" t="s">
        <v>2146</v>
      </c>
      <c r="L82" s="39" t="s">
        <v>2146</v>
      </c>
    </row>
    <row r="83" spans="2:12" s="5" customFormat="1">
      <c r="B83" s="25" t="s">
        <v>1165</v>
      </c>
      <c r="C83" s="25" t="s">
        <v>222</v>
      </c>
      <c r="D83" s="18" t="s">
        <v>747</v>
      </c>
      <c r="E83" s="114" t="s">
        <v>2143</v>
      </c>
      <c r="F83" s="3"/>
      <c r="G83" s="3" t="s">
        <v>2089</v>
      </c>
      <c r="H83" s="115"/>
      <c r="I83" s="39"/>
      <c r="J83" s="39" t="s">
        <v>2147</v>
      </c>
      <c r="K83" s="39" t="s">
        <v>2146</v>
      </c>
      <c r="L83" s="39" t="s">
        <v>2146</v>
      </c>
    </row>
    <row r="84" spans="2:12" s="5" customFormat="1">
      <c r="B84" s="25" t="s">
        <v>1167</v>
      </c>
      <c r="C84" s="25" t="s">
        <v>222</v>
      </c>
      <c r="D84" s="18" t="s">
        <v>890</v>
      </c>
      <c r="E84" s="114" t="s">
        <v>2143</v>
      </c>
      <c r="F84" s="3"/>
      <c r="G84" s="3" t="s">
        <v>2089</v>
      </c>
      <c r="H84" s="115"/>
      <c r="I84" s="39"/>
      <c r="J84" s="39" t="s">
        <v>2147</v>
      </c>
      <c r="K84" s="39" t="s">
        <v>2146</v>
      </c>
      <c r="L84" s="39" t="s">
        <v>2146</v>
      </c>
    </row>
    <row r="85" spans="2:12" s="5" customFormat="1">
      <c r="B85" s="25" t="s">
        <v>1169</v>
      </c>
      <c r="C85" s="25" t="s">
        <v>222</v>
      </c>
      <c r="D85" s="18" t="s">
        <v>897</v>
      </c>
      <c r="E85" s="114" t="s">
        <v>2143</v>
      </c>
      <c r="F85" s="3"/>
      <c r="G85" s="3" t="s">
        <v>2089</v>
      </c>
      <c r="H85" s="115"/>
      <c r="I85" s="39"/>
      <c r="J85" s="39" t="s">
        <v>2147</v>
      </c>
      <c r="K85" s="39" t="s">
        <v>2146</v>
      </c>
      <c r="L85" s="39" t="s">
        <v>2146</v>
      </c>
    </row>
    <row r="86" spans="2:12" s="5" customFormat="1">
      <c r="B86" s="25" t="s">
        <v>1171</v>
      </c>
      <c r="C86" s="25" t="s">
        <v>222</v>
      </c>
      <c r="D86" s="18" t="s">
        <v>900</v>
      </c>
      <c r="E86" s="114" t="s">
        <v>2143</v>
      </c>
      <c r="F86" s="3"/>
      <c r="G86" s="3" t="s">
        <v>2089</v>
      </c>
      <c r="H86" s="115"/>
      <c r="I86" s="39"/>
      <c r="J86" s="39" t="s">
        <v>2147</v>
      </c>
      <c r="K86" s="39" t="s">
        <v>2146</v>
      </c>
      <c r="L86" s="39" t="s">
        <v>2146</v>
      </c>
    </row>
    <row r="87" spans="2:12" s="5" customFormat="1">
      <c r="B87" s="25" t="s">
        <v>1173</v>
      </c>
      <c r="C87" s="25" t="s">
        <v>222</v>
      </c>
      <c r="D87" s="18" t="s">
        <v>903</v>
      </c>
      <c r="E87" s="114" t="s">
        <v>2143</v>
      </c>
      <c r="F87" s="3"/>
      <c r="G87" s="3" t="s">
        <v>2089</v>
      </c>
      <c r="H87" s="115"/>
      <c r="I87" s="39"/>
      <c r="J87" s="39" t="s">
        <v>2147</v>
      </c>
      <c r="K87" s="39" t="s">
        <v>2146</v>
      </c>
      <c r="L87" s="39" t="s">
        <v>2146</v>
      </c>
    </row>
    <row r="88" spans="2:12" s="5" customFormat="1">
      <c r="B88" s="25" t="s">
        <v>1175</v>
      </c>
      <c r="C88" s="25" t="s">
        <v>222</v>
      </c>
      <c r="D88" s="18" t="s">
        <v>906</v>
      </c>
      <c r="E88" s="114" t="s">
        <v>2143</v>
      </c>
      <c r="F88" s="3"/>
      <c r="G88" s="3" t="s">
        <v>2089</v>
      </c>
      <c r="H88" s="115"/>
      <c r="I88" s="39"/>
      <c r="J88" s="39" t="s">
        <v>2147</v>
      </c>
      <c r="K88" s="39" t="s">
        <v>2146</v>
      </c>
      <c r="L88" s="39" t="s">
        <v>2146</v>
      </c>
    </row>
    <row r="89" spans="2:12" s="5" customFormat="1">
      <c r="B89" s="25" t="s">
        <v>1177</v>
      </c>
      <c r="C89" s="25" t="s">
        <v>222</v>
      </c>
      <c r="D89" s="18" t="s">
        <v>909</v>
      </c>
      <c r="E89" s="114" t="s">
        <v>2143</v>
      </c>
      <c r="F89" s="3"/>
      <c r="G89" s="3" t="s">
        <v>2089</v>
      </c>
      <c r="H89" s="115"/>
      <c r="I89" s="39"/>
      <c r="J89" s="39" t="s">
        <v>2147</v>
      </c>
      <c r="K89" s="39" t="s">
        <v>2146</v>
      </c>
      <c r="L89" s="39" t="s">
        <v>2146</v>
      </c>
    </row>
    <row r="90" spans="2:12" s="5" customFormat="1">
      <c r="B90" s="25" t="s">
        <v>1179</v>
      </c>
      <c r="C90" s="25" t="s">
        <v>222</v>
      </c>
      <c r="D90" s="18" t="s">
        <v>912</v>
      </c>
      <c r="E90" s="114" t="s">
        <v>2143</v>
      </c>
      <c r="F90" s="3"/>
      <c r="G90" s="3" t="s">
        <v>2089</v>
      </c>
      <c r="H90" s="115"/>
      <c r="I90" s="39"/>
      <c r="J90" s="39" t="s">
        <v>2147</v>
      </c>
      <c r="K90" s="39" t="s">
        <v>2146</v>
      </c>
      <c r="L90" s="39" t="s">
        <v>2146</v>
      </c>
    </row>
    <row r="91" spans="2:12" s="5" customFormat="1">
      <c r="B91" s="25" t="s">
        <v>1181</v>
      </c>
      <c r="C91" s="25" t="s">
        <v>222</v>
      </c>
      <c r="D91" s="18" t="s">
        <v>915</v>
      </c>
      <c r="E91" s="114" t="s">
        <v>2143</v>
      </c>
      <c r="F91" s="3"/>
      <c r="G91" s="3" t="s">
        <v>2089</v>
      </c>
      <c r="H91" s="115"/>
      <c r="I91" s="39"/>
      <c r="J91" s="39" t="s">
        <v>2147</v>
      </c>
      <c r="K91" s="39" t="s">
        <v>2146</v>
      </c>
      <c r="L91" s="39" t="s">
        <v>2146</v>
      </c>
    </row>
    <row r="92" spans="2:12" s="5" customFormat="1">
      <c r="B92" s="25" t="s">
        <v>1183</v>
      </c>
      <c r="C92" s="25" t="s">
        <v>222</v>
      </c>
      <c r="D92" s="18" t="s">
        <v>759</v>
      </c>
      <c r="E92" s="114" t="s">
        <v>2143</v>
      </c>
      <c r="F92" s="3"/>
      <c r="G92" s="3" t="s">
        <v>2124</v>
      </c>
      <c r="H92" s="115"/>
      <c r="I92" s="39"/>
      <c r="J92" s="39" t="s">
        <v>2147</v>
      </c>
      <c r="K92" s="39" t="s">
        <v>2146</v>
      </c>
      <c r="L92" s="39" t="s">
        <v>538</v>
      </c>
    </row>
    <row r="93" spans="2:12" s="5" customFormat="1">
      <c r="B93" s="25" t="s">
        <v>1184</v>
      </c>
      <c r="C93" s="25" t="s">
        <v>222</v>
      </c>
      <c r="D93" s="18" t="s">
        <v>1054</v>
      </c>
      <c r="E93" s="114" t="s">
        <v>2143</v>
      </c>
      <c r="F93" s="3"/>
      <c r="G93" s="3" t="s">
        <v>1453</v>
      </c>
      <c r="H93" s="115"/>
      <c r="I93" s="39"/>
      <c r="J93" s="39" t="s">
        <v>2147</v>
      </c>
      <c r="K93" s="39" t="s">
        <v>2146</v>
      </c>
      <c r="L93" s="39" t="s">
        <v>538</v>
      </c>
    </row>
    <row r="94" spans="2:12" s="5" customFormat="1">
      <c r="B94" s="25" t="s">
        <v>1185</v>
      </c>
      <c r="C94" s="25" t="s">
        <v>222</v>
      </c>
      <c r="D94" s="18" t="s">
        <v>769</v>
      </c>
      <c r="E94" s="114" t="s">
        <v>2143</v>
      </c>
      <c r="F94" s="3"/>
      <c r="G94" s="3" t="s">
        <v>2126</v>
      </c>
      <c r="H94" s="115"/>
      <c r="I94" s="39"/>
      <c r="J94" s="39" t="s">
        <v>2147</v>
      </c>
      <c r="K94" s="39" t="s">
        <v>2146</v>
      </c>
      <c r="L94" s="39" t="s">
        <v>538</v>
      </c>
    </row>
    <row r="95" spans="2:12" s="5" customFormat="1">
      <c r="B95" s="25" t="s">
        <v>1186</v>
      </c>
      <c r="C95" s="25" t="s">
        <v>222</v>
      </c>
      <c r="D95" s="18" t="s">
        <v>772</v>
      </c>
      <c r="E95" s="114" t="s">
        <v>2143</v>
      </c>
      <c r="F95" s="3"/>
      <c r="G95" s="3" t="s">
        <v>1455</v>
      </c>
      <c r="H95" s="115"/>
      <c r="I95" s="39"/>
      <c r="J95" s="39" t="s">
        <v>2147</v>
      </c>
      <c r="K95" s="39" t="s">
        <v>2146</v>
      </c>
      <c r="L95" s="39" t="s">
        <v>538</v>
      </c>
    </row>
    <row r="96" spans="2:12" s="5" customFormat="1">
      <c r="B96" s="25" t="s">
        <v>1187</v>
      </c>
      <c r="C96" s="25" t="s">
        <v>222</v>
      </c>
      <c r="D96" s="18" t="s">
        <v>775</v>
      </c>
      <c r="E96" s="114" t="s">
        <v>2143</v>
      </c>
      <c r="F96" s="3"/>
      <c r="G96" s="3" t="s">
        <v>1456</v>
      </c>
      <c r="H96" s="115"/>
      <c r="I96" s="39"/>
      <c r="J96" s="39" t="s">
        <v>2147</v>
      </c>
      <c r="K96" s="39" t="s">
        <v>2146</v>
      </c>
      <c r="L96" s="39" t="s">
        <v>538</v>
      </c>
    </row>
    <row r="97" spans="2:12" s="5" customFormat="1">
      <c r="B97" s="25" t="s">
        <v>1188</v>
      </c>
      <c r="C97" s="25" t="s">
        <v>222</v>
      </c>
      <c r="D97" s="18" t="s">
        <v>778</v>
      </c>
      <c r="E97" s="114" t="s">
        <v>2143</v>
      </c>
      <c r="F97" s="3"/>
      <c r="G97" s="3" t="s">
        <v>1457</v>
      </c>
      <c r="H97" s="115"/>
      <c r="I97" s="39"/>
      <c r="J97" s="39" t="s">
        <v>2147</v>
      </c>
      <c r="K97" s="39" t="s">
        <v>2146</v>
      </c>
      <c r="L97" s="39" t="s">
        <v>538</v>
      </c>
    </row>
    <row r="98" spans="2:12" s="5" customFormat="1">
      <c r="B98" s="25" t="s">
        <v>1189</v>
      </c>
      <c r="C98" s="25" t="s">
        <v>222</v>
      </c>
      <c r="D98" s="18" t="s">
        <v>781</v>
      </c>
      <c r="E98" s="114" t="s">
        <v>2143</v>
      </c>
      <c r="F98" s="3"/>
      <c r="G98" s="3" t="s">
        <v>1458</v>
      </c>
      <c r="H98" s="115"/>
      <c r="I98" s="39"/>
      <c r="J98" s="39" t="s">
        <v>2147</v>
      </c>
      <c r="K98" s="39" t="s">
        <v>2146</v>
      </c>
      <c r="L98" s="39" t="s">
        <v>538</v>
      </c>
    </row>
    <row r="99" spans="2:12" s="5" customFormat="1">
      <c r="B99" s="25" t="s">
        <v>1190</v>
      </c>
      <c r="C99" s="25" t="s">
        <v>222</v>
      </c>
      <c r="D99" s="18" t="s">
        <v>1067</v>
      </c>
      <c r="E99" s="114" t="s">
        <v>2143</v>
      </c>
      <c r="F99" s="3"/>
      <c r="G99" s="3" t="s">
        <v>1459</v>
      </c>
      <c r="H99" s="115"/>
      <c r="I99" s="39"/>
      <c r="J99" s="39" t="s">
        <v>2147</v>
      </c>
      <c r="K99" s="39" t="s">
        <v>2146</v>
      </c>
      <c r="L99" s="39" t="s">
        <v>538</v>
      </c>
    </row>
    <row r="100" spans="2:12" s="5" customFormat="1">
      <c r="B100" s="25" t="s">
        <v>1191</v>
      </c>
      <c r="C100" s="25" t="s">
        <v>222</v>
      </c>
      <c r="D100" s="18" t="s">
        <v>927</v>
      </c>
      <c r="E100" s="114" t="s">
        <v>2143</v>
      </c>
      <c r="F100" s="3"/>
      <c r="G100" s="3" t="s">
        <v>2089</v>
      </c>
      <c r="H100" s="115"/>
      <c r="I100" s="39"/>
      <c r="J100" s="39" t="s">
        <v>2147</v>
      </c>
      <c r="K100" s="39" t="s">
        <v>2146</v>
      </c>
      <c r="L100" s="39" t="s">
        <v>2146</v>
      </c>
    </row>
    <row r="101" spans="2:12" s="5" customFormat="1">
      <c r="B101" s="25" t="s">
        <v>1193</v>
      </c>
      <c r="C101" s="25" t="s">
        <v>222</v>
      </c>
      <c r="D101" s="18" t="s">
        <v>1194</v>
      </c>
      <c r="E101" s="114" t="s">
        <v>2143</v>
      </c>
      <c r="F101" s="3"/>
      <c r="G101" s="3" t="s">
        <v>2089</v>
      </c>
      <c r="H101" s="115"/>
      <c r="I101" s="39"/>
      <c r="J101" s="39" t="s">
        <v>2147</v>
      </c>
      <c r="K101" s="39" t="s">
        <v>2146</v>
      </c>
      <c r="L101" s="39" t="s">
        <v>2146</v>
      </c>
    </row>
    <row r="102" spans="2:12" s="5" customFormat="1">
      <c r="B102" s="25" t="s">
        <v>1196</v>
      </c>
      <c r="C102" s="25" t="s">
        <v>222</v>
      </c>
      <c r="D102" s="18" t="s">
        <v>937</v>
      </c>
      <c r="E102" s="114" t="s">
        <v>2143</v>
      </c>
      <c r="F102" s="3"/>
      <c r="G102" s="3" t="s">
        <v>2089</v>
      </c>
      <c r="H102" s="115"/>
      <c r="I102" s="39"/>
      <c r="J102" s="39" t="s">
        <v>2147</v>
      </c>
      <c r="K102" s="39" t="s">
        <v>2146</v>
      </c>
      <c r="L102" s="39" t="s">
        <v>2146</v>
      </c>
    </row>
    <row r="103" spans="2:12" s="5" customFormat="1">
      <c r="B103" s="25" t="s">
        <v>1198</v>
      </c>
      <c r="C103" s="25" t="s">
        <v>222</v>
      </c>
      <c r="D103" s="18" t="s">
        <v>940</v>
      </c>
      <c r="E103" s="114" t="s">
        <v>2143</v>
      </c>
      <c r="F103" s="3"/>
      <c r="G103" s="3" t="s">
        <v>2089</v>
      </c>
      <c r="H103" s="115"/>
      <c r="I103" s="39"/>
      <c r="J103" s="39" t="s">
        <v>2147</v>
      </c>
      <c r="K103" s="39" t="s">
        <v>2146</v>
      </c>
      <c r="L103" s="39" t="s">
        <v>2146</v>
      </c>
    </row>
    <row r="104" spans="2:12" s="5" customFormat="1">
      <c r="B104" s="25" t="s">
        <v>1200</v>
      </c>
      <c r="C104" s="25" t="s">
        <v>222</v>
      </c>
      <c r="D104" s="18" t="s">
        <v>943</v>
      </c>
      <c r="E104" s="114" t="s">
        <v>2143</v>
      </c>
      <c r="F104" s="3"/>
      <c r="G104" s="3" t="s">
        <v>2089</v>
      </c>
      <c r="H104" s="115"/>
      <c r="I104" s="39"/>
      <c r="J104" s="39" t="s">
        <v>2147</v>
      </c>
      <c r="K104" s="39" t="s">
        <v>2146</v>
      </c>
      <c r="L104" s="39" t="s">
        <v>2146</v>
      </c>
    </row>
    <row r="105" spans="2:12" s="5" customFormat="1">
      <c r="B105" s="25" t="s">
        <v>1202</v>
      </c>
      <c r="C105" s="25" t="s">
        <v>222</v>
      </c>
      <c r="D105" s="18" t="s">
        <v>946</v>
      </c>
      <c r="E105" s="114" t="s">
        <v>2143</v>
      </c>
      <c r="F105" s="3"/>
      <c r="G105" s="3" t="s">
        <v>2089</v>
      </c>
      <c r="H105" s="115"/>
      <c r="I105" s="39"/>
      <c r="J105" s="39" t="s">
        <v>2147</v>
      </c>
      <c r="K105" s="39" t="s">
        <v>2146</v>
      </c>
      <c r="L105" s="39" t="s">
        <v>2146</v>
      </c>
    </row>
    <row r="106" spans="2:12" s="5" customFormat="1">
      <c r="B106" s="25" t="s">
        <v>1204</v>
      </c>
      <c r="C106" s="25" t="s">
        <v>222</v>
      </c>
      <c r="D106" s="18" t="s">
        <v>949</v>
      </c>
      <c r="E106" s="114" t="s">
        <v>2143</v>
      </c>
      <c r="F106" s="3"/>
      <c r="G106" s="3" t="s">
        <v>2089</v>
      </c>
      <c r="H106" s="115"/>
      <c r="I106" s="39"/>
      <c r="J106" s="39" t="s">
        <v>2147</v>
      </c>
      <c r="K106" s="39" t="s">
        <v>2146</v>
      </c>
      <c r="L106" s="39" t="s">
        <v>2146</v>
      </c>
    </row>
    <row r="107" spans="2:12" s="5" customFormat="1">
      <c r="B107" s="25" t="s">
        <v>1206</v>
      </c>
      <c r="C107" s="25" t="s">
        <v>222</v>
      </c>
      <c r="D107" s="18" t="s">
        <v>1207</v>
      </c>
      <c r="E107" s="114" t="s">
        <v>2143</v>
      </c>
      <c r="F107" s="3"/>
      <c r="G107" s="3" t="s">
        <v>2089</v>
      </c>
      <c r="H107" s="115"/>
      <c r="I107" s="39"/>
      <c r="J107" s="39" t="s">
        <v>2147</v>
      </c>
      <c r="K107" s="39" t="s">
        <v>2146</v>
      </c>
      <c r="L107" s="39" t="s">
        <v>2146</v>
      </c>
    </row>
    <row r="108" spans="2:12" s="5" customFormat="1">
      <c r="B108" s="25" t="s">
        <v>1209</v>
      </c>
      <c r="C108" s="25" t="s">
        <v>222</v>
      </c>
      <c r="D108" s="18" t="s">
        <v>796</v>
      </c>
      <c r="E108" s="114" t="s">
        <v>2143</v>
      </c>
      <c r="F108" s="3"/>
      <c r="G108" s="3" t="s">
        <v>1511</v>
      </c>
      <c r="H108" s="115"/>
      <c r="I108" s="39"/>
      <c r="J108" s="39" t="s">
        <v>2147</v>
      </c>
      <c r="K108" s="39" t="s">
        <v>2146</v>
      </c>
      <c r="L108" s="39" t="s">
        <v>538</v>
      </c>
    </row>
    <row r="109" spans="2:12" s="5" customFormat="1">
      <c r="B109" s="25" t="s">
        <v>1211</v>
      </c>
      <c r="C109" s="25" t="s">
        <v>222</v>
      </c>
      <c r="D109" s="18" t="s">
        <v>1212</v>
      </c>
      <c r="E109" s="114" t="s">
        <v>2143</v>
      </c>
      <c r="F109" s="3"/>
      <c r="G109" s="3" t="s">
        <v>1512</v>
      </c>
      <c r="H109" s="115"/>
      <c r="I109" s="39"/>
      <c r="J109" s="39" t="s">
        <v>2147</v>
      </c>
      <c r="K109" s="39" t="s">
        <v>2146</v>
      </c>
      <c r="L109" s="39" t="s">
        <v>538</v>
      </c>
    </row>
    <row r="110" spans="2:12" s="5" customFormat="1">
      <c r="B110" s="25" t="s">
        <v>1214</v>
      </c>
      <c r="C110" s="25" t="s">
        <v>222</v>
      </c>
      <c r="D110" s="18" t="s">
        <v>811</v>
      </c>
      <c r="E110" s="114" t="s">
        <v>2143</v>
      </c>
      <c r="F110" s="3"/>
      <c r="G110" s="3" t="s">
        <v>1513</v>
      </c>
      <c r="H110" s="115"/>
      <c r="I110" s="39"/>
      <c r="J110" s="39" t="s">
        <v>2147</v>
      </c>
      <c r="K110" s="39" t="s">
        <v>2146</v>
      </c>
      <c r="L110" s="39" t="s">
        <v>538</v>
      </c>
    </row>
    <row r="111" spans="2:12" s="5" customFormat="1">
      <c r="B111" s="25" t="s">
        <v>1216</v>
      </c>
      <c r="C111" s="25" t="s">
        <v>222</v>
      </c>
      <c r="D111" s="18" t="s">
        <v>814</v>
      </c>
      <c r="E111" s="114" t="s">
        <v>2143</v>
      </c>
      <c r="F111" s="3"/>
      <c r="G111" s="3" t="s">
        <v>1514</v>
      </c>
      <c r="H111" s="115"/>
      <c r="I111" s="39"/>
      <c r="J111" s="39" t="s">
        <v>2147</v>
      </c>
      <c r="K111" s="39" t="s">
        <v>2146</v>
      </c>
      <c r="L111" s="39" t="s">
        <v>538</v>
      </c>
    </row>
    <row r="112" spans="2:12" s="5" customFormat="1">
      <c r="B112" s="25" t="s">
        <v>1218</v>
      </c>
      <c r="C112" s="25" t="s">
        <v>222</v>
      </c>
      <c r="D112" s="18" t="s">
        <v>817</v>
      </c>
      <c r="E112" s="114" t="s">
        <v>2143</v>
      </c>
      <c r="F112" s="3"/>
      <c r="G112" s="3" t="s">
        <v>1515</v>
      </c>
      <c r="H112" s="115"/>
      <c r="I112" s="39"/>
      <c r="J112" s="39" t="s">
        <v>2147</v>
      </c>
      <c r="K112" s="39" t="s">
        <v>2146</v>
      </c>
      <c r="L112" s="39" t="s">
        <v>538</v>
      </c>
    </row>
    <row r="113" spans="2:14" s="5" customFormat="1">
      <c r="B113" s="25" t="s">
        <v>1220</v>
      </c>
      <c r="C113" s="25" t="s">
        <v>222</v>
      </c>
      <c r="D113" s="18" t="s">
        <v>820</v>
      </c>
      <c r="E113" s="114" t="s">
        <v>2143</v>
      </c>
      <c r="F113" s="3"/>
      <c r="G113" s="3" t="s">
        <v>1516</v>
      </c>
      <c r="H113" s="115"/>
      <c r="I113" s="39"/>
      <c r="J113" s="39" t="s">
        <v>2147</v>
      </c>
      <c r="K113" s="39" t="s">
        <v>2146</v>
      </c>
      <c r="L113" s="39" t="s">
        <v>538</v>
      </c>
    </row>
    <row r="114" spans="2:14" s="5" customFormat="1">
      <c r="B114" s="25" t="s">
        <v>1222</v>
      </c>
      <c r="C114" s="25" t="s">
        <v>222</v>
      </c>
      <c r="D114" s="18" t="s">
        <v>823</v>
      </c>
      <c r="E114" s="114" t="s">
        <v>2143</v>
      </c>
      <c r="F114" s="3"/>
      <c r="G114" s="3" t="s">
        <v>1517</v>
      </c>
      <c r="H114" s="115"/>
      <c r="I114" s="39"/>
      <c r="J114" s="39" t="s">
        <v>2147</v>
      </c>
      <c r="K114" s="39" t="s">
        <v>2146</v>
      </c>
      <c r="L114" s="39" t="s">
        <v>538</v>
      </c>
    </row>
    <row r="115" spans="2:14" s="5" customFormat="1">
      <c r="B115" s="25" t="s">
        <v>1224</v>
      </c>
      <c r="C115" s="25" t="s">
        <v>222</v>
      </c>
      <c r="D115" s="18" t="s">
        <v>826</v>
      </c>
      <c r="E115" s="114" t="s">
        <v>2143</v>
      </c>
      <c r="F115" s="3"/>
      <c r="G115" s="3" t="s">
        <v>1518</v>
      </c>
      <c r="H115" s="115"/>
      <c r="I115" s="39"/>
      <c r="J115" s="39" t="s">
        <v>2147</v>
      </c>
      <c r="K115" s="39" t="s">
        <v>2146</v>
      </c>
      <c r="L115" s="39" t="s">
        <v>538</v>
      </c>
    </row>
    <row r="116" spans="2:14" s="5" customFormat="1">
      <c r="B116" s="25" t="s">
        <v>1226</v>
      </c>
      <c r="C116" s="25" t="s">
        <v>222</v>
      </c>
      <c r="D116" s="18" t="s">
        <v>840</v>
      </c>
      <c r="E116" s="114" t="s">
        <v>2143</v>
      </c>
      <c r="F116" s="3"/>
      <c r="G116" s="3" t="s">
        <v>2089</v>
      </c>
      <c r="H116" s="115"/>
      <c r="I116" s="39"/>
      <c r="J116" s="39" t="s">
        <v>2147</v>
      </c>
      <c r="K116" s="39" t="s">
        <v>2146</v>
      </c>
      <c r="L116" s="39"/>
    </row>
    <row r="117" spans="2:14" s="5" customFormat="1">
      <c r="B117" s="25" t="s">
        <v>1228</v>
      </c>
      <c r="C117" s="25" t="s">
        <v>222</v>
      </c>
      <c r="D117" s="18" t="s">
        <v>1229</v>
      </c>
      <c r="E117" s="114" t="s">
        <v>2143</v>
      </c>
      <c r="F117" s="3"/>
      <c r="G117" s="3" t="s">
        <v>2089</v>
      </c>
      <c r="H117" s="115"/>
      <c r="I117" s="39"/>
      <c r="J117" s="39" t="s">
        <v>2147</v>
      </c>
      <c r="K117" s="39" t="s">
        <v>2146</v>
      </c>
      <c r="L117" s="39"/>
    </row>
    <row r="118" spans="2:14" s="5" customFormat="1">
      <c r="B118" s="25" t="s">
        <v>1231</v>
      </c>
      <c r="C118" s="25" t="s">
        <v>222</v>
      </c>
      <c r="D118" s="18" t="s">
        <v>1232</v>
      </c>
      <c r="E118" s="114" t="s">
        <v>2143</v>
      </c>
      <c r="F118" s="3"/>
      <c r="G118" s="3" t="s">
        <v>2089</v>
      </c>
      <c r="H118" s="115"/>
      <c r="I118" s="39"/>
      <c r="J118" s="39" t="s">
        <v>2147</v>
      </c>
      <c r="K118" s="39" t="s">
        <v>2146</v>
      </c>
      <c r="L118" s="39"/>
    </row>
    <row r="119" spans="2:14" s="5" customFormat="1">
      <c r="B119" s="25" t="s">
        <v>1234</v>
      </c>
      <c r="C119" s="25" t="s">
        <v>222</v>
      </c>
      <c r="D119" s="18" t="s">
        <v>1235</v>
      </c>
      <c r="E119" s="114" t="s">
        <v>2143</v>
      </c>
      <c r="F119" s="3"/>
      <c r="G119" s="3" t="s">
        <v>2089</v>
      </c>
      <c r="H119" s="115"/>
      <c r="I119" s="39"/>
      <c r="J119" s="39" t="s">
        <v>2147</v>
      </c>
      <c r="K119" s="39" t="s">
        <v>2146</v>
      </c>
      <c r="L119" s="39"/>
    </row>
    <row r="120" spans="2:14" s="5" customFormat="1">
      <c r="B120" s="25" t="s">
        <v>1237</v>
      </c>
      <c r="C120" s="25" t="s">
        <v>222</v>
      </c>
      <c r="D120" s="18" t="s">
        <v>1238</v>
      </c>
      <c r="E120" s="114" t="s">
        <v>2143</v>
      </c>
      <c r="F120" s="3"/>
      <c r="G120" s="3" t="s">
        <v>2089</v>
      </c>
      <c r="H120" s="115"/>
      <c r="I120" s="39"/>
      <c r="J120" s="39" t="s">
        <v>2147</v>
      </c>
      <c r="K120" s="39" t="s">
        <v>2146</v>
      </c>
      <c r="L120" s="39"/>
    </row>
    <row r="121" spans="2:14" s="5" customFormat="1">
      <c r="B121" s="25" t="s">
        <v>1240</v>
      </c>
      <c r="C121" s="25" t="s">
        <v>222</v>
      </c>
      <c r="D121" s="18" t="s">
        <v>1241</v>
      </c>
      <c r="E121" s="114" t="s">
        <v>2143</v>
      </c>
      <c r="F121" s="3"/>
      <c r="G121" s="3" t="s">
        <v>2089</v>
      </c>
      <c r="H121" s="115"/>
      <c r="I121" s="39"/>
      <c r="J121" s="39" t="s">
        <v>2147</v>
      </c>
      <c r="K121" s="39" t="s">
        <v>2146</v>
      </c>
      <c r="L121" s="39"/>
    </row>
    <row r="122" spans="2:14" s="5" customFormat="1">
      <c r="B122" s="25" t="s">
        <v>1243</v>
      </c>
      <c r="C122" s="25" t="s">
        <v>222</v>
      </c>
      <c r="D122" s="18" t="s">
        <v>1244</v>
      </c>
      <c r="E122" s="114" t="s">
        <v>2143</v>
      </c>
      <c r="F122" s="3"/>
      <c r="G122" s="3" t="s">
        <v>2089</v>
      </c>
      <c r="H122" s="115"/>
      <c r="I122" s="39"/>
      <c r="J122" s="39" t="s">
        <v>2147</v>
      </c>
      <c r="K122" s="39" t="s">
        <v>2146</v>
      </c>
      <c r="L122" s="39"/>
    </row>
    <row r="123" spans="2:14" s="5" customFormat="1">
      <c r="B123" s="25" t="s">
        <v>1246</v>
      </c>
      <c r="C123" s="25" t="s">
        <v>222</v>
      </c>
      <c r="D123" s="18" t="s">
        <v>1247</v>
      </c>
      <c r="E123" s="114" t="s">
        <v>2143</v>
      </c>
      <c r="F123" s="3"/>
      <c r="G123" s="3" t="s">
        <v>2089</v>
      </c>
      <c r="H123" s="115"/>
      <c r="I123" s="39"/>
      <c r="J123" s="39" t="s">
        <v>2147</v>
      </c>
      <c r="K123" s="39" t="s">
        <v>2146</v>
      </c>
      <c r="L123" s="39"/>
    </row>
    <row r="124" spans="2:14" s="11" customFormat="1">
      <c r="B124" s="48" t="s">
        <v>256</v>
      </c>
      <c r="C124" s="49" t="s">
        <v>154</v>
      </c>
      <c r="D124" s="50" t="s">
        <v>257</v>
      </c>
      <c r="E124" s="51"/>
      <c r="F124" s="48"/>
      <c r="G124" s="48"/>
      <c r="H124" s="48"/>
      <c r="I124" s="48"/>
      <c r="J124" s="48"/>
      <c r="K124" s="48"/>
      <c r="L124" s="48"/>
      <c r="M124" s="48"/>
      <c r="N124" s="48"/>
    </row>
    <row r="125" spans="2:14" s="11" customFormat="1">
      <c r="B125" s="48" t="s">
        <v>258</v>
      </c>
      <c r="C125" s="49" t="s">
        <v>149</v>
      </c>
      <c r="D125" s="50" t="s">
        <v>259</v>
      </c>
      <c r="E125" s="51"/>
      <c r="F125" s="48"/>
      <c r="G125" s="48"/>
      <c r="H125" s="48"/>
      <c r="I125" s="48"/>
      <c r="J125" s="48"/>
      <c r="K125" s="48"/>
      <c r="L125" s="48"/>
      <c r="M125" s="48"/>
      <c r="N125" s="48"/>
    </row>
  </sheetData>
  <autoFilter ref="A13:L125" xr:uid="{00000000-0009-0000-0000-000016000000}"/>
  <mergeCells count="4">
    <mergeCell ref="B2:H2"/>
    <mergeCell ref="B3:H3"/>
    <mergeCell ref="B7:H7"/>
    <mergeCell ref="B12:L12"/>
  </mergeCells>
  <phoneticPr fontId="27" type="noConversion"/>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A71C7-7641-4C14-84B0-DC0FF4D1E529}">
  <dimension ref="A1:N124"/>
  <sheetViews>
    <sheetView zoomScale="85" zoomScaleNormal="85" workbookViewId="0">
      <pane ySplit="5" topLeftCell="A6" activePane="bottomLeft" state="frozen"/>
      <selection activeCell="C9" sqref="C9"/>
      <selection pane="bottomLeft" activeCell="C9" sqref="C1:C1048576"/>
    </sheetView>
  </sheetViews>
  <sheetFormatPr defaultColWidth="9" defaultRowHeight="13.2"/>
  <cols>
    <col min="1" max="1" width="1.33203125" style="12" customWidth="1"/>
    <col min="2" max="2" width="23.6640625" style="12" customWidth="1"/>
    <col min="3" max="3" width="38.44140625"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2">
      <c r="B1" s="14" t="str">
        <f>HYPERLINK("#导航!a2","返回")</f>
        <v>返回</v>
      </c>
    </row>
    <row r="2" spans="2:12">
      <c r="B2" s="261"/>
      <c r="C2" s="261"/>
      <c r="D2" s="261"/>
      <c r="E2" s="261"/>
      <c r="F2" s="261"/>
      <c r="G2" s="261"/>
      <c r="H2" s="261"/>
    </row>
    <row r="3" spans="2:12">
      <c r="B3" s="262" t="s">
        <v>119</v>
      </c>
      <c r="C3" s="262"/>
      <c r="D3" s="262"/>
      <c r="E3" s="262"/>
      <c r="F3" s="262"/>
      <c r="G3" s="262"/>
      <c r="H3" s="262"/>
    </row>
    <row r="4" spans="2:12">
      <c r="B4" s="16" t="s">
        <v>4</v>
      </c>
      <c r="C4" s="16" t="s">
        <v>120</v>
      </c>
      <c r="D4" s="16" t="s">
        <v>121</v>
      </c>
      <c r="E4" s="16" t="s">
        <v>122</v>
      </c>
      <c r="F4" s="16" t="s">
        <v>123</v>
      </c>
      <c r="G4" s="16" t="s">
        <v>7</v>
      </c>
      <c r="H4" s="16" t="s">
        <v>124</v>
      </c>
    </row>
    <row r="5" spans="2:12">
      <c r="B5" s="17" t="s">
        <v>72</v>
      </c>
      <c r="C5" s="34" t="s">
        <v>2112</v>
      </c>
      <c r="D5" s="34" t="s">
        <v>2165</v>
      </c>
      <c r="E5" s="20" t="s">
        <v>2144</v>
      </c>
      <c r="F5" s="21"/>
      <c r="G5" s="20"/>
      <c r="H5" s="20"/>
      <c r="I5" s="12" t="str">
        <f>VLOOKUP(C5,导航!F:Q,12,0)</f>
        <v>升级</v>
      </c>
    </row>
    <row r="6" spans="2:12">
      <c r="B6" s="15"/>
      <c r="C6" s="15"/>
      <c r="D6" s="15"/>
      <c r="E6" s="15"/>
      <c r="F6" s="15"/>
      <c r="G6" s="15"/>
      <c r="H6" s="15"/>
    </row>
    <row r="7" spans="2:12">
      <c r="B7" s="262" t="s">
        <v>126</v>
      </c>
      <c r="C7" s="262"/>
      <c r="D7" s="262"/>
      <c r="E7" s="262"/>
      <c r="F7" s="262"/>
      <c r="G7" s="262"/>
      <c r="H7" s="262"/>
    </row>
    <row r="8" spans="2:12">
      <c r="B8" s="22" t="s">
        <v>127</v>
      </c>
      <c r="C8" s="22" t="s">
        <v>128</v>
      </c>
      <c r="D8" s="22" t="s">
        <v>129</v>
      </c>
      <c r="E8" s="22" t="s">
        <v>130</v>
      </c>
      <c r="F8" s="22" t="s">
        <v>131</v>
      </c>
      <c r="G8" s="22" t="s">
        <v>17</v>
      </c>
      <c r="H8" s="22" t="s">
        <v>132</v>
      </c>
    </row>
    <row r="9" spans="2:12" ht="19.8" customHeight="1">
      <c r="B9" s="20"/>
      <c r="C9" s="18" t="s">
        <v>2164</v>
      </c>
      <c r="D9" s="19" t="s">
        <v>2163</v>
      </c>
      <c r="E9" s="20" t="s">
        <v>266</v>
      </c>
      <c r="F9" s="3"/>
      <c r="G9" s="3"/>
      <c r="H9" s="23"/>
    </row>
    <row r="10" spans="2:12">
      <c r="G10" s="24"/>
    </row>
    <row r="11" spans="2:12">
      <c r="B11" s="12" t="s">
        <v>133</v>
      </c>
    </row>
    <row r="12" spans="2:12">
      <c r="B12" s="262" t="s">
        <v>133</v>
      </c>
      <c r="C12" s="262"/>
      <c r="D12" s="262"/>
      <c r="E12" s="262"/>
      <c r="F12" s="262"/>
      <c r="G12" s="262"/>
      <c r="H12" s="262"/>
      <c r="I12" s="262"/>
      <c r="J12" s="262"/>
      <c r="K12" s="262"/>
      <c r="L12" s="262"/>
    </row>
    <row r="13" spans="2:12">
      <c r="B13" s="16" t="s">
        <v>134</v>
      </c>
      <c r="C13" s="16" t="s">
        <v>135</v>
      </c>
      <c r="D13" s="16" t="s">
        <v>136</v>
      </c>
      <c r="E13" s="16" t="s">
        <v>137</v>
      </c>
      <c r="F13" s="16" t="s">
        <v>267</v>
      </c>
      <c r="G13" s="16" t="s">
        <v>268</v>
      </c>
      <c r="H13" s="16" t="s">
        <v>269</v>
      </c>
      <c r="I13" s="16" t="s">
        <v>17</v>
      </c>
      <c r="J13" s="16" t="s">
        <v>270</v>
      </c>
      <c r="K13" s="16" t="s">
        <v>271</v>
      </c>
      <c r="L13" s="16" t="s">
        <v>272</v>
      </c>
    </row>
    <row r="14" spans="2:12" s="5" customFormat="1">
      <c r="B14" s="25" t="s">
        <v>468</v>
      </c>
      <c r="C14" s="25" t="s">
        <v>149</v>
      </c>
      <c r="D14" s="18" t="s">
        <v>456</v>
      </c>
      <c r="E14" s="114" t="s">
        <v>2143</v>
      </c>
      <c r="F14" s="3" t="s">
        <v>2142</v>
      </c>
      <c r="G14" s="3" t="s">
        <v>273</v>
      </c>
      <c r="H14" s="115"/>
      <c r="I14" s="39"/>
      <c r="J14" s="39" t="s">
        <v>2145</v>
      </c>
      <c r="K14" s="39" t="s">
        <v>2146</v>
      </c>
      <c r="L14" s="39" t="s">
        <v>2146</v>
      </c>
    </row>
    <row r="15" spans="2:12" s="5" customFormat="1">
      <c r="B15" s="25" t="s">
        <v>311</v>
      </c>
      <c r="C15" s="25" t="s">
        <v>149</v>
      </c>
      <c r="D15" s="18" t="s">
        <v>619</v>
      </c>
      <c r="E15" s="114" t="s">
        <v>2143</v>
      </c>
      <c r="F15" s="3" t="s">
        <v>311</v>
      </c>
      <c r="G15" s="3" t="s">
        <v>273</v>
      </c>
      <c r="H15" s="115"/>
      <c r="I15" s="39"/>
      <c r="J15" s="39" t="s">
        <v>2145</v>
      </c>
      <c r="K15" s="39" t="s">
        <v>2146</v>
      </c>
      <c r="L15" s="39" t="s">
        <v>2146</v>
      </c>
    </row>
    <row r="16" spans="2:12" s="5" customFormat="1">
      <c r="B16" s="25" t="s">
        <v>1805</v>
      </c>
      <c r="C16" s="25" t="s">
        <v>149</v>
      </c>
      <c r="D16" s="18" t="s">
        <v>1806</v>
      </c>
      <c r="E16" s="114" t="s">
        <v>2143</v>
      </c>
      <c r="F16" s="3" t="s">
        <v>1805</v>
      </c>
      <c r="G16" s="3" t="s">
        <v>273</v>
      </c>
      <c r="H16" s="115"/>
      <c r="I16" s="39"/>
      <c r="J16" s="39" t="s">
        <v>2145</v>
      </c>
      <c r="K16" s="39" t="s">
        <v>2146</v>
      </c>
      <c r="L16" s="39" t="s">
        <v>2146</v>
      </c>
    </row>
    <row r="17" spans="2:12" s="5" customFormat="1">
      <c r="B17" s="25" t="s">
        <v>1808</v>
      </c>
      <c r="C17" s="25" t="s">
        <v>149</v>
      </c>
      <c r="D17" s="18" t="s">
        <v>1809</v>
      </c>
      <c r="E17" s="114" t="s">
        <v>2143</v>
      </c>
      <c r="F17" s="3" t="s">
        <v>1808</v>
      </c>
      <c r="G17" s="3" t="s">
        <v>273</v>
      </c>
      <c r="H17" s="115"/>
      <c r="I17" s="39"/>
      <c r="J17" s="39" t="s">
        <v>2145</v>
      </c>
      <c r="K17" s="39" t="s">
        <v>2146</v>
      </c>
      <c r="L17" s="39" t="s">
        <v>2146</v>
      </c>
    </row>
    <row r="18" spans="2:12" s="5" customFormat="1">
      <c r="B18" s="25" t="s">
        <v>1810</v>
      </c>
      <c r="C18" s="25" t="s">
        <v>149</v>
      </c>
      <c r="D18" s="18" t="s">
        <v>1822</v>
      </c>
      <c r="E18" s="114" t="s">
        <v>2143</v>
      </c>
      <c r="F18" s="3" t="s">
        <v>1810</v>
      </c>
      <c r="G18" s="3" t="s">
        <v>273</v>
      </c>
      <c r="H18" s="115"/>
      <c r="I18" s="39"/>
      <c r="J18" s="39" t="s">
        <v>2145</v>
      </c>
      <c r="K18" s="39" t="s">
        <v>2146</v>
      </c>
      <c r="L18" s="39" t="s">
        <v>2146</v>
      </c>
    </row>
    <row r="19" spans="2:12" s="5" customFormat="1">
      <c r="B19" s="25" t="s">
        <v>1812</v>
      </c>
      <c r="C19" s="25" t="s">
        <v>149</v>
      </c>
      <c r="D19" s="18" t="s">
        <v>1823</v>
      </c>
      <c r="E19" s="114" t="s">
        <v>2143</v>
      </c>
      <c r="F19" s="3" t="s">
        <v>1812</v>
      </c>
      <c r="G19" s="3" t="s">
        <v>273</v>
      </c>
      <c r="H19" s="115"/>
      <c r="I19" s="39"/>
      <c r="J19" s="39" t="s">
        <v>2145</v>
      </c>
      <c r="K19" s="39" t="s">
        <v>2146</v>
      </c>
      <c r="L19" s="39" t="s">
        <v>2146</v>
      </c>
    </row>
    <row r="20" spans="2:12" s="5" customFormat="1">
      <c r="B20" s="25" t="s">
        <v>1814</v>
      </c>
      <c r="C20" s="25" t="s">
        <v>281</v>
      </c>
      <c r="D20" s="18" t="s">
        <v>1824</v>
      </c>
      <c r="E20" s="114" t="s">
        <v>2143</v>
      </c>
      <c r="F20" s="3" t="s">
        <v>1814</v>
      </c>
      <c r="G20" s="3" t="s">
        <v>273</v>
      </c>
      <c r="H20" s="115"/>
      <c r="I20" s="39"/>
      <c r="J20" s="39" t="s">
        <v>2145</v>
      </c>
      <c r="K20" s="39" t="s">
        <v>2146</v>
      </c>
      <c r="L20" s="39" t="s">
        <v>2146</v>
      </c>
    </row>
    <row r="21" spans="2:12" s="5" customFormat="1">
      <c r="B21" s="25" t="s">
        <v>1816</v>
      </c>
      <c r="C21" s="25" t="s">
        <v>281</v>
      </c>
      <c r="D21" s="18" t="s">
        <v>1825</v>
      </c>
      <c r="E21" s="114" t="s">
        <v>2143</v>
      </c>
      <c r="F21" s="3" t="s">
        <v>1816</v>
      </c>
      <c r="G21" s="3" t="s">
        <v>273</v>
      </c>
      <c r="H21" s="115"/>
      <c r="I21" s="39"/>
      <c r="J21" s="39" t="s">
        <v>2145</v>
      </c>
      <c r="K21" s="39" t="s">
        <v>2146</v>
      </c>
      <c r="L21" s="39" t="s">
        <v>2146</v>
      </c>
    </row>
    <row r="22" spans="2:12" s="5" customFormat="1">
      <c r="B22" s="25" t="s">
        <v>2152</v>
      </c>
      <c r="C22" s="25" t="s">
        <v>222</v>
      </c>
      <c r="D22" s="18" t="s">
        <v>659</v>
      </c>
      <c r="E22" s="114" t="s">
        <v>2143</v>
      </c>
      <c r="F22" s="3"/>
      <c r="G22" s="3" t="s">
        <v>2153</v>
      </c>
      <c r="H22" s="115"/>
      <c r="I22" s="39"/>
      <c r="J22" s="39" t="s">
        <v>2147</v>
      </c>
      <c r="K22" s="39" t="s">
        <v>2146</v>
      </c>
      <c r="L22" s="39" t="s">
        <v>2148</v>
      </c>
    </row>
    <row r="23" spans="2:12" s="5" customFormat="1">
      <c r="B23" s="25" t="s">
        <v>1016</v>
      </c>
      <c r="C23" s="25" t="s">
        <v>222</v>
      </c>
      <c r="D23" s="18" t="s">
        <v>661</v>
      </c>
      <c r="E23" s="114" t="s">
        <v>2143</v>
      </c>
      <c r="F23" s="3"/>
      <c r="G23" s="3" t="s">
        <v>1438</v>
      </c>
      <c r="H23" s="115"/>
      <c r="I23" s="39"/>
      <c r="J23" s="39" t="s">
        <v>2147</v>
      </c>
      <c r="K23" s="39" t="s">
        <v>2146</v>
      </c>
      <c r="L23" s="39" t="s">
        <v>663</v>
      </c>
    </row>
    <row r="24" spans="2:12" s="5" customFormat="1">
      <c r="B24" s="25" t="s">
        <v>1018</v>
      </c>
      <c r="C24" s="25" t="s">
        <v>281</v>
      </c>
      <c r="D24" s="18" t="s">
        <v>667</v>
      </c>
      <c r="E24" s="114" t="s">
        <v>2143</v>
      </c>
      <c r="F24" s="3"/>
      <c r="G24" s="3" t="s">
        <v>2119</v>
      </c>
      <c r="H24" s="115"/>
      <c r="I24" s="39"/>
      <c r="J24" s="39" t="s">
        <v>2147</v>
      </c>
      <c r="K24" s="39" t="s">
        <v>2146</v>
      </c>
      <c r="L24" s="39" t="s">
        <v>2149</v>
      </c>
    </row>
    <row r="25" spans="2:12" s="5" customFormat="1">
      <c r="B25" s="25" t="s">
        <v>1020</v>
      </c>
      <c r="C25" s="25" t="s">
        <v>222</v>
      </c>
      <c r="D25" s="18" t="s">
        <v>664</v>
      </c>
      <c r="E25" s="114" t="s">
        <v>2143</v>
      </c>
      <c r="F25" s="3"/>
      <c r="G25" s="3" t="s">
        <v>2118</v>
      </c>
      <c r="H25" s="115"/>
      <c r="I25" s="39"/>
      <c r="J25" s="39" t="s">
        <v>2147</v>
      </c>
      <c r="K25" s="39" t="s">
        <v>2146</v>
      </c>
      <c r="L25" s="39" t="s">
        <v>538</v>
      </c>
    </row>
    <row r="26" spans="2:12" s="5" customFormat="1">
      <c r="B26" s="25" t="s">
        <v>1022</v>
      </c>
      <c r="C26" s="25" t="s">
        <v>222</v>
      </c>
      <c r="D26" s="18" t="s">
        <v>1023</v>
      </c>
      <c r="E26" s="114" t="s">
        <v>2143</v>
      </c>
      <c r="F26" s="3"/>
      <c r="G26" s="3" t="s">
        <v>2120</v>
      </c>
      <c r="H26" s="115"/>
      <c r="I26" s="39"/>
      <c r="J26" s="39" t="s">
        <v>2147</v>
      </c>
      <c r="K26" s="39" t="s">
        <v>2146</v>
      </c>
      <c r="L26" s="39" t="s">
        <v>538</v>
      </c>
    </row>
    <row r="27" spans="2:12" s="5" customFormat="1">
      <c r="B27" s="25" t="s">
        <v>1025</v>
      </c>
      <c r="C27" s="25" t="s">
        <v>222</v>
      </c>
      <c r="D27" s="18" t="s">
        <v>1026</v>
      </c>
      <c r="E27" s="114" t="s">
        <v>2143</v>
      </c>
      <c r="F27" s="3"/>
      <c r="G27" s="3" t="s">
        <v>2121</v>
      </c>
      <c r="H27" s="115"/>
      <c r="I27" s="39"/>
      <c r="J27" s="39" t="s">
        <v>2147</v>
      </c>
      <c r="K27" s="39" t="s">
        <v>2146</v>
      </c>
      <c r="L27" s="39" t="s">
        <v>538</v>
      </c>
    </row>
    <row r="28" spans="2:12" s="5" customFormat="1">
      <c r="B28" s="25" t="s">
        <v>1028</v>
      </c>
      <c r="C28" s="25" t="s">
        <v>222</v>
      </c>
      <c r="D28" s="18" t="s">
        <v>1029</v>
      </c>
      <c r="E28" s="114" t="s">
        <v>2143</v>
      </c>
      <c r="F28" s="3"/>
      <c r="G28" s="3" t="s">
        <v>1443</v>
      </c>
      <c r="H28" s="115"/>
      <c r="I28" s="39"/>
      <c r="J28" s="39" t="s">
        <v>2147</v>
      </c>
      <c r="K28" s="39" t="s">
        <v>2146</v>
      </c>
      <c r="L28" s="39" t="s">
        <v>538</v>
      </c>
    </row>
    <row r="29" spans="2:12" s="5" customFormat="1">
      <c r="B29" s="25" t="s">
        <v>1031</v>
      </c>
      <c r="C29" s="25" t="s">
        <v>222</v>
      </c>
      <c r="D29" s="18" t="s">
        <v>1032</v>
      </c>
      <c r="E29" s="114" t="s">
        <v>2143</v>
      </c>
      <c r="F29" s="3"/>
      <c r="G29" s="3" t="s">
        <v>1444</v>
      </c>
      <c r="H29" s="115"/>
      <c r="I29" s="39"/>
      <c r="J29" s="39" t="s">
        <v>2147</v>
      </c>
      <c r="K29" s="39" t="s">
        <v>2146</v>
      </c>
      <c r="L29" s="39" t="s">
        <v>538</v>
      </c>
    </row>
    <row r="30" spans="2:12" s="5" customFormat="1">
      <c r="B30" s="25" t="s">
        <v>1034</v>
      </c>
      <c r="C30" s="25" t="s">
        <v>222</v>
      </c>
      <c r="D30" s="18" t="s">
        <v>1035</v>
      </c>
      <c r="E30" s="114" t="s">
        <v>2143</v>
      </c>
      <c r="F30" s="3"/>
      <c r="G30" s="3" t="s">
        <v>1445</v>
      </c>
      <c r="H30" s="115"/>
      <c r="I30" s="39"/>
      <c r="J30" s="39" t="s">
        <v>2147</v>
      </c>
      <c r="K30" s="39" t="s">
        <v>2146</v>
      </c>
      <c r="L30" s="39" t="s">
        <v>538</v>
      </c>
    </row>
    <row r="31" spans="2:12" s="5" customFormat="1">
      <c r="B31" s="25" t="s">
        <v>1037</v>
      </c>
      <c r="C31" s="25" t="s">
        <v>222</v>
      </c>
      <c r="D31" s="18" t="s">
        <v>1038</v>
      </c>
      <c r="E31" s="114" t="s">
        <v>2143</v>
      </c>
      <c r="F31" s="3"/>
      <c r="G31" s="3" t="s">
        <v>1446</v>
      </c>
      <c r="H31" s="115"/>
      <c r="I31" s="39"/>
      <c r="J31" s="39" t="s">
        <v>2147</v>
      </c>
      <c r="K31" s="39" t="s">
        <v>2146</v>
      </c>
      <c r="L31" s="39" t="s">
        <v>538</v>
      </c>
    </row>
    <row r="32" spans="2:12" s="5" customFormat="1">
      <c r="B32" s="25" t="s">
        <v>1040</v>
      </c>
      <c r="C32" s="25" t="s">
        <v>222</v>
      </c>
      <c r="D32" s="18" t="s">
        <v>1041</v>
      </c>
      <c r="E32" s="114" t="s">
        <v>2143</v>
      </c>
      <c r="F32" s="3"/>
      <c r="G32" s="3" t="s">
        <v>1447</v>
      </c>
      <c r="H32" s="115"/>
      <c r="I32" s="39"/>
      <c r="J32" s="39" t="s">
        <v>2147</v>
      </c>
      <c r="K32" s="39" t="s">
        <v>2146</v>
      </c>
      <c r="L32" s="39" t="s">
        <v>538</v>
      </c>
    </row>
    <row r="33" spans="2:12" s="5" customFormat="1">
      <c r="B33" s="25" t="s">
        <v>2154</v>
      </c>
      <c r="C33" s="25" t="s">
        <v>222</v>
      </c>
      <c r="D33" s="18" t="s">
        <v>706</v>
      </c>
      <c r="E33" s="114" t="s">
        <v>2143</v>
      </c>
      <c r="F33" s="3"/>
      <c r="G33" s="3" t="s">
        <v>2155</v>
      </c>
      <c r="H33" s="115"/>
      <c r="I33" s="39"/>
      <c r="J33" s="39" t="s">
        <v>2147</v>
      </c>
      <c r="K33" s="39" t="s">
        <v>2146</v>
      </c>
      <c r="L33" s="39" t="s">
        <v>538</v>
      </c>
    </row>
    <row r="34" spans="2:12" s="5" customFormat="1">
      <c r="B34" s="25" t="s">
        <v>1045</v>
      </c>
      <c r="C34" s="25" t="s">
        <v>281</v>
      </c>
      <c r="D34" s="18" t="s">
        <v>709</v>
      </c>
      <c r="E34" s="114" t="s">
        <v>2143</v>
      </c>
      <c r="F34" s="3"/>
      <c r="G34" s="3" t="s">
        <v>2156</v>
      </c>
      <c r="H34" s="115"/>
      <c r="I34" s="39"/>
      <c r="J34" s="39" t="s">
        <v>2147</v>
      </c>
      <c r="K34" s="39" t="s">
        <v>2146</v>
      </c>
      <c r="L34" s="39" t="s">
        <v>2150</v>
      </c>
    </row>
    <row r="35" spans="2:12" s="5" customFormat="1">
      <c r="B35" s="25" t="s">
        <v>1047</v>
      </c>
      <c r="C35" s="25" t="s">
        <v>222</v>
      </c>
      <c r="D35" s="18" t="s">
        <v>755</v>
      </c>
      <c r="E35" s="114" t="s">
        <v>2143</v>
      </c>
      <c r="F35" s="3"/>
      <c r="G35" s="3" t="s">
        <v>1450</v>
      </c>
      <c r="H35" s="115"/>
      <c r="I35" s="39"/>
      <c r="J35" s="39" t="s">
        <v>2147</v>
      </c>
      <c r="K35" s="39" t="s">
        <v>2146</v>
      </c>
      <c r="L35" s="39" t="s">
        <v>757</v>
      </c>
    </row>
    <row r="36" spans="2:12" s="5" customFormat="1">
      <c r="B36" s="25" t="s">
        <v>1049</v>
      </c>
      <c r="C36" s="25" t="s">
        <v>281</v>
      </c>
      <c r="D36" s="18" t="s">
        <v>762</v>
      </c>
      <c r="E36" s="114" t="s">
        <v>2143</v>
      </c>
      <c r="F36" s="3"/>
      <c r="G36" s="3" t="s">
        <v>2125</v>
      </c>
      <c r="H36" s="115"/>
      <c r="I36" s="39"/>
      <c r="J36" s="39" t="s">
        <v>2147</v>
      </c>
      <c r="K36" s="39" t="s">
        <v>2146</v>
      </c>
      <c r="L36" s="39" t="s">
        <v>2151</v>
      </c>
    </row>
    <row r="37" spans="2:12" s="5" customFormat="1">
      <c r="B37" s="25" t="s">
        <v>1051</v>
      </c>
      <c r="C37" s="25" t="s">
        <v>222</v>
      </c>
      <c r="D37" s="18" t="s">
        <v>759</v>
      </c>
      <c r="E37" s="114" t="s">
        <v>2143</v>
      </c>
      <c r="F37" s="3"/>
      <c r="G37" s="3" t="s">
        <v>2124</v>
      </c>
      <c r="H37" s="115"/>
      <c r="I37" s="39"/>
      <c r="J37" s="39" t="s">
        <v>2147</v>
      </c>
      <c r="K37" s="39" t="s">
        <v>2146</v>
      </c>
      <c r="L37" s="39" t="s">
        <v>538</v>
      </c>
    </row>
    <row r="38" spans="2:12" s="5" customFormat="1">
      <c r="B38" s="25" t="s">
        <v>1053</v>
      </c>
      <c r="C38" s="25" t="s">
        <v>222</v>
      </c>
      <c r="D38" s="18" t="s">
        <v>1054</v>
      </c>
      <c r="E38" s="114" t="s">
        <v>2143</v>
      </c>
      <c r="F38" s="3"/>
      <c r="G38" s="3" t="s">
        <v>1453</v>
      </c>
      <c r="H38" s="115"/>
      <c r="I38" s="39"/>
      <c r="J38" s="39" t="s">
        <v>2147</v>
      </c>
      <c r="K38" s="39" t="s">
        <v>2146</v>
      </c>
      <c r="L38" s="39" t="s">
        <v>538</v>
      </c>
    </row>
    <row r="39" spans="2:12" s="5" customFormat="1">
      <c r="B39" s="25" t="s">
        <v>1056</v>
      </c>
      <c r="C39" s="25" t="s">
        <v>222</v>
      </c>
      <c r="D39" s="18" t="s">
        <v>769</v>
      </c>
      <c r="E39" s="114" t="s">
        <v>2143</v>
      </c>
      <c r="F39" s="3"/>
      <c r="G39" s="3" t="s">
        <v>2126</v>
      </c>
      <c r="H39" s="115"/>
      <c r="I39" s="39"/>
      <c r="J39" s="39" t="s">
        <v>2147</v>
      </c>
      <c r="K39" s="39" t="s">
        <v>2146</v>
      </c>
      <c r="L39" s="39" t="s">
        <v>538</v>
      </c>
    </row>
    <row r="40" spans="2:12" s="5" customFormat="1">
      <c r="B40" s="25" t="s">
        <v>1058</v>
      </c>
      <c r="C40" s="25" t="s">
        <v>222</v>
      </c>
      <c r="D40" s="18" t="s">
        <v>772</v>
      </c>
      <c r="E40" s="114" t="s">
        <v>2143</v>
      </c>
      <c r="F40" s="3"/>
      <c r="G40" s="3" t="s">
        <v>1455</v>
      </c>
      <c r="H40" s="115"/>
      <c r="I40" s="39"/>
      <c r="J40" s="39" t="s">
        <v>2147</v>
      </c>
      <c r="K40" s="39" t="s">
        <v>2146</v>
      </c>
      <c r="L40" s="39" t="s">
        <v>538</v>
      </c>
    </row>
    <row r="41" spans="2:12" s="5" customFormat="1">
      <c r="B41" s="25" t="s">
        <v>1060</v>
      </c>
      <c r="C41" s="25" t="s">
        <v>222</v>
      </c>
      <c r="D41" s="18" t="s">
        <v>775</v>
      </c>
      <c r="E41" s="114" t="s">
        <v>2143</v>
      </c>
      <c r="F41" s="3"/>
      <c r="G41" s="3" t="s">
        <v>1456</v>
      </c>
      <c r="H41" s="115"/>
      <c r="I41" s="39"/>
      <c r="J41" s="39" t="s">
        <v>2147</v>
      </c>
      <c r="K41" s="39" t="s">
        <v>2146</v>
      </c>
      <c r="L41" s="39" t="s">
        <v>538</v>
      </c>
    </row>
    <row r="42" spans="2:12" s="5" customFormat="1">
      <c r="B42" s="25" t="s">
        <v>1062</v>
      </c>
      <c r="C42" s="25" t="s">
        <v>222</v>
      </c>
      <c r="D42" s="18" t="s">
        <v>778</v>
      </c>
      <c r="E42" s="114" t="s">
        <v>2143</v>
      </c>
      <c r="F42" s="3"/>
      <c r="G42" s="3" t="s">
        <v>1457</v>
      </c>
      <c r="H42" s="115"/>
      <c r="I42" s="39"/>
      <c r="J42" s="39" t="s">
        <v>2147</v>
      </c>
      <c r="K42" s="39" t="s">
        <v>2146</v>
      </c>
      <c r="L42" s="39" t="s">
        <v>538</v>
      </c>
    </row>
    <row r="43" spans="2:12" s="5" customFormat="1">
      <c r="B43" s="25" t="s">
        <v>1064</v>
      </c>
      <c r="C43" s="25" t="s">
        <v>222</v>
      </c>
      <c r="D43" s="18" t="s">
        <v>781</v>
      </c>
      <c r="E43" s="114" t="s">
        <v>2143</v>
      </c>
      <c r="F43" s="3"/>
      <c r="G43" s="3" t="s">
        <v>1458</v>
      </c>
      <c r="H43" s="115"/>
      <c r="I43" s="39"/>
      <c r="J43" s="39" t="s">
        <v>2147</v>
      </c>
      <c r="K43" s="39" t="s">
        <v>2146</v>
      </c>
      <c r="L43" s="39" t="s">
        <v>538</v>
      </c>
    </row>
    <row r="44" spans="2:12" s="5" customFormat="1">
      <c r="B44" s="25" t="s">
        <v>1066</v>
      </c>
      <c r="C44" s="25" t="s">
        <v>222</v>
      </c>
      <c r="D44" s="18" t="s">
        <v>1067</v>
      </c>
      <c r="E44" s="114" t="s">
        <v>2143</v>
      </c>
      <c r="F44" s="3"/>
      <c r="G44" s="3" t="s">
        <v>1459</v>
      </c>
      <c r="H44" s="115"/>
      <c r="I44" s="39"/>
      <c r="J44" s="39" t="s">
        <v>2147</v>
      </c>
      <c r="K44" s="39" t="s">
        <v>2146</v>
      </c>
      <c r="L44" s="39" t="s">
        <v>538</v>
      </c>
    </row>
    <row r="45" spans="2:12" s="5" customFormat="1">
      <c r="B45" s="25" t="s">
        <v>2157</v>
      </c>
      <c r="C45" s="25" t="s">
        <v>222</v>
      </c>
      <c r="D45" s="18" t="s">
        <v>787</v>
      </c>
      <c r="E45" s="114" t="s">
        <v>2143</v>
      </c>
      <c r="F45" s="3"/>
      <c r="G45" s="3" t="s">
        <v>2158</v>
      </c>
      <c r="H45" s="115"/>
      <c r="I45" s="39"/>
      <c r="J45" s="39" t="s">
        <v>2147</v>
      </c>
      <c r="K45" s="39" t="s">
        <v>2146</v>
      </c>
      <c r="L45" s="39" t="s">
        <v>538</v>
      </c>
    </row>
    <row r="46" spans="2:12" s="5" customFormat="1">
      <c r="B46" s="25" t="s">
        <v>1071</v>
      </c>
      <c r="C46" s="25" t="s">
        <v>281</v>
      </c>
      <c r="D46" s="18" t="s">
        <v>790</v>
      </c>
      <c r="E46" s="114" t="s">
        <v>2143</v>
      </c>
      <c r="F46" s="3"/>
      <c r="G46" s="3" t="s">
        <v>2159</v>
      </c>
      <c r="H46" s="115"/>
      <c r="I46" s="39"/>
      <c r="J46" s="39" t="s">
        <v>2147</v>
      </c>
      <c r="K46" s="39" t="s">
        <v>2146</v>
      </c>
      <c r="L46" s="39" t="s">
        <v>2150</v>
      </c>
    </row>
    <row r="47" spans="2:12" s="5" customFormat="1">
      <c r="B47" s="25" t="s">
        <v>1073</v>
      </c>
      <c r="C47" s="25" t="s">
        <v>222</v>
      </c>
      <c r="D47" s="18" t="s">
        <v>661</v>
      </c>
      <c r="E47" s="114" t="s">
        <v>2143</v>
      </c>
      <c r="F47" s="3"/>
      <c r="G47" s="3" t="s">
        <v>2089</v>
      </c>
      <c r="H47" s="115"/>
      <c r="I47" s="39"/>
      <c r="J47" s="39" t="s">
        <v>2147</v>
      </c>
      <c r="K47" s="39" t="s">
        <v>2146</v>
      </c>
      <c r="L47" s="39" t="s">
        <v>2146</v>
      </c>
    </row>
    <row r="48" spans="2:12" s="5" customFormat="1">
      <c r="B48" s="25" t="s">
        <v>1075</v>
      </c>
      <c r="C48" s="25" t="s">
        <v>281</v>
      </c>
      <c r="D48" s="18" t="s">
        <v>667</v>
      </c>
      <c r="E48" s="114" t="s">
        <v>2143</v>
      </c>
      <c r="F48" s="3"/>
      <c r="G48" s="3" t="s">
        <v>2089</v>
      </c>
      <c r="H48" s="115"/>
      <c r="I48" s="39"/>
      <c r="J48" s="39" t="s">
        <v>2147</v>
      </c>
      <c r="K48" s="39" t="s">
        <v>2146</v>
      </c>
      <c r="L48" s="39" t="s">
        <v>2146</v>
      </c>
    </row>
    <row r="49" spans="2:12" s="5" customFormat="1">
      <c r="B49" s="25" t="s">
        <v>1076</v>
      </c>
      <c r="C49" s="25" t="s">
        <v>222</v>
      </c>
      <c r="D49" s="18" t="s">
        <v>1077</v>
      </c>
      <c r="E49" s="114" t="s">
        <v>2143</v>
      </c>
      <c r="F49" s="3"/>
      <c r="G49" s="3" t="s">
        <v>2089</v>
      </c>
      <c r="H49" s="115"/>
      <c r="I49" s="39"/>
      <c r="J49" s="39" t="s">
        <v>2147</v>
      </c>
      <c r="K49" s="39" t="s">
        <v>2146</v>
      </c>
      <c r="L49" s="39" t="s">
        <v>2146</v>
      </c>
    </row>
    <row r="50" spans="2:12" s="5" customFormat="1">
      <c r="B50" s="25" t="s">
        <v>1078</v>
      </c>
      <c r="C50" s="25" t="s">
        <v>222</v>
      </c>
      <c r="D50" s="18" t="s">
        <v>1079</v>
      </c>
      <c r="E50" s="114" t="s">
        <v>2143</v>
      </c>
      <c r="F50" s="3"/>
      <c r="G50" s="3" t="s">
        <v>2089</v>
      </c>
      <c r="H50" s="115"/>
      <c r="I50" s="39"/>
      <c r="J50" s="39" t="s">
        <v>2147</v>
      </c>
      <c r="K50" s="39" t="s">
        <v>2146</v>
      </c>
      <c r="L50" s="39" t="s">
        <v>2146</v>
      </c>
    </row>
    <row r="51" spans="2:12" s="5" customFormat="1">
      <c r="B51" s="25" t="s">
        <v>1080</v>
      </c>
      <c r="C51" s="25" t="s">
        <v>222</v>
      </c>
      <c r="D51" s="18" t="s">
        <v>1081</v>
      </c>
      <c r="E51" s="114" t="s">
        <v>2143</v>
      </c>
      <c r="F51" s="3"/>
      <c r="G51" s="3" t="s">
        <v>2089</v>
      </c>
      <c r="H51" s="115"/>
      <c r="I51" s="39"/>
      <c r="J51" s="39" t="s">
        <v>2147</v>
      </c>
      <c r="K51" s="39" t="s">
        <v>2146</v>
      </c>
      <c r="L51" s="39" t="s">
        <v>2146</v>
      </c>
    </row>
    <row r="52" spans="2:12" s="5" customFormat="1">
      <c r="B52" s="25" t="s">
        <v>1082</v>
      </c>
      <c r="C52" s="25" t="s">
        <v>222</v>
      </c>
      <c r="D52" s="18" t="s">
        <v>1083</v>
      </c>
      <c r="E52" s="114" t="s">
        <v>2143</v>
      </c>
      <c r="F52" s="3"/>
      <c r="G52" s="3" t="s">
        <v>2089</v>
      </c>
      <c r="H52" s="115"/>
      <c r="I52" s="39"/>
      <c r="J52" s="39" t="s">
        <v>2147</v>
      </c>
      <c r="K52" s="39" t="s">
        <v>2146</v>
      </c>
      <c r="L52" s="39" t="s">
        <v>2146</v>
      </c>
    </row>
    <row r="53" spans="2:12" s="5" customFormat="1">
      <c r="B53" s="25" t="s">
        <v>1084</v>
      </c>
      <c r="C53" s="25" t="s">
        <v>222</v>
      </c>
      <c r="D53" s="18" t="s">
        <v>1085</v>
      </c>
      <c r="E53" s="114" t="s">
        <v>2143</v>
      </c>
      <c r="F53" s="3"/>
      <c r="G53" s="3" t="s">
        <v>2089</v>
      </c>
      <c r="H53" s="115"/>
      <c r="I53" s="39"/>
      <c r="J53" s="39" t="s">
        <v>2147</v>
      </c>
      <c r="K53" s="39" t="s">
        <v>2146</v>
      </c>
      <c r="L53" s="39" t="s">
        <v>2146</v>
      </c>
    </row>
    <row r="54" spans="2:12" s="5" customFormat="1">
      <c r="B54" s="25" t="s">
        <v>1086</v>
      </c>
      <c r="C54" s="25" t="s">
        <v>222</v>
      </c>
      <c r="D54" s="18" t="s">
        <v>1087</v>
      </c>
      <c r="E54" s="114" t="s">
        <v>2143</v>
      </c>
      <c r="F54" s="3"/>
      <c r="G54" s="3" t="s">
        <v>2089</v>
      </c>
      <c r="H54" s="115"/>
      <c r="I54" s="39"/>
      <c r="J54" s="39" t="s">
        <v>2147</v>
      </c>
      <c r="K54" s="39" t="s">
        <v>2146</v>
      </c>
      <c r="L54" s="39" t="s">
        <v>2146</v>
      </c>
    </row>
    <row r="55" spans="2:12" s="5" customFormat="1">
      <c r="B55" s="25" t="s">
        <v>1088</v>
      </c>
      <c r="C55" s="25" t="s">
        <v>222</v>
      </c>
      <c r="D55" s="18" t="s">
        <v>1089</v>
      </c>
      <c r="E55" s="114" t="s">
        <v>2143</v>
      </c>
      <c r="F55" s="3"/>
      <c r="G55" s="3" t="s">
        <v>2089</v>
      </c>
      <c r="H55" s="115"/>
      <c r="I55" s="39"/>
      <c r="J55" s="39" t="s">
        <v>2147</v>
      </c>
      <c r="K55" s="39" t="s">
        <v>2146</v>
      </c>
      <c r="L55" s="39" t="s">
        <v>2146</v>
      </c>
    </row>
    <row r="56" spans="2:12" s="5" customFormat="1">
      <c r="B56" s="25" t="s">
        <v>1090</v>
      </c>
      <c r="C56" s="25" t="s">
        <v>222</v>
      </c>
      <c r="D56" s="18" t="s">
        <v>1091</v>
      </c>
      <c r="E56" s="114" t="s">
        <v>2143</v>
      </c>
      <c r="F56" s="3"/>
      <c r="G56" s="3" t="s">
        <v>2089</v>
      </c>
      <c r="H56" s="115"/>
      <c r="I56" s="39"/>
      <c r="J56" s="39" t="s">
        <v>2147</v>
      </c>
      <c r="K56" s="39" t="s">
        <v>2146</v>
      </c>
      <c r="L56" s="39" t="s">
        <v>2146</v>
      </c>
    </row>
    <row r="57" spans="2:12" s="5" customFormat="1">
      <c r="B57" s="25" t="s">
        <v>1092</v>
      </c>
      <c r="C57" s="25" t="s">
        <v>222</v>
      </c>
      <c r="D57" s="18" t="s">
        <v>706</v>
      </c>
      <c r="E57" s="114" t="s">
        <v>2143</v>
      </c>
      <c r="F57" s="3"/>
      <c r="G57" s="3" t="s">
        <v>2089</v>
      </c>
      <c r="H57" s="115"/>
      <c r="I57" s="39"/>
      <c r="J57" s="39" t="s">
        <v>2147</v>
      </c>
      <c r="K57" s="39" t="s">
        <v>2146</v>
      </c>
      <c r="L57" s="39" t="s">
        <v>2146</v>
      </c>
    </row>
    <row r="58" spans="2:12" s="5" customFormat="1">
      <c r="B58" s="25" t="s">
        <v>1093</v>
      </c>
      <c r="C58" s="25" t="s">
        <v>281</v>
      </c>
      <c r="D58" s="18" t="s">
        <v>709</v>
      </c>
      <c r="E58" s="114" t="s">
        <v>2143</v>
      </c>
      <c r="F58" s="3"/>
      <c r="G58" s="3" t="s">
        <v>2089</v>
      </c>
      <c r="H58" s="115"/>
      <c r="I58" s="39"/>
      <c r="J58" s="39" t="s">
        <v>2147</v>
      </c>
      <c r="K58" s="39" t="s">
        <v>2146</v>
      </c>
      <c r="L58" s="39" t="s">
        <v>2146</v>
      </c>
    </row>
    <row r="59" spans="2:12" s="5" customFormat="1">
      <c r="B59" s="25" t="s">
        <v>575</v>
      </c>
      <c r="C59" s="25" t="s">
        <v>222</v>
      </c>
      <c r="D59" s="18" t="s">
        <v>1094</v>
      </c>
      <c r="E59" s="114" t="s">
        <v>2143</v>
      </c>
      <c r="F59" s="3"/>
      <c r="G59" s="3" t="s">
        <v>1095</v>
      </c>
      <c r="H59" s="115"/>
      <c r="I59" s="39"/>
      <c r="J59" s="39" t="s">
        <v>2147</v>
      </c>
      <c r="K59" s="39" t="s">
        <v>2146</v>
      </c>
      <c r="L59" s="39" t="s">
        <v>663</v>
      </c>
    </row>
    <row r="60" spans="2:12" s="5" customFormat="1">
      <c r="B60" s="25" t="s">
        <v>1096</v>
      </c>
      <c r="C60" s="25" t="s">
        <v>222</v>
      </c>
      <c r="D60" s="18" t="s">
        <v>1097</v>
      </c>
      <c r="E60" s="114" t="s">
        <v>2143</v>
      </c>
      <c r="F60" s="3"/>
      <c r="G60" s="3" t="s">
        <v>2074</v>
      </c>
      <c r="H60" s="115"/>
      <c r="I60" s="39"/>
      <c r="J60" s="39" t="s">
        <v>2147</v>
      </c>
      <c r="K60" s="39" t="s">
        <v>2146</v>
      </c>
      <c r="L60" s="39" t="s">
        <v>538</v>
      </c>
    </row>
    <row r="61" spans="2:12" s="5" customFormat="1" ht="26.4">
      <c r="B61" s="25" t="s">
        <v>1099</v>
      </c>
      <c r="C61" s="25" t="s">
        <v>281</v>
      </c>
      <c r="D61" s="18" t="s">
        <v>1100</v>
      </c>
      <c r="E61" s="114" t="s">
        <v>2143</v>
      </c>
      <c r="F61" s="3"/>
      <c r="G61" s="3" t="s">
        <v>2129</v>
      </c>
      <c r="H61" s="115"/>
      <c r="I61" s="39"/>
      <c r="J61" s="39" t="s">
        <v>2147</v>
      </c>
      <c r="K61" s="39" t="s">
        <v>2146</v>
      </c>
      <c r="L61" s="39" t="s">
        <v>2149</v>
      </c>
    </row>
    <row r="62" spans="2:12" s="5" customFormat="1">
      <c r="B62" s="25" t="s">
        <v>1102</v>
      </c>
      <c r="C62" s="25" t="s">
        <v>1859</v>
      </c>
      <c r="D62" s="18" t="s">
        <v>1103</v>
      </c>
      <c r="E62" s="114" t="s">
        <v>2143</v>
      </c>
      <c r="F62" s="3"/>
      <c r="G62" s="3" t="s">
        <v>2130</v>
      </c>
      <c r="H62" s="115"/>
      <c r="I62" s="39"/>
      <c r="J62" s="39" t="s">
        <v>2147</v>
      </c>
      <c r="K62" s="39" t="s">
        <v>2146</v>
      </c>
      <c r="L62" s="39" t="s">
        <v>2150</v>
      </c>
    </row>
    <row r="63" spans="2:12" s="5" customFormat="1">
      <c r="B63" s="25" t="s">
        <v>569</v>
      </c>
      <c r="C63" s="25" t="s">
        <v>222</v>
      </c>
      <c r="D63" s="18" t="s">
        <v>1106</v>
      </c>
      <c r="E63" s="114" t="s">
        <v>2143</v>
      </c>
      <c r="F63" s="3"/>
      <c r="G63" s="3" t="s">
        <v>2131</v>
      </c>
      <c r="H63" s="115"/>
      <c r="I63" s="39"/>
      <c r="J63" s="39" t="s">
        <v>2147</v>
      </c>
      <c r="K63" s="39" t="s">
        <v>2146</v>
      </c>
      <c r="L63" s="39" t="s">
        <v>663</v>
      </c>
    </row>
    <row r="64" spans="2:12" s="5" customFormat="1">
      <c r="B64" s="25" t="s">
        <v>1108</v>
      </c>
      <c r="C64" s="25" t="s">
        <v>222</v>
      </c>
      <c r="D64" s="18" t="s">
        <v>1109</v>
      </c>
      <c r="E64" s="114" t="s">
        <v>2143</v>
      </c>
      <c r="F64" s="3"/>
      <c r="G64" s="3" t="s">
        <v>1466</v>
      </c>
      <c r="H64" s="115"/>
      <c r="I64" s="39"/>
      <c r="J64" s="39" t="s">
        <v>2147</v>
      </c>
      <c r="K64" s="39" t="s">
        <v>2146</v>
      </c>
      <c r="L64" s="39" t="s">
        <v>538</v>
      </c>
    </row>
    <row r="65" spans="2:12" s="5" customFormat="1" ht="26.4">
      <c r="B65" s="25" t="s">
        <v>1111</v>
      </c>
      <c r="C65" s="25" t="s">
        <v>281</v>
      </c>
      <c r="D65" s="18" t="s">
        <v>1112</v>
      </c>
      <c r="E65" s="114" t="s">
        <v>2143</v>
      </c>
      <c r="F65" s="3"/>
      <c r="G65" s="3" t="s">
        <v>2132</v>
      </c>
      <c r="H65" s="115"/>
      <c r="I65" s="39"/>
      <c r="J65" s="39" t="s">
        <v>2147</v>
      </c>
      <c r="K65" s="39" t="s">
        <v>2146</v>
      </c>
      <c r="L65" s="39" t="s">
        <v>2149</v>
      </c>
    </row>
    <row r="66" spans="2:12" s="5" customFormat="1">
      <c r="B66" s="25" t="s">
        <v>1114</v>
      </c>
      <c r="C66" s="25" t="s">
        <v>1859</v>
      </c>
      <c r="D66" s="18" t="s">
        <v>1115</v>
      </c>
      <c r="E66" s="114" t="s">
        <v>2143</v>
      </c>
      <c r="F66" s="3"/>
      <c r="G66" s="3" t="s">
        <v>2133</v>
      </c>
      <c r="H66" s="115"/>
      <c r="I66" s="39"/>
      <c r="J66" s="39" t="s">
        <v>2147</v>
      </c>
      <c r="K66" s="39" t="s">
        <v>2146</v>
      </c>
      <c r="L66" s="39" t="s">
        <v>2150</v>
      </c>
    </row>
    <row r="67" spans="2:12" s="5" customFormat="1">
      <c r="B67" s="25" t="s">
        <v>572</v>
      </c>
      <c r="C67" s="25" t="s">
        <v>222</v>
      </c>
      <c r="D67" s="18" t="s">
        <v>1117</v>
      </c>
      <c r="E67" s="114" t="s">
        <v>2143</v>
      </c>
      <c r="F67" s="3"/>
      <c r="G67" s="3" t="s">
        <v>2134</v>
      </c>
      <c r="H67" s="115"/>
      <c r="I67" s="39"/>
      <c r="J67" s="39" t="s">
        <v>2147</v>
      </c>
      <c r="K67" s="39" t="s">
        <v>2146</v>
      </c>
      <c r="L67" s="39" t="s">
        <v>663</v>
      </c>
    </row>
    <row r="68" spans="2:12" s="5" customFormat="1">
      <c r="B68" s="25" t="s">
        <v>1119</v>
      </c>
      <c r="C68" s="25" t="s">
        <v>222</v>
      </c>
      <c r="D68" s="18" t="s">
        <v>1120</v>
      </c>
      <c r="E68" s="114" t="s">
        <v>2143</v>
      </c>
      <c r="F68" s="3"/>
      <c r="G68" s="3" t="s">
        <v>1469</v>
      </c>
      <c r="H68" s="115"/>
      <c r="I68" s="39"/>
      <c r="J68" s="39" t="s">
        <v>2147</v>
      </c>
      <c r="K68" s="39" t="s">
        <v>2146</v>
      </c>
      <c r="L68" s="39" t="s">
        <v>538</v>
      </c>
    </row>
    <row r="69" spans="2:12" s="5" customFormat="1">
      <c r="B69" s="25" t="s">
        <v>1122</v>
      </c>
      <c r="C69" s="25" t="s">
        <v>281</v>
      </c>
      <c r="D69" s="18" t="s">
        <v>1123</v>
      </c>
      <c r="E69" s="114" t="s">
        <v>2143</v>
      </c>
      <c r="F69" s="3"/>
      <c r="G69" s="3" t="s">
        <v>2135</v>
      </c>
      <c r="H69" s="115"/>
      <c r="I69" s="39"/>
      <c r="J69" s="39" t="s">
        <v>2147</v>
      </c>
      <c r="K69" s="39" t="s">
        <v>2146</v>
      </c>
      <c r="L69" s="39" t="s">
        <v>2149</v>
      </c>
    </row>
    <row r="70" spans="2:12" s="5" customFormat="1">
      <c r="B70" s="25" t="s">
        <v>1125</v>
      </c>
      <c r="C70" s="25" t="s">
        <v>1859</v>
      </c>
      <c r="D70" s="18" t="s">
        <v>1126</v>
      </c>
      <c r="E70" s="114" t="s">
        <v>2143</v>
      </c>
      <c r="F70" s="3"/>
      <c r="G70" s="3" t="s">
        <v>2136</v>
      </c>
      <c r="H70" s="115"/>
      <c r="I70" s="39"/>
      <c r="J70" s="39" t="s">
        <v>2147</v>
      </c>
      <c r="K70" s="39" t="s">
        <v>2146</v>
      </c>
      <c r="L70" s="39" t="s">
        <v>2150</v>
      </c>
    </row>
    <row r="71" spans="2:12" s="5" customFormat="1">
      <c r="B71" s="25" t="s">
        <v>578</v>
      </c>
      <c r="C71" s="25" t="s">
        <v>222</v>
      </c>
      <c r="D71" s="18" t="s">
        <v>1128</v>
      </c>
      <c r="E71" s="114" t="s">
        <v>2143</v>
      </c>
      <c r="F71" s="3"/>
      <c r="G71" s="3" t="s">
        <v>2137</v>
      </c>
      <c r="H71" s="115"/>
      <c r="I71" s="39"/>
      <c r="J71" s="39" t="s">
        <v>2147</v>
      </c>
      <c r="K71" s="39" t="s">
        <v>2146</v>
      </c>
      <c r="L71" s="39" t="s">
        <v>663</v>
      </c>
    </row>
    <row r="72" spans="2:12" s="5" customFormat="1">
      <c r="B72" s="25" t="s">
        <v>1130</v>
      </c>
      <c r="C72" s="25" t="s">
        <v>222</v>
      </c>
      <c r="D72" s="18" t="s">
        <v>1131</v>
      </c>
      <c r="E72" s="114" t="s">
        <v>2143</v>
      </c>
      <c r="F72" s="3"/>
      <c r="G72" s="3" t="s">
        <v>1472</v>
      </c>
      <c r="H72" s="115"/>
      <c r="I72" s="39"/>
      <c r="J72" s="39" t="s">
        <v>2147</v>
      </c>
      <c r="K72" s="39" t="s">
        <v>2146</v>
      </c>
      <c r="L72" s="39" t="s">
        <v>538</v>
      </c>
    </row>
    <row r="73" spans="2:12" s="5" customFormat="1" ht="26.4">
      <c r="B73" s="25" t="s">
        <v>1133</v>
      </c>
      <c r="C73" s="25" t="s">
        <v>281</v>
      </c>
      <c r="D73" s="18" t="s">
        <v>1134</v>
      </c>
      <c r="E73" s="114" t="s">
        <v>2143</v>
      </c>
      <c r="F73" s="3"/>
      <c r="G73" s="3" t="s">
        <v>2138</v>
      </c>
      <c r="H73" s="115"/>
      <c r="I73" s="39"/>
      <c r="J73" s="39" t="s">
        <v>2147</v>
      </c>
      <c r="K73" s="39" t="s">
        <v>2146</v>
      </c>
      <c r="L73" s="39" t="s">
        <v>2149</v>
      </c>
    </row>
    <row r="74" spans="2:12" s="5" customFormat="1">
      <c r="B74" s="25" t="s">
        <v>1136</v>
      </c>
      <c r="C74" s="25" t="s">
        <v>1859</v>
      </c>
      <c r="D74" s="18" t="s">
        <v>1137</v>
      </c>
      <c r="E74" s="114" t="s">
        <v>2143</v>
      </c>
      <c r="F74" s="3"/>
      <c r="G74" s="3" t="s">
        <v>2139</v>
      </c>
      <c r="H74" s="115"/>
      <c r="I74" s="39"/>
      <c r="J74" s="39" t="s">
        <v>2147</v>
      </c>
      <c r="K74" s="39" t="s">
        <v>2146</v>
      </c>
      <c r="L74" s="39" t="s">
        <v>538</v>
      </c>
    </row>
    <row r="75" spans="2:12" s="5" customFormat="1">
      <c r="B75" s="25" t="s">
        <v>1151</v>
      </c>
      <c r="C75" s="25" t="s">
        <v>222</v>
      </c>
      <c r="D75" s="18" t="s">
        <v>722</v>
      </c>
      <c r="E75" s="114" t="s">
        <v>2143</v>
      </c>
      <c r="F75" s="3"/>
      <c r="G75" s="3" t="s">
        <v>2089</v>
      </c>
      <c r="H75" s="115"/>
      <c r="I75" s="39"/>
      <c r="J75" s="39" t="s">
        <v>2147</v>
      </c>
      <c r="K75" s="39" t="s">
        <v>2146</v>
      </c>
      <c r="L75" s="39" t="s">
        <v>2146</v>
      </c>
    </row>
    <row r="76" spans="2:12" s="5" customFormat="1">
      <c r="B76" s="25" t="s">
        <v>1153</v>
      </c>
      <c r="C76" s="25" t="s">
        <v>222</v>
      </c>
      <c r="D76" s="18" t="s">
        <v>729</v>
      </c>
      <c r="E76" s="114" t="s">
        <v>2143</v>
      </c>
      <c r="F76" s="3"/>
      <c r="G76" s="3" t="s">
        <v>2089</v>
      </c>
      <c r="H76" s="115"/>
      <c r="I76" s="39"/>
      <c r="J76" s="39" t="s">
        <v>2147</v>
      </c>
      <c r="K76" s="39" t="s">
        <v>2146</v>
      </c>
      <c r="L76" s="39" t="s">
        <v>2146</v>
      </c>
    </row>
    <row r="77" spans="2:12" s="5" customFormat="1">
      <c r="B77" s="25" t="s">
        <v>1155</v>
      </c>
      <c r="C77" s="25" t="s">
        <v>222</v>
      </c>
      <c r="D77" s="18" t="s">
        <v>732</v>
      </c>
      <c r="E77" s="114" t="s">
        <v>2143</v>
      </c>
      <c r="F77" s="3"/>
      <c r="G77" s="3" t="s">
        <v>2089</v>
      </c>
      <c r="H77" s="115"/>
      <c r="I77" s="39"/>
      <c r="J77" s="39" t="s">
        <v>2147</v>
      </c>
      <c r="K77" s="39" t="s">
        <v>2146</v>
      </c>
      <c r="L77" s="39" t="s">
        <v>2146</v>
      </c>
    </row>
    <row r="78" spans="2:12" s="5" customFormat="1">
      <c r="B78" s="25" t="s">
        <v>1157</v>
      </c>
      <c r="C78" s="25" t="s">
        <v>222</v>
      </c>
      <c r="D78" s="18" t="s">
        <v>735</v>
      </c>
      <c r="E78" s="114" t="s">
        <v>2143</v>
      </c>
      <c r="F78" s="3"/>
      <c r="G78" s="3" t="s">
        <v>2089</v>
      </c>
      <c r="H78" s="115"/>
      <c r="I78" s="39"/>
      <c r="J78" s="39" t="s">
        <v>2147</v>
      </c>
      <c r="K78" s="39" t="s">
        <v>2146</v>
      </c>
      <c r="L78" s="39" t="s">
        <v>2146</v>
      </c>
    </row>
    <row r="79" spans="2:12" s="5" customFormat="1">
      <c r="B79" s="25" t="s">
        <v>1159</v>
      </c>
      <c r="C79" s="25" t="s">
        <v>222</v>
      </c>
      <c r="D79" s="18" t="s">
        <v>738</v>
      </c>
      <c r="E79" s="114" t="s">
        <v>2143</v>
      </c>
      <c r="F79" s="3"/>
      <c r="G79" s="3" t="s">
        <v>2089</v>
      </c>
      <c r="H79" s="115"/>
      <c r="I79" s="39"/>
      <c r="J79" s="39" t="s">
        <v>2147</v>
      </c>
      <c r="K79" s="39" t="s">
        <v>2146</v>
      </c>
      <c r="L79" s="39" t="s">
        <v>2146</v>
      </c>
    </row>
    <row r="80" spans="2:12" s="5" customFormat="1">
      <c r="B80" s="25" t="s">
        <v>1161</v>
      </c>
      <c r="C80" s="25" t="s">
        <v>222</v>
      </c>
      <c r="D80" s="18" t="s">
        <v>741</v>
      </c>
      <c r="E80" s="114" t="s">
        <v>2143</v>
      </c>
      <c r="F80" s="3"/>
      <c r="G80" s="3" t="s">
        <v>2089</v>
      </c>
      <c r="H80" s="115"/>
      <c r="I80" s="39"/>
      <c r="J80" s="39" t="s">
        <v>2147</v>
      </c>
      <c r="K80" s="39" t="s">
        <v>2146</v>
      </c>
      <c r="L80" s="39" t="s">
        <v>2146</v>
      </c>
    </row>
    <row r="81" spans="2:12" s="5" customFormat="1">
      <c r="B81" s="25" t="s">
        <v>1163</v>
      </c>
      <c r="C81" s="25" t="s">
        <v>222</v>
      </c>
      <c r="D81" s="18" t="s">
        <v>744</v>
      </c>
      <c r="E81" s="114" t="s">
        <v>2143</v>
      </c>
      <c r="F81" s="3"/>
      <c r="G81" s="3" t="s">
        <v>2089</v>
      </c>
      <c r="H81" s="115"/>
      <c r="I81" s="39"/>
      <c r="J81" s="39" t="s">
        <v>2147</v>
      </c>
      <c r="K81" s="39" t="s">
        <v>2146</v>
      </c>
      <c r="L81" s="39" t="s">
        <v>2146</v>
      </c>
    </row>
    <row r="82" spans="2:12" s="5" customFormat="1">
      <c r="B82" s="25" t="s">
        <v>1165</v>
      </c>
      <c r="C82" s="25" t="s">
        <v>222</v>
      </c>
      <c r="D82" s="18" t="s">
        <v>747</v>
      </c>
      <c r="E82" s="114" t="s">
        <v>2143</v>
      </c>
      <c r="F82" s="3"/>
      <c r="G82" s="3" t="s">
        <v>2089</v>
      </c>
      <c r="H82" s="115"/>
      <c r="I82" s="39"/>
      <c r="J82" s="39" t="s">
        <v>2147</v>
      </c>
      <c r="K82" s="39" t="s">
        <v>2146</v>
      </c>
      <c r="L82" s="39" t="s">
        <v>2146</v>
      </c>
    </row>
    <row r="83" spans="2:12" s="5" customFormat="1">
      <c r="B83" s="25" t="s">
        <v>1167</v>
      </c>
      <c r="C83" s="25" t="s">
        <v>222</v>
      </c>
      <c r="D83" s="18" t="s">
        <v>890</v>
      </c>
      <c r="E83" s="114" t="s">
        <v>2143</v>
      </c>
      <c r="F83" s="3"/>
      <c r="G83" s="3" t="s">
        <v>2089</v>
      </c>
      <c r="H83" s="115"/>
      <c r="I83" s="39"/>
      <c r="J83" s="39" t="s">
        <v>2147</v>
      </c>
      <c r="K83" s="39" t="s">
        <v>2146</v>
      </c>
      <c r="L83" s="39" t="s">
        <v>2146</v>
      </c>
    </row>
    <row r="84" spans="2:12" s="5" customFormat="1">
      <c r="B84" s="25" t="s">
        <v>1169</v>
      </c>
      <c r="C84" s="25" t="s">
        <v>222</v>
      </c>
      <c r="D84" s="18" t="s">
        <v>897</v>
      </c>
      <c r="E84" s="114" t="s">
        <v>2143</v>
      </c>
      <c r="F84" s="3"/>
      <c r="G84" s="3" t="s">
        <v>2089</v>
      </c>
      <c r="H84" s="115"/>
      <c r="I84" s="39"/>
      <c r="J84" s="39" t="s">
        <v>2147</v>
      </c>
      <c r="K84" s="39" t="s">
        <v>2146</v>
      </c>
      <c r="L84" s="39" t="s">
        <v>2146</v>
      </c>
    </row>
    <row r="85" spans="2:12" s="5" customFormat="1">
      <c r="B85" s="25" t="s">
        <v>1171</v>
      </c>
      <c r="C85" s="25" t="s">
        <v>222</v>
      </c>
      <c r="D85" s="18" t="s">
        <v>900</v>
      </c>
      <c r="E85" s="114" t="s">
        <v>2143</v>
      </c>
      <c r="F85" s="3"/>
      <c r="G85" s="3" t="s">
        <v>2089</v>
      </c>
      <c r="H85" s="115"/>
      <c r="I85" s="39"/>
      <c r="J85" s="39" t="s">
        <v>2147</v>
      </c>
      <c r="K85" s="39" t="s">
        <v>2146</v>
      </c>
      <c r="L85" s="39" t="s">
        <v>2146</v>
      </c>
    </row>
    <row r="86" spans="2:12" s="5" customFormat="1">
      <c r="B86" s="25" t="s">
        <v>1173</v>
      </c>
      <c r="C86" s="25" t="s">
        <v>222</v>
      </c>
      <c r="D86" s="18" t="s">
        <v>903</v>
      </c>
      <c r="E86" s="114" t="s">
        <v>2143</v>
      </c>
      <c r="F86" s="3"/>
      <c r="G86" s="3" t="s">
        <v>2089</v>
      </c>
      <c r="H86" s="115"/>
      <c r="I86" s="39"/>
      <c r="J86" s="39" t="s">
        <v>2147</v>
      </c>
      <c r="K86" s="39" t="s">
        <v>2146</v>
      </c>
      <c r="L86" s="39" t="s">
        <v>2146</v>
      </c>
    </row>
    <row r="87" spans="2:12" s="5" customFormat="1">
      <c r="B87" s="25" t="s">
        <v>1175</v>
      </c>
      <c r="C87" s="25" t="s">
        <v>222</v>
      </c>
      <c r="D87" s="18" t="s">
        <v>906</v>
      </c>
      <c r="E87" s="114" t="s">
        <v>2143</v>
      </c>
      <c r="F87" s="3"/>
      <c r="G87" s="3" t="s">
        <v>2089</v>
      </c>
      <c r="H87" s="115"/>
      <c r="I87" s="39"/>
      <c r="J87" s="39" t="s">
        <v>2147</v>
      </c>
      <c r="K87" s="39" t="s">
        <v>2146</v>
      </c>
      <c r="L87" s="39" t="s">
        <v>2146</v>
      </c>
    </row>
    <row r="88" spans="2:12" s="5" customFormat="1">
      <c r="B88" s="25" t="s">
        <v>1177</v>
      </c>
      <c r="C88" s="25" t="s">
        <v>222</v>
      </c>
      <c r="D88" s="18" t="s">
        <v>909</v>
      </c>
      <c r="E88" s="114" t="s">
        <v>2143</v>
      </c>
      <c r="F88" s="3"/>
      <c r="G88" s="3" t="s">
        <v>2089</v>
      </c>
      <c r="H88" s="115"/>
      <c r="I88" s="39"/>
      <c r="J88" s="39" t="s">
        <v>2147</v>
      </c>
      <c r="K88" s="39" t="s">
        <v>2146</v>
      </c>
      <c r="L88" s="39" t="s">
        <v>2146</v>
      </c>
    </row>
    <row r="89" spans="2:12" s="5" customFormat="1">
      <c r="B89" s="25" t="s">
        <v>1179</v>
      </c>
      <c r="C89" s="25" t="s">
        <v>222</v>
      </c>
      <c r="D89" s="18" t="s">
        <v>912</v>
      </c>
      <c r="E89" s="114" t="s">
        <v>2143</v>
      </c>
      <c r="F89" s="3"/>
      <c r="G89" s="3" t="s">
        <v>2089</v>
      </c>
      <c r="H89" s="115"/>
      <c r="I89" s="39"/>
      <c r="J89" s="39" t="s">
        <v>2147</v>
      </c>
      <c r="K89" s="39" t="s">
        <v>2146</v>
      </c>
      <c r="L89" s="39" t="s">
        <v>2146</v>
      </c>
    </row>
    <row r="90" spans="2:12" s="5" customFormat="1">
      <c r="B90" s="25" t="s">
        <v>1181</v>
      </c>
      <c r="C90" s="25" t="s">
        <v>222</v>
      </c>
      <c r="D90" s="18" t="s">
        <v>915</v>
      </c>
      <c r="E90" s="114" t="s">
        <v>2143</v>
      </c>
      <c r="F90" s="3"/>
      <c r="G90" s="3" t="s">
        <v>2089</v>
      </c>
      <c r="H90" s="115"/>
      <c r="I90" s="39"/>
      <c r="J90" s="39" t="s">
        <v>2147</v>
      </c>
      <c r="K90" s="39" t="s">
        <v>2146</v>
      </c>
      <c r="L90" s="39" t="s">
        <v>2146</v>
      </c>
    </row>
    <row r="91" spans="2:12" s="5" customFormat="1">
      <c r="B91" s="25" t="s">
        <v>2160</v>
      </c>
      <c r="C91" s="25" t="s">
        <v>222</v>
      </c>
      <c r="D91" s="18" t="s">
        <v>759</v>
      </c>
      <c r="E91" s="114" t="s">
        <v>2143</v>
      </c>
      <c r="F91" s="3"/>
      <c r="G91" s="3" t="s">
        <v>2161</v>
      </c>
      <c r="H91" s="115"/>
      <c r="I91" s="39"/>
      <c r="J91" s="39" t="s">
        <v>2147</v>
      </c>
      <c r="K91" s="39" t="s">
        <v>2146</v>
      </c>
      <c r="L91" s="39" t="s">
        <v>538</v>
      </c>
    </row>
    <row r="92" spans="2:12" s="5" customFormat="1">
      <c r="B92" s="25" t="s">
        <v>1184</v>
      </c>
      <c r="C92" s="25" t="s">
        <v>222</v>
      </c>
      <c r="D92" s="18" t="s">
        <v>1054</v>
      </c>
      <c r="E92" s="114" t="s">
        <v>2143</v>
      </c>
      <c r="F92" s="3"/>
      <c r="G92" s="3" t="s">
        <v>1496</v>
      </c>
      <c r="H92" s="115"/>
      <c r="I92" s="39"/>
      <c r="J92" s="39" t="s">
        <v>2147</v>
      </c>
      <c r="K92" s="39" t="s">
        <v>2146</v>
      </c>
      <c r="L92" s="39" t="s">
        <v>538</v>
      </c>
    </row>
    <row r="93" spans="2:12" s="5" customFormat="1">
      <c r="B93" s="25" t="s">
        <v>1185</v>
      </c>
      <c r="C93" s="25" t="s">
        <v>222</v>
      </c>
      <c r="D93" s="18" t="s">
        <v>769</v>
      </c>
      <c r="E93" s="114" t="s">
        <v>2143</v>
      </c>
      <c r="F93" s="3"/>
      <c r="G93" s="3" t="s">
        <v>1497</v>
      </c>
      <c r="H93" s="115"/>
      <c r="I93" s="39"/>
      <c r="J93" s="39" t="s">
        <v>2147</v>
      </c>
      <c r="K93" s="39" t="s">
        <v>2146</v>
      </c>
      <c r="L93" s="39" t="s">
        <v>538</v>
      </c>
    </row>
    <row r="94" spans="2:12" s="5" customFormat="1">
      <c r="B94" s="25" t="s">
        <v>1186</v>
      </c>
      <c r="C94" s="25" t="s">
        <v>222</v>
      </c>
      <c r="D94" s="18" t="s">
        <v>772</v>
      </c>
      <c r="E94" s="114" t="s">
        <v>2143</v>
      </c>
      <c r="F94" s="3"/>
      <c r="G94" s="3" t="s">
        <v>1498</v>
      </c>
      <c r="H94" s="115"/>
      <c r="I94" s="39"/>
      <c r="J94" s="39" t="s">
        <v>2147</v>
      </c>
      <c r="K94" s="39" t="s">
        <v>2146</v>
      </c>
      <c r="L94" s="39" t="s">
        <v>538</v>
      </c>
    </row>
    <row r="95" spans="2:12" s="5" customFormat="1">
      <c r="B95" s="25" t="s">
        <v>1187</v>
      </c>
      <c r="C95" s="25" t="s">
        <v>222</v>
      </c>
      <c r="D95" s="18" t="s">
        <v>775</v>
      </c>
      <c r="E95" s="114" t="s">
        <v>2143</v>
      </c>
      <c r="F95" s="3"/>
      <c r="G95" s="3" t="s">
        <v>1499</v>
      </c>
      <c r="H95" s="115"/>
      <c r="I95" s="39"/>
      <c r="J95" s="39" t="s">
        <v>2147</v>
      </c>
      <c r="K95" s="39" t="s">
        <v>2146</v>
      </c>
      <c r="L95" s="39" t="s">
        <v>538</v>
      </c>
    </row>
    <row r="96" spans="2:12" s="5" customFormat="1">
      <c r="B96" s="25" t="s">
        <v>1188</v>
      </c>
      <c r="C96" s="25" t="s">
        <v>222</v>
      </c>
      <c r="D96" s="18" t="s">
        <v>778</v>
      </c>
      <c r="E96" s="114" t="s">
        <v>2143</v>
      </c>
      <c r="F96" s="3"/>
      <c r="G96" s="3" t="s">
        <v>1500</v>
      </c>
      <c r="H96" s="115"/>
      <c r="I96" s="39"/>
      <c r="J96" s="39" t="s">
        <v>2147</v>
      </c>
      <c r="K96" s="39" t="s">
        <v>2146</v>
      </c>
      <c r="L96" s="39" t="s">
        <v>538</v>
      </c>
    </row>
    <row r="97" spans="2:12" s="5" customFormat="1">
      <c r="B97" s="25" t="s">
        <v>1189</v>
      </c>
      <c r="C97" s="25" t="s">
        <v>222</v>
      </c>
      <c r="D97" s="18" t="s">
        <v>781</v>
      </c>
      <c r="E97" s="114" t="s">
        <v>2143</v>
      </c>
      <c r="F97" s="3"/>
      <c r="G97" s="3" t="s">
        <v>1501</v>
      </c>
      <c r="H97" s="115"/>
      <c r="I97" s="39"/>
      <c r="J97" s="39" t="s">
        <v>2147</v>
      </c>
      <c r="K97" s="39" t="s">
        <v>2146</v>
      </c>
      <c r="L97" s="39" t="s">
        <v>538</v>
      </c>
    </row>
    <row r="98" spans="2:12" s="5" customFormat="1">
      <c r="B98" s="25" t="s">
        <v>1190</v>
      </c>
      <c r="C98" s="25" t="s">
        <v>222</v>
      </c>
      <c r="D98" s="18" t="s">
        <v>1067</v>
      </c>
      <c r="E98" s="114" t="s">
        <v>2143</v>
      </c>
      <c r="F98" s="3"/>
      <c r="G98" s="3" t="s">
        <v>1502</v>
      </c>
      <c r="H98" s="115"/>
      <c r="I98" s="39"/>
      <c r="J98" s="39" t="s">
        <v>2147</v>
      </c>
      <c r="K98" s="39" t="s">
        <v>2146</v>
      </c>
      <c r="L98" s="39" t="s">
        <v>538</v>
      </c>
    </row>
    <row r="99" spans="2:12" s="5" customFormat="1">
      <c r="B99" s="25" t="s">
        <v>1191</v>
      </c>
      <c r="C99" s="25" t="s">
        <v>222</v>
      </c>
      <c r="D99" s="18" t="s">
        <v>927</v>
      </c>
      <c r="E99" s="114" t="s">
        <v>2143</v>
      </c>
      <c r="F99" s="3"/>
      <c r="G99" s="3" t="s">
        <v>2089</v>
      </c>
      <c r="H99" s="115"/>
      <c r="I99" s="39"/>
      <c r="J99" s="39" t="s">
        <v>2147</v>
      </c>
      <c r="K99" s="39" t="s">
        <v>2146</v>
      </c>
      <c r="L99" s="39" t="s">
        <v>2146</v>
      </c>
    </row>
    <row r="100" spans="2:12" s="5" customFormat="1">
      <c r="B100" s="25" t="s">
        <v>1193</v>
      </c>
      <c r="C100" s="25" t="s">
        <v>222</v>
      </c>
      <c r="D100" s="18" t="s">
        <v>1194</v>
      </c>
      <c r="E100" s="114" t="s">
        <v>2143</v>
      </c>
      <c r="F100" s="3"/>
      <c r="G100" s="3" t="s">
        <v>2089</v>
      </c>
      <c r="H100" s="115"/>
      <c r="I100" s="39"/>
      <c r="J100" s="39" t="s">
        <v>2147</v>
      </c>
      <c r="K100" s="39" t="s">
        <v>2146</v>
      </c>
      <c r="L100" s="39" t="s">
        <v>2146</v>
      </c>
    </row>
    <row r="101" spans="2:12" s="5" customFormat="1">
      <c r="B101" s="25" t="s">
        <v>1196</v>
      </c>
      <c r="C101" s="25" t="s">
        <v>222</v>
      </c>
      <c r="D101" s="18" t="s">
        <v>937</v>
      </c>
      <c r="E101" s="114" t="s">
        <v>2143</v>
      </c>
      <c r="F101" s="3"/>
      <c r="G101" s="3" t="s">
        <v>2089</v>
      </c>
      <c r="H101" s="115"/>
      <c r="I101" s="39"/>
      <c r="J101" s="39" t="s">
        <v>2147</v>
      </c>
      <c r="K101" s="39" t="s">
        <v>2146</v>
      </c>
      <c r="L101" s="39" t="s">
        <v>2146</v>
      </c>
    </row>
    <row r="102" spans="2:12" s="5" customFormat="1">
      <c r="B102" s="25" t="s">
        <v>1198</v>
      </c>
      <c r="C102" s="25" t="s">
        <v>222</v>
      </c>
      <c r="D102" s="18" t="s">
        <v>940</v>
      </c>
      <c r="E102" s="114" t="s">
        <v>2143</v>
      </c>
      <c r="F102" s="3"/>
      <c r="G102" s="3" t="s">
        <v>2089</v>
      </c>
      <c r="H102" s="115"/>
      <c r="I102" s="39"/>
      <c r="J102" s="39" t="s">
        <v>2147</v>
      </c>
      <c r="K102" s="39" t="s">
        <v>2146</v>
      </c>
      <c r="L102" s="39" t="s">
        <v>2146</v>
      </c>
    </row>
    <row r="103" spans="2:12" s="5" customFormat="1">
      <c r="B103" s="25" t="s">
        <v>1200</v>
      </c>
      <c r="C103" s="25" t="s">
        <v>222</v>
      </c>
      <c r="D103" s="18" t="s">
        <v>943</v>
      </c>
      <c r="E103" s="114" t="s">
        <v>2143</v>
      </c>
      <c r="F103" s="3"/>
      <c r="G103" s="3" t="s">
        <v>2089</v>
      </c>
      <c r="H103" s="115"/>
      <c r="I103" s="39"/>
      <c r="J103" s="39" t="s">
        <v>2147</v>
      </c>
      <c r="K103" s="39" t="s">
        <v>2146</v>
      </c>
      <c r="L103" s="39" t="s">
        <v>2146</v>
      </c>
    </row>
    <row r="104" spans="2:12" s="5" customFormat="1">
      <c r="B104" s="25" t="s">
        <v>1202</v>
      </c>
      <c r="C104" s="25" t="s">
        <v>222</v>
      </c>
      <c r="D104" s="18" t="s">
        <v>946</v>
      </c>
      <c r="E104" s="114" t="s">
        <v>2143</v>
      </c>
      <c r="F104" s="3"/>
      <c r="G104" s="3" t="s">
        <v>2089</v>
      </c>
      <c r="H104" s="115"/>
      <c r="I104" s="39"/>
      <c r="J104" s="39" t="s">
        <v>2147</v>
      </c>
      <c r="K104" s="39" t="s">
        <v>2146</v>
      </c>
      <c r="L104" s="39" t="s">
        <v>2146</v>
      </c>
    </row>
    <row r="105" spans="2:12" s="5" customFormat="1">
      <c r="B105" s="25" t="s">
        <v>1204</v>
      </c>
      <c r="C105" s="25" t="s">
        <v>222</v>
      </c>
      <c r="D105" s="18" t="s">
        <v>949</v>
      </c>
      <c r="E105" s="114" t="s">
        <v>2143</v>
      </c>
      <c r="F105" s="3"/>
      <c r="G105" s="3" t="s">
        <v>2089</v>
      </c>
      <c r="H105" s="115"/>
      <c r="I105" s="39"/>
      <c r="J105" s="39" t="s">
        <v>2147</v>
      </c>
      <c r="K105" s="39" t="s">
        <v>2146</v>
      </c>
      <c r="L105" s="39" t="s">
        <v>2146</v>
      </c>
    </row>
    <row r="106" spans="2:12" s="5" customFormat="1">
      <c r="B106" s="25" t="s">
        <v>1206</v>
      </c>
      <c r="C106" s="25" t="s">
        <v>222</v>
      </c>
      <c r="D106" s="18" t="s">
        <v>1207</v>
      </c>
      <c r="E106" s="114" t="s">
        <v>2143</v>
      </c>
      <c r="F106" s="3"/>
      <c r="G106" s="3" t="s">
        <v>2089</v>
      </c>
      <c r="H106" s="115"/>
      <c r="I106" s="39"/>
      <c r="J106" s="39" t="s">
        <v>2147</v>
      </c>
      <c r="K106" s="39" t="s">
        <v>2146</v>
      </c>
      <c r="L106" s="39" t="s">
        <v>2146</v>
      </c>
    </row>
    <row r="107" spans="2:12" s="5" customFormat="1">
      <c r="B107" s="25" t="s">
        <v>1209</v>
      </c>
      <c r="C107" s="25" t="s">
        <v>222</v>
      </c>
      <c r="D107" s="18" t="s">
        <v>796</v>
      </c>
      <c r="E107" s="114" t="s">
        <v>2143</v>
      </c>
      <c r="F107" s="3"/>
      <c r="G107" s="3" t="s">
        <v>1511</v>
      </c>
      <c r="H107" s="115"/>
      <c r="I107" s="39"/>
      <c r="J107" s="39" t="s">
        <v>2147</v>
      </c>
      <c r="K107" s="39" t="s">
        <v>2146</v>
      </c>
      <c r="L107" s="39" t="s">
        <v>538</v>
      </c>
    </row>
    <row r="108" spans="2:12" s="5" customFormat="1">
      <c r="B108" s="25" t="s">
        <v>1211</v>
      </c>
      <c r="C108" s="25" t="s">
        <v>222</v>
      </c>
      <c r="D108" s="18" t="s">
        <v>1212</v>
      </c>
      <c r="E108" s="114" t="s">
        <v>2143</v>
      </c>
      <c r="F108" s="3"/>
      <c r="G108" s="3" t="s">
        <v>1512</v>
      </c>
      <c r="H108" s="115"/>
      <c r="I108" s="39"/>
      <c r="J108" s="39" t="s">
        <v>2147</v>
      </c>
      <c r="K108" s="39" t="s">
        <v>2146</v>
      </c>
      <c r="L108" s="39" t="s">
        <v>538</v>
      </c>
    </row>
    <row r="109" spans="2:12" s="5" customFormat="1">
      <c r="B109" s="25" t="s">
        <v>1214</v>
      </c>
      <c r="C109" s="25" t="s">
        <v>222</v>
      </c>
      <c r="D109" s="18" t="s">
        <v>811</v>
      </c>
      <c r="E109" s="114" t="s">
        <v>2143</v>
      </c>
      <c r="F109" s="3"/>
      <c r="G109" s="3" t="s">
        <v>1513</v>
      </c>
      <c r="H109" s="115"/>
      <c r="I109" s="39"/>
      <c r="J109" s="39" t="s">
        <v>2147</v>
      </c>
      <c r="K109" s="39" t="s">
        <v>2146</v>
      </c>
      <c r="L109" s="39" t="s">
        <v>538</v>
      </c>
    </row>
    <row r="110" spans="2:12" s="5" customFormat="1">
      <c r="B110" s="25" t="s">
        <v>1216</v>
      </c>
      <c r="C110" s="25" t="s">
        <v>222</v>
      </c>
      <c r="D110" s="18" t="s">
        <v>814</v>
      </c>
      <c r="E110" s="114" t="s">
        <v>2143</v>
      </c>
      <c r="F110" s="3"/>
      <c r="G110" s="3" t="s">
        <v>1514</v>
      </c>
      <c r="H110" s="115"/>
      <c r="I110" s="39"/>
      <c r="J110" s="39" t="s">
        <v>2147</v>
      </c>
      <c r="K110" s="39" t="s">
        <v>2146</v>
      </c>
      <c r="L110" s="39" t="s">
        <v>538</v>
      </c>
    </row>
    <row r="111" spans="2:12" s="5" customFormat="1">
      <c r="B111" s="25" t="s">
        <v>1218</v>
      </c>
      <c r="C111" s="25" t="s">
        <v>222</v>
      </c>
      <c r="D111" s="18" t="s">
        <v>817</v>
      </c>
      <c r="E111" s="114" t="s">
        <v>2143</v>
      </c>
      <c r="F111" s="3"/>
      <c r="G111" s="3" t="s">
        <v>1515</v>
      </c>
      <c r="H111" s="115"/>
      <c r="I111" s="39"/>
      <c r="J111" s="39" t="s">
        <v>2147</v>
      </c>
      <c r="K111" s="39" t="s">
        <v>2146</v>
      </c>
      <c r="L111" s="39" t="s">
        <v>538</v>
      </c>
    </row>
    <row r="112" spans="2:12" s="5" customFormat="1">
      <c r="B112" s="25" t="s">
        <v>1220</v>
      </c>
      <c r="C112" s="25" t="s">
        <v>222</v>
      </c>
      <c r="D112" s="18" t="s">
        <v>820</v>
      </c>
      <c r="E112" s="114" t="s">
        <v>2143</v>
      </c>
      <c r="F112" s="3"/>
      <c r="G112" s="3" t="s">
        <v>1516</v>
      </c>
      <c r="H112" s="115"/>
      <c r="I112" s="39"/>
      <c r="J112" s="39" t="s">
        <v>2147</v>
      </c>
      <c r="K112" s="39" t="s">
        <v>2146</v>
      </c>
      <c r="L112" s="39" t="s">
        <v>538</v>
      </c>
    </row>
    <row r="113" spans="2:14" s="5" customFormat="1">
      <c r="B113" s="25" t="s">
        <v>1222</v>
      </c>
      <c r="C113" s="25" t="s">
        <v>222</v>
      </c>
      <c r="D113" s="18" t="s">
        <v>823</v>
      </c>
      <c r="E113" s="114" t="s">
        <v>2143</v>
      </c>
      <c r="F113" s="3"/>
      <c r="G113" s="3" t="s">
        <v>1517</v>
      </c>
      <c r="H113" s="115"/>
      <c r="I113" s="39"/>
      <c r="J113" s="39" t="s">
        <v>2147</v>
      </c>
      <c r="K113" s="39" t="s">
        <v>2146</v>
      </c>
      <c r="L113" s="39" t="s">
        <v>538</v>
      </c>
    </row>
    <row r="114" spans="2:14" s="5" customFormat="1">
      <c r="B114" s="25" t="s">
        <v>1224</v>
      </c>
      <c r="C114" s="25" t="s">
        <v>222</v>
      </c>
      <c r="D114" s="18" t="s">
        <v>826</v>
      </c>
      <c r="E114" s="114" t="s">
        <v>2143</v>
      </c>
      <c r="F114" s="3"/>
      <c r="G114" s="3" t="s">
        <v>1518</v>
      </c>
      <c r="H114" s="115"/>
      <c r="I114" s="39"/>
      <c r="J114" s="39" t="s">
        <v>2147</v>
      </c>
      <c r="K114" s="39" t="s">
        <v>2146</v>
      </c>
      <c r="L114" s="39" t="s">
        <v>538</v>
      </c>
    </row>
    <row r="115" spans="2:14" s="5" customFormat="1">
      <c r="B115" s="25" t="s">
        <v>1226</v>
      </c>
      <c r="C115" s="25" t="s">
        <v>222</v>
      </c>
      <c r="D115" s="18" t="s">
        <v>840</v>
      </c>
      <c r="E115" s="114" t="s">
        <v>2143</v>
      </c>
      <c r="F115" s="3"/>
      <c r="G115" s="3" t="s">
        <v>2089</v>
      </c>
      <c r="H115" s="115"/>
      <c r="I115" s="39"/>
      <c r="J115" s="39" t="s">
        <v>2147</v>
      </c>
      <c r="K115" s="39" t="s">
        <v>2146</v>
      </c>
      <c r="L115" s="39"/>
    </row>
    <row r="116" spans="2:14" s="5" customFormat="1">
      <c r="B116" s="25" t="s">
        <v>1228</v>
      </c>
      <c r="C116" s="25" t="s">
        <v>222</v>
      </c>
      <c r="D116" s="18" t="s">
        <v>1229</v>
      </c>
      <c r="E116" s="114" t="s">
        <v>2143</v>
      </c>
      <c r="F116" s="3"/>
      <c r="G116" s="3" t="s">
        <v>2089</v>
      </c>
      <c r="H116" s="115"/>
      <c r="I116" s="39"/>
      <c r="J116" s="39" t="s">
        <v>2147</v>
      </c>
      <c r="K116" s="39" t="s">
        <v>2146</v>
      </c>
      <c r="L116" s="39"/>
    </row>
    <row r="117" spans="2:14" s="5" customFormat="1">
      <c r="B117" s="25" t="s">
        <v>1231</v>
      </c>
      <c r="C117" s="25" t="s">
        <v>222</v>
      </c>
      <c r="D117" s="18" t="s">
        <v>1232</v>
      </c>
      <c r="E117" s="114" t="s">
        <v>2143</v>
      </c>
      <c r="F117" s="3"/>
      <c r="G117" s="3" t="s">
        <v>2089</v>
      </c>
      <c r="H117" s="115"/>
      <c r="I117" s="39"/>
      <c r="J117" s="39" t="s">
        <v>2147</v>
      </c>
      <c r="K117" s="39" t="s">
        <v>2146</v>
      </c>
      <c r="L117" s="39"/>
    </row>
    <row r="118" spans="2:14" s="5" customFormat="1">
      <c r="B118" s="25" t="s">
        <v>1234</v>
      </c>
      <c r="C118" s="25" t="s">
        <v>222</v>
      </c>
      <c r="D118" s="18" t="s">
        <v>1235</v>
      </c>
      <c r="E118" s="114" t="s">
        <v>2143</v>
      </c>
      <c r="F118" s="3"/>
      <c r="G118" s="3" t="s">
        <v>2089</v>
      </c>
      <c r="H118" s="115"/>
      <c r="I118" s="39"/>
      <c r="J118" s="39" t="s">
        <v>2147</v>
      </c>
      <c r="K118" s="39" t="s">
        <v>2146</v>
      </c>
      <c r="L118" s="39"/>
    </row>
    <row r="119" spans="2:14" s="5" customFormat="1">
      <c r="B119" s="25" t="s">
        <v>1237</v>
      </c>
      <c r="C119" s="25" t="s">
        <v>222</v>
      </c>
      <c r="D119" s="18" t="s">
        <v>1238</v>
      </c>
      <c r="E119" s="114" t="s">
        <v>2143</v>
      </c>
      <c r="F119" s="3"/>
      <c r="G119" s="3" t="s">
        <v>2089</v>
      </c>
      <c r="H119" s="115"/>
      <c r="I119" s="39"/>
      <c r="J119" s="39" t="s">
        <v>2147</v>
      </c>
      <c r="K119" s="39" t="s">
        <v>2146</v>
      </c>
      <c r="L119" s="39"/>
    </row>
    <row r="120" spans="2:14" s="5" customFormat="1">
      <c r="B120" s="25" t="s">
        <v>1240</v>
      </c>
      <c r="C120" s="25" t="s">
        <v>222</v>
      </c>
      <c r="D120" s="18" t="s">
        <v>1241</v>
      </c>
      <c r="E120" s="114" t="s">
        <v>2143</v>
      </c>
      <c r="F120" s="3"/>
      <c r="G120" s="3" t="s">
        <v>2089</v>
      </c>
      <c r="H120" s="115"/>
      <c r="I120" s="39"/>
      <c r="J120" s="39" t="s">
        <v>2147</v>
      </c>
      <c r="K120" s="39" t="s">
        <v>2146</v>
      </c>
      <c r="L120" s="39"/>
    </row>
    <row r="121" spans="2:14" s="5" customFormat="1">
      <c r="B121" s="25" t="s">
        <v>1243</v>
      </c>
      <c r="C121" s="25" t="s">
        <v>222</v>
      </c>
      <c r="D121" s="18" t="s">
        <v>1244</v>
      </c>
      <c r="E121" s="114" t="s">
        <v>2143</v>
      </c>
      <c r="F121" s="3"/>
      <c r="G121" s="3" t="s">
        <v>2089</v>
      </c>
      <c r="H121" s="115"/>
      <c r="I121" s="39"/>
      <c r="J121" s="39" t="s">
        <v>2147</v>
      </c>
      <c r="K121" s="39" t="s">
        <v>2146</v>
      </c>
      <c r="L121" s="39"/>
    </row>
    <row r="122" spans="2:14" s="5" customFormat="1">
      <c r="B122" s="25" t="s">
        <v>1246</v>
      </c>
      <c r="C122" s="25" t="s">
        <v>222</v>
      </c>
      <c r="D122" s="18" t="s">
        <v>1247</v>
      </c>
      <c r="E122" s="114" t="s">
        <v>2143</v>
      </c>
      <c r="F122" s="3"/>
      <c r="G122" s="3" t="s">
        <v>2089</v>
      </c>
      <c r="H122" s="115"/>
      <c r="I122" s="39"/>
      <c r="J122" s="39" t="s">
        <v>2147</v>
      </c>
      <c r="K122" s="39" t="s">
        <v>2146</v>
      </c>
      <c r="L122" s="39"/>
    </row>
    <row r="123" spans="2:14" s="11" customFormat="1">
      <c r="B123" s="48" t="s">
        <v>256</v>
      </c>
      <c r="C123" s="49" t="s">
        <v>154</v>
      </c>
      <c r="D123" s="50" t="s">
        <v>257</v>
      </c>
      <c r="E123" s="51"/>
      <c r="F123" s="48"/>
      <c r="G123" s="48"/>
      <c r="H123" s="48"/>
      <c r="I123" s="48"/>
      <c r="J123" s="48"/>
      <c r="K123" s="48"/>
      <c r="L123" s="48"/>
      <c r="M123" s="48"/>
      <c r="N123" s="48"/>
    </row>
    <row r="124" spans="2:14" s="11" customFormat="1">
      <c r="B124" s="48" t="s">
        <v>258</v>
      </c>
      <c r="C124" s="49" t="s">
        <v>149</v>
      </c>
      <c r="D124" s="50" t="s">
        <v>259</v>
      </c>
      <c r="E124" s="51"/>
      <c r="F124" s="48"/>
      <c r="G124" s="48"/>
      <c r="H124" s="48"/>
      <c r="I124" s="48"/>
      <c r="J124" s="48"/>
      <c r="K124" s="48"/>
      <c r="L124" s="48"/>
      <c r="M124" s="48"/>
      <c r="N124" s="48"/>
    </row>
  </sheetData>
  <autoFilter ref="A13:L124" xr:uid="{00000000-0009-0000-0000-000016000000}"/>
  <mergeCells count="4">
    <mergeCell ref="B2:H2"/>
    <mergeCell ref="B3:H3"/>
    <mergeCell ref="B7:H7"/>
    <mergeCell ref="B12:L12"/>
  </mergeCells>
  <phoneticPr fontId="27" type="noConversion"/>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98"/>
  <sheetViews>
    <sheetView zoomScale="85" zoomScaleNormal="85" workbookViewId="0">
      <pane ySplit="5" topLeftCell="A6" activePane="bottomLeft" state="frozen"/>
      <selection pane="bottomLeft" activeCell="C9" sqref="C9"/>
    </sheetView>
  </sheetViews>
  <sheetFormatPr defaultColWidth="9" defaultRowHeight="13.2"/>
  <cols>
    <col min="1" max="1" width="3" style="12" customWidth="1"/>
    <col min="2" max="2" width="23.6640625" style="12" customWidth="1"/>
    <col min="3" max="3" width="30.21875" style="12"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34" t="s">
        <v>2098</v>
      </c>
      <c r="D5" s="19" t="s">
        <v>80</v>
      </c>
      <c r="E5" s="20" t="s">
        <v>468</v>
      </c>
      <c r="F5" s="21"/>
      <c r="G5" s="20"/>
      <c r="H5" s="20"/>
      <c r="I5" s="12" t="str">
        <f>VLOOKUP(C5,导航!F:Q,12,0)</f>
        <v>升级</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34" t="s">
        <v>2096</v>
      </c>
      <c r="D9" s="19" t="s">
        <v>67</v>
      </c>
      <c r="E9" s="20" t="s">
        <v>266</v>
      </c>
      <c r="F9" s="3"/>
      <c r="G9" s="3"/>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468</v>
      </c>
      <c r="C15" s="25" t="s">
        <v>149</v>
      </c>
      <c r="D15" s="18" t="s">
        <v>619</v>
      </c>
      <c r="E15" s="26" t="s">
        <v>266</v>
      </c>
      <c r="F15" s="3" t="s">
        <v>468</v>
      </c>
      <c r="G15" s="3" t="s">
        <v>273</v>
      </c>
      <c r="H15" s="27"/>
      <c r="I15" s="39"/>
      <c r="J15" s="39" t="s">
        <v>469</v>
      </c>
      <c r="K15" s="39" t="s">
        <v>274</v>
      </c>
      <c r="L15" s="39" t="s">
        <v>274</v>
      </c>
    </row>
    <row r="16" spans="2:14" s="5" customFormat="1">
      <c r="B16" s="25" t="s">
        <v>348</v>
      </c>
      <c r="C16" s="25" t="s">
        <v>149</v>
      </c>
      <c r="D16" s="18" t="s">
        <v>349</v>
      </c>
      <c r="E16" s="26" t="s">
        <v>266</v>
      </c>
      <c r="F16" s="3" t="s">
        <v>348</v>
      </c>
      <c r="G16" s="3" t="s">
        <v>273</v>
      </c>
      <c r="H16" s="27"/>
      <c r="I16" s="39"/>
      <c r="J16" s="39" t="s">
        <v>469</v>
      </c>
      <c r="K16" s="39" t="s">
        <v>274</v>
      </c>
      <c r="L16" s="39" t="s">
        <v>274</v>
      </c>
    </row>
    <row r="17" spans="1:17" s="5" customFormat="1">
      <c r="B17" s="25" t="s">
        <v>191</v>
      </c>
      <c r="C17" s="25" t="s">
        <v>154</v>
      </c>
      <c r="D17" s="18" t="s">
        <v>1012</v>
      </c>
      <c r="E17" s="26" t="s">
        <v>266</v>
      </c>
      <c r="F17" s="3" t="s">
        <v>191</v>
      </c>
      <c r="G17" s="3" t="s">
        <v>273</v>
      </c>
      <c r="H17" s="27"/>
      <c r="I17" s="39"/>
      <c r="J17" s="39" t="s">
        <v>469</v>
      </c>
      <c r="K17" s="39" t="s">
        <v>274</v>
      </c>
      <c r="L17" s="39" t="s">
        <v>274</v>
      </c>
    </row>
    <row r="18" spans="1:17" s="5" customFormat="1">
      <c r="B18" s="25" t="s">
        <v>627</v>
      </c>
      <c r="C18" s="25" t="s">
        <v>154</v>
      </c>
      <c r="D18" s="18" t="s">
        <v>628</v>
      </c>
      <c r="E18" s="26" t="s">
        <v>266</v>
      </c>
      <c r="F18" s="3" t="s">
        <v>627</v>
      </c>
      <c r="G18" s="3" t="s">
        <v>273</v>
      </c>
      <c r="H18" s="27"/>
      <c r="I18" s="39"/>
      <c r="J18" s="39" t="s">
        <v>469</v>
      </c>
      <c r="K18" s="39" t="s">
        <v>274</v>
      </c>
      <c r="L18" s="39" t="s">
        <v>274</v>
      </c>
    </row>
    <row r="19" spans="1:17" s="5" customFormat="1">
      <c r="B19" s="25" t="s">
        <v>455</v>
      </c>
      <c r="C19" s="25" t="s">
        <v>154</v>
      </c>
      <c r="D19" s="18" t="s">
        <v>456</v>
      </c>
      <c r="E19" s="26" t="s">
        <v>266</v>
      </c>
      <c r="F19" s="3" t="s">
        <v>256</v>
      </c>
      <c r="G19" s="3" t="s">
        <v>273</v>
      </c>
      <c r="H19" s="27"/>
      <c r="I19" s="39"/>
      <c r="J19" s="39" t="s">
        <v>469</v>
      </c>
      <c r="K19" s="39" t="s">
        <v>274</v>
      </c>
      <c r="L19" s="39" t="s">
        <v>274</v>
      </c>
    </row>
    <row r="20" spans="1:17" s="5" customFormat="1">
      <c r="B20" s="35" t="s">
        <v>470</v>
      </c>
      <c r="C20" s="35" t="s">
        <v>154</v>
      </c>
      <c r="D20" s="36" t="s">
        <v>623</v>
      </c>
      <c r="E20" s="26" t="s">
        <v>266</v>
      </c>
      <c r="F20" s="2" t="s">
        <v>470</v>
      </c>
      <c r="G20" s="2" t="s">
        <v>273</v>
      </c>
      <c r="H20" s="26"/>
      <c r="I20" s="45"/>
      <c r="J20" s="39" t="s">
        <v>469</v>
      </c>
      <c r="K20" s="39" t="s">
        <v>274</v>
      </c>
      <c r="L20" s="39" t="s">
        <v>274</v>
      </c>
      <c r="M20" s="8"/>
      <c r="N20" s="8"/>
      <c r="O20" s="8"/>
      <c r="P20" s="8"/>
      <c r="Q20" s="8"/>
    </row>
    <row r="21" spans="1:17" s="7" customFormat="1">
      <c r="A21" s="5"/>
      <c r="B21" s="35" t="s">
        <v>475</v>
      </c>
      <c r="C21" s="35" t="s">
        <v>154</v>
      </c>
      <c r="D21" s="36" t="s">
        <v>624</v>
      </c>
      <c r="E21" s="26" t="s">
        <v>266</v>
      </c>
      <c r="F21" s="2" t="s">
        <v>475</v>
      </c>
      <c r="G21" s="2" t="s">
        <v>273</v>
      </c>
      <c r="H21" s="26"/>
      <c r="I21" s="45"/>
      <c r="J21" s="39" t="s">
        <v>469</v>
      </c>
      <c r="K21" s="39" t="s">
        <v>274</v>
      </c>
      <c r="L21" s="39" t="s">
        <v>274</v>
      </c>
      <c r="M21" s="8"/>
      <c r="N21" s="8"/>
      <c r="O21" s="8"/>
      <c r="P21" s="8"/>
      <c r="Q21" s="8"/>
    </row>
    <row r="22" spans="1:17" s="7" customFormat="1">
      <c r="A22" s="5"/>
      <c r="B22" s="35" t="s">
        <v>1257</v>
      </c>
      <c r="C22" s="35" t="s">
        <v>281</v>
      </c>
      <c r="D22" s="36" t="s">
        <v>642</v>
      </c>
      <c r="E22" s="26" t="s">
        <v>266</v>
      </c>
      <c r="F22" s="2"/>
      <c r="G22" s="2" t="s">
        <v>1529</v>
      </c>
      <c r="H22" s="26"/>
      <c r="I22" s="45"/>
      <c r="J22" s="44" t="s">
        <v>530</v>
      </c>
      <c r="K22" s="44" t="s">
        <v>274</v>
      </c>
      <c r="L22" s="44" t="s">
        <v>538</v>
      </c>
      <c r="M22" s="8"/>
      <c r="N22" s="8"/>
      <c r="O22" s="8"/>
      <c r="P22" s="8"/>
      <c r="Q22" s="8"/>
    </row>
    <row r="23" spans="1:17" s="7" customFormat="1">
      <c r="A23" s="5"/>
      <c r="B23" s="35" t="s">
        <v>1259</v>
      </c>
      <c r="C23" s="35" t="s">
        <v>281</v>
      </c>
      <c r="D23" s="36" t="s">
        <v>645</v>
      </c>
      <c r="E23" s="26" t="s">
        <v>266</v>
      </c>
      <c r="F23" s="2"/>
      <c r="G23" s="2" t="s">
        <v>1530</v>
      </c>
      <c r="H23" s="26"/>
      <c r="I23" s="45"/>
      <c r="J23" s="44" t="s">
        <v>530</v>
      </c>
      <c r="K23" s="44" t="s">
        <v>274</v>
      </c>
      <c r="L23" s="44" t="s">
        <v>538</v>
      </c>
      <c r="M23" s="8"/>
      <c r="N23" s="8"/>
      <c r="O23" s="8"/>
      <c r="P23" s="8"/>
      <c r="Q23" s="8"/>
    </row>
    <row r="24" spans="1:17" s="7" customFormat="1">
      <c r="A24" s="5"/>
      <c r="B24" s="35" t="s">
        <v>1261</v>
      </c>
      <c r="C24" s="35" t="s">
        <v>222</v>
      </c>
      <c r="D24" s="36" t="s">
        <v>648</v>
      </c>
      <c r="E24" s="26" t="s">
        <v>266</v>
      </c>
      <c r="F24" s="2"/>
      <c r="G24" s="2" t="s">
        <v>1531</v>
      </c>
      <c r="H24" s="26"/>
      <c r="I24" s="45"/>
      <c r="J24" s="44" t="s">
        <v>530</v>
      </c>
      <c r="K24" s="44" t="s">
        <v>274</v>
      </c>
      <c r="L24" s="44" t="s">
        <v>538</v>
      </c>
      <c r="M24" s="8"/>
      <c r="N24" s="8"/>
      <c r="O24" s="8"/>
      <c r="P24" s="8"/>
      <c r="Q24" s="8"/>
    </row>
    <row r="25" spans="1:17" s="7" customFormat="1">
      <c r="A25" s="5"/>
      <c r="B25" s="35" t="s">
        <v>1263</v>
      </c>
      <c r="C25" s="35" t="s">
        <v>281</v>
      </c>
      <c r="D25" s="36" t="s">
        <v>651</v>
      </c>
      <c r="E25" s="26" t="s">
        <v>266</v>
      </c>
      <c r="F25" s="2"/>
      <c r="G25" s="2" t="s">
        <v>1532</v>
      </c>
      <c r="H25" s="26"/>
      <c r="I25" s="45"/>
      <c r="J25" s="44" t="s">
        <v>530</v>
      </c>
      <c r="K25" s="44" t="s">
        <v>274</v>
      </c>
      <c r="L25" s="44" t="s">
        <v>653</v>
      </c>
      <c r="M25" s="8"/>
      <c r="N25" s="8"/>
      <c r="O25" s="8"/>
      <c r="P25" s="8"/>
      <c r="Q25" s="8"/>
    </row>
    <row r="26" spans="1:17" s="7" customFormat="1">
      <c r="A26" s="5"/>
      <c r="B26" s="35" t="s">
        <v>1265</v>
      </c>
      <c r="C26" s="35" t="s">
        <v>281</v>
      </c>
      <c r="D26" s="36" t="s">
        <v>655</v>
      </c>
      <c r="E26" s="26" t="s">
        <v>266</v>
      </c>
      <c r="F26" s="2"/>
      <c r="G26" s="2" t="s">
        <v>1533</v>
      </c>
      <c r="H26" s="26"/>
      <c r="I26" s="45"/>
      <c r="J26" s="44" t="s">
        <v>530</v>
      </c>
      <c r="K26" s="44" t="s">
        <v>274</v>
      </c>
      <c r="L26" s="44" t="s">
        <v>657</v>
      </c>
      <c r="M26" s="8"/>
      <c r="N26" s="8"/>
      <c r="O26" s="8"/>
      <c r="P26" s="8"/>
      <c r="Q26" s="8"/>
    </row>
    <row r="27" spans="1:17" s="7" customFormat="1">
      <c r="A27" s="5"/>
      <c r="B27" s="33" t="s">
        <v>1016</v>
      </c>
      <c r="C27" s="33" t="s">
        <v>222</v>
      </c>
      <c r="D27" s="34" t="s">
        <v>661</v>
      </c>
      <c r="E27" s="26" t="s">
        <v>266</v>
      </c>
      <c r="F27" s="2"/>
      <c r="G27" s="2" t="s">
        <v>1438</v>
      </c>
      <c r="H27" s="17"/>
      <c r="I27" s="43"/>
      <c r="J27" s="44" t="s">
        <v>530</v>
      </c>
      <c r="K27" s="44" t="s">
        <v>274</v>
      </c>
      <c r="L27" s="44" t="s">
        <v>663</v>
      </c>
    </row>
    <row r="28" spans="1:17" s="7" customFormat="1">
      <c r="A28" s="5"/>
      <c r="B28" s="33" t="s">
        <v>1018</v>
      </c>
      <c r="C28" s="33" t="s">
        <v>281</v>
      </c>
      <c r="D28" s="34" t="s">
        <v>667</v>
      </c>
      <c r="E28" s="26" t="s">
        <v>266</v>
      </c>
      <c r="F28" s="2"/>
      <c r="G28" s="1" t="s">
        <v>1439</v>
      </c>
      <c r="H28" s="27"/>
      <c r="I28" s="43"/>
      <c r="J28" s="44" t="s">
        <v>530</v>
      </c>
      <c r="K28" s="44" t="s">
        <v>274</v>
      </c>
      <c r="L28" s="44" t="s">
        <v>531</v>
      </c>
    </row>
    <row r="29" spans="1:17" s="7" customFormat="1">
      <c r="A29" s="5"/>
      <c r="B29" s="33" t="s">
        <v>1020</v>
      </c>
      <c r="C29" s="33" t="s">
        <v>222</v>
      </c>
      <c r="D29" s="34" t="s">
        <v>664</v>
      </c>
      <c r="E29" s="26" t="s">
        <v>266</v>
      </c>
      <c r="F29" s="2"/>
      <c r="G29" s="2" t="s">
        <v>1440</v>
      </c>
      <c r="H29" s="17"/>
      <c r="I29" s="43"/>
      <c r="J29" s="44" t="s">
        <v>530</v>
      </c>
      <c r="K29" s="44" t="s">
        <v>274</v>
      </c>
      <c r="L29" s="44" t="s">
        <v>538</v>
      </c>
    </row>
    <row r="30" spans="1:17" s="7" customFormat="1">
      <c r="A30" s="5"/>
      <c r="B30" s="33" t="s">
        <v>1022</v>
      </c>
      <c r="C30" s="33" t="s">
        <v>222</v>
      </c>
      <c r="D30" s="34" t="s">
        <v>1023</v>
      </c>
      <c r="E30" s="26" t="s">
        <v>266</v>
      </c>
      <c r="F30" s="2"/>
      <c r="G30" s="2" t="s">
        <v>1441</v>
      </c>
      <c r="H30" s="17"/>
      <c r="I30" s="43"/>
      <c r="J30" s="44" t="s">
        <v>530</v>
      </c>
      <c r="K30" s="44" t="s">
        <v>274</v>
      </c>
      <c r="L30" s="44" t="s">
        <v>538</v>
      </c>
    </row>
    <row r="31" spans="1:17" s="7" customFormat="1">
      <c r="A31" s="5"/>
      <c r="B31" s="17" t="s">
        <v>1025</v>
      </c>
      <c r="C31" s="17" t="s">
        <v>222</v>
      </c>
      <c r="D31" s="34" t="s">
        <v>1026</v>
      </c>
      <c r="E31" s="26" t="s">
        <v>266</v>
      </c>
      <c r="F31" s="2"/>
      <c r="G31" s="2" t="s">
        <v>1442</v>
      </c>
      <c r="H31" s="17"/>
      <c r="I31" s="43"/>
      <c r="J31" s="44" t="s">
        <v>530</v>
      </c>
      <c r="K31" s="44" t="s">
        <v>274</v>
      </c>
      <c r="L31" s="44" t="s">
        <v>538</v>
      </c>
    </row>
    <row r="32" spans="1:17" s="62" customFormat="1">
      <c r="A32" s="5"/>
      <c r="B32" s="17" t="s">
        <v>1028</v>
      </c>
      <c r="C32" s="17" t="s">
        <v>222</v>
      </c>
      <c r="D32" s="34" t="s">
        <v>1029</v>
      </c>
      <c r="E32" s="26" t="s">
        <v>266</v>
      </c>
      <c r="F32" s="2"/>
      <c r="G32" s="2" t="s">
        <v>1443</v>
      </c>
      <c r="H32" s="17"/>
      <c r="I32" s="44"/>
      <c r="J32" s="44" t="s">
        <v>530</v>
      </c>
      <c r="K32" s="44" t="s">
        <v>274</v>
      </c>
      <c r="L32" s="44" t="s">
        <v>538</v>
      </c>
      <c r="M32" s="7"/>
      <c r="N32" s="7"/>
      <c r="O32" s="7"/>
      <c r="P32" s="7"/>
      <c r="Q32" s="7"/>
    </row>
    <row r="33" spans="1:17" s="62" customFormat="1">
      <c r="A33" s="5"/>
      <c r="B33" s="17" t="s">
        <v>1031</v>
      </c>
      <c r="C33" s="17" t="s">
        <v>222</v>
      </c>
      <c r="D33" s="34" t="s">
        <v>1032</v>
      </c>
      <c r="E33" s="26" t="s">
        <v>266</v>
      </c>
      <c r="F33" s="2"/>
      <c r="G33" s="2" t="s">
        <v>1444</v>
      </c>
      <c r="H33" s="17"/>
      <c r="I33" s="44"/>
      <c r="J33" s="44" t="s">
        <v>530</v>
      </c>
      <c r="K33" s="44" t="s">
        <v>274</v>
      </c>
      <c r="L33" s="44" t="s">
        <v>538</v>
      </c>
      <c r="M33" s="7"/>
      <c r="N33" s="7"/>
      <c r="O33" s="7"/>
      <c r="P33" s="7"/>
      <c r="Q33" s="7"/>
    </row>
    <row r="34" spans="1:17" s="8" customFormat="1">
      <c r="A34" s="5"/>
      <c r="B34" s="17" t="s">
        <v>1034</v>
      </c>
      <c r="C34" s="17" t="s">
        <v>222</v>
      </c>
      <c r="D34" s="138" t="s">
        <v>1035</v>
      </c>
      <c r="E34" s="26" t="s">
        <v>266</v>
      </c>
      <c r="F34" s="2"/>
      <c r="G34" s="2" t="s">
        <v>1445</v>
      </c>
      <c r="H34" s="17"/>
      <c r="I34" s="43"/>
      <c r="J34" s="44" t="s">
        <v>530</v>
      </c>
      <c r="K34" s="44" t="s">
        <v>274</v>
      </c>
      <c r="L34" s="44" t="s">
        <v>538</v>
      </c>
      <c r="M34" s="62"/>
      <c r="N34" s="62"/>
      <c r="O34" s="62"/>
      <c r="P34" s="62"/>
      <c r="Q34" s="62"/>
    </row>
    <row r="35" spans="1:17" s="7" customFormat="1">
      <c r="A35" s="5"/>
      <c r="B35" s="17" t="s">
        <v>1037</v>
      </c>
      <c r="C35" s="17" t="s">
        <v>222</v>
      </c>
      <c r="D35" s="34" t="s">
        <v>1038</v>
      </c>
      <c r="E35" s="26" t="s">
        <v>266</v>
      </c>
      <c r="F35" s="2"/>
      <c r="G35" s="2" t="s">
        <v>1446</v>
      </c>
      <c r="H35" s="17"/>
      <c r="I35" s="43"/>
      <c r="J35" s="44" t="s">
        <v>530</v>
      </c>
      <c r="K35" s="44" t="s">
        <v>274</v>
      </c>
      <c r="L35" s="44" t="s">
        <v>538</v>
      </c>
      <c r="M35" s="62"/>
      <c r="N35" s="62"/>
      <c r="O35" s="62"/>
      <c r="P35" s="62"/>
      <c r="Q35" s="62"/>
    </row>
    <row r="36" spans="1:17" s="62" customFormat="1">
      <c r="A36" s="5"/>
      <c r="B36" s="35" t="s">
        <v>1040</v>
      </c>
      <c r="C36" s="35" t="s">
        <v>222</v>
      </c>
      <c r="D36" s="34" t="s">
        <v>1041</v>
      </c>
      <c r="E36" s="26" t="s">
        <v>266</v>
      </c>
      <c r="F36" s="2"/>
      <c r="G36" s="2" t="s">
        <v>1447</v>
      </c>
      <c r="H36" s="17"/>
      <c r="I36" s="45"/>
      <c r="J36" s="44" t="s">
        <v>530</v>
      </c>
      <c r="K36" s="44" t="s">
        <v>274</v>
      </c>
      <c r="L36" s="44" t="s">
        <v>538</v>
      </c>
      <c r="M36" s="8"/>
      <c r="N36" s="8"/>
      <c r="O36" s="8"/>
      <c r="P36" s="8"/>
      <c r="Q36" s="8"/>
    </row>
    <row r="37" spans="1:17" s="62" customFormat="1">
      <c r="A37" s="5"/>
      <c r="B37" s="33" t="s">
        <v>1043</v>
      </c>
      <c r="C37" s="33" t="s">
        <v>222</v>
      </c>
      <c r="D37" s="34" t="s">
        <v>706</v>
      </c>
      <c r="E37" s="26" t="s">
        <v>266</v>
      </c>
      <c r="F37" s="2"/>
      <c r="G37" s="2" t="s">
        <v>1448</v>
      </c>
      <c r="H37" s="17"/>
      <c r="I37" s="43"/>
      <c r="J37" s="44" t="s">
        <v>530</v>
      </c>
      <c r="K37" s="44" t="s">
        <v>274</v>
      </c>
      <c r="L37" s="44" t="s">
        <v>538</v>
      </c>
      <c r="M37" s="7"/>
      <c r="N37" s="7"/>
      <c r="O37" s="7"/>
      <c r="P37" s="7"/>
      <c r="Q37" s="7"/>
    </row>
    <row r="38" spans="1:17" s="62" customFormat="1">
      <c r="A38" s="5"/>
      <c r="B38" s="17" t="s">
        <v>1045</v>
      </c>
      <c r="C38" s="17" t="s">
        <v>281</v>
      </c>
      <c r="D38" s="138" t="s">
        <v>709</v>
      </c>
      <c r="E38" s="26" t="s">
        <v>266</v>
      </c>
      <c r="F38" s="2"/>
      <c r="G38" s="2" t="s">
        <v>1449</v>
      </c>
      <c r="H38" s="26"/>
      <c r="I38" s="43"/>
      <c r="J38" s="44" t="s">
        <v>530</v>
      </c>
      <c r="K38" s="44" t="s">
        <v>274</v>
      </c>
      <c r="L38" s="44" t="s">
        <v>711</v>
      </c>
    </row>
    <row r="39" spans="1:17" s="62" customFormat="1">
      <c r="A39" s="5"/>
      <c r="B39" s="35" t="s">
        <v>1268</v>
      </c>
      <c r="C39" s="37" t="s">
        <v>281</v>
      </c>
      <c r="D39" s="36" t="s">
        <v>719</v>
      </c>
      <c r="E39" s="26" t="s">
        <v>266</v>
      </c>
      <c r="F39" s="2"/>
      <c r="G39" s="2" t="s">
        <v>1535</v>
      </c>
      <c r="H39" s="26"/>
      <c r="I39" s="45"/>
      <c r="J39" s="44" t="s">
        <v>530</v>
      </c>
      <c r="K39" s="44" t="s">
        <v>274</v>
      </c>
      <c r="L39" s="44" t="s">
        <v>663</v>
      </c>
      <c r="M39" s="8"/>
      <c r="N39" s="8"/>
      <c r="O39" s="8"/>
      <c r="P39" s="8"/>
      <c r="Q39" s="8"/>
    </row>
    <row r="40" spans="1:17" s="9" customFormat="1">
      <c r="A40" s="5"/>
      <c r="B40" s="35" t="s">
        <v>1270</v>
      </c>
      <c r="C40" s="37" t="s">
        <v>281</v>
      </c>
      <c r="D40" s="36" t="s">
        <v>725</v>
      </c>
      <c r="E40" s="26" t="s">
        <v>266</v>
      </c>
      <c r="F40" s="2"/>
      <c r="G40" s="2" t="s">
        <v>1536</v>
      </c>
      <c r="H40" s="26"/>
      <c r="I40" s="45"/>
      <c r="J40" s="44" t="s">
        <v>530</v>
      </c>
      <c r="K40" s="44" t="s">
        <v>274</v>
      </c>
      <c r="L40" s="44" t="s">
        <v>727</v>
      </c>
      <c r="M40" s="8"/>
      <c r="N40" s="8"/>
      <c r="O40" s="8"/>
      <c r="P40" s="8"/>
      <c r="Q40" s="8"/>
    </row>
    <row r="41" spans="1:17" s="9" customFormat="1">
      <c r="A41" s="5"/>
      <c r="B41" s="35" t="s">
        <v>1151</v>
      </c>
      <c r="C41" s="37" t="s">
        <v>222</v>
      </c>
      <c r="D41" s="34" t="s">
        <v>722</v>
      </c>
      <c r="E41" s="26" t="s">
        <v>266</v>
      </c>
      <c r="F41" s="2"/>
      <c r="G41" s="2" t="s">
        <v>1479</v>
      </c>
      <c r="H41" s="17"/>
      <c r="I41" s="45"/>
      <c r="J41" s="44" t="s">
        <v>530</v>
      </c>
      <c r="K41" s="44" t="s">
        <v>274</v>
      </c>
      <c r="L41" s="44" t="s">
        <v>538</v>
      </c>
      <c r="M41" s="8"/>
      <c r="N41" s="8"/>
      <c r="O41" s="8"/>
      <c r="P41" s="8"/>
      <c r="Q41" s="8"/>
    </row>
    <row r="42" spans="1:17" s="9" customFormat="1">
      <c r="A42" s="5"/>
      <c r="B42" s="35" t="s">
        <v>1153</v>
      </c>
      <c r="C42" s="37" t="s">
        <v>222</v>
      </c>
      <c r="D42" s="34" t="s">
        <v>729</v>
      </c>
      <c r="E42" s="26" t="s">
        <v>266</v>
      </c>
      <c r="F42" s="2"/>
      <c r="G42" s="2" t="s">
        <v>1480</v>
      </c>
      <c r="H42" s="17"/>
      <c r="I42" s="45"/>
      <c r="J42" s="44" t="s">
        <v>530</v>
      </c>
      <c r="K42" s="44" t="s">
        <v>274</v>
      </c>
      <c r="L42" s="44" t="s">
        <v>538</v>
      </c>
      <c r="M42" s="8"/>
      <c r="N42" s="8"/>
      <c r="O42" s="8"/>
      <c r="P42" s="8"/>
      <c r="Q42" s="8"/>
    </row>
    <row r="43" spans="1:17" s="9" customFormat="1">
      <c r="A43" s="5"/>
      <c r="B43" s="35" t="s">
        <v>1155</v>
      </c>
      <c r="C43" s="37" t="s">
        <v>222</v>
      </c>
      <c r="D43" s="34" t="s">
        <v>732</v>
      </c>
      <c r="E43" s="26" t="s">
        <v>266</v>
      </c>
      <c r="F43" s="2"/>
      <c r="G43" s="2" t="s">
        <v>1481</v>
      </c>
      <c r="H43" s="17"/>
      <c r="I43" s="45"/>
      <c r="J43" s="44" t="s">
        <v>530</v>
      </c>
      <c r="K43" s="44" t="s">
        <v>274</v>
      </c>
      <c r="L43" s="44" t="s">
        <v>538</v>
      </c>
      <c r="M43" s="8"/>
      <c r="N43" s="8"/>
      <c r="O43" s="8"/>
      <c r="P43" s="8"/>
      <c r="Q43" s="8"/>
    </row>
    <row r="44" spans="1:17" s="9" customFormat="1">
      <c r="A44" s="5"/>
      <c r="B44" s="35" t="s">
        <v>1157</v>
      </c>
      <c r="C44" s="37" t="s">
        <v>222</v>
      </c>
      <c r="D44" s="34" t="s">
        <v>735</v>
      </c>
      <c r="E44" s="26" t="s">
        <v>266</v>
      </c>
      <c r="F44" s="2"/>
      <c r="G44" s="2" t="s">
        <v>1482</v>
      </c>
      <c r="H44" s="17"/>
      <c r="I44" s="45"/>
      <c r="J44" s="44" t="s">
        <v>530</v>
      </c>
      <c r="K44" s="44" t="s">
        <v>274</v>
      </c>
      <c r="L44" s="44" t="s">
        <v>538</v>
      </c>
      <c r="M44" s="8"/>
      <c r="N44" s="8"/>
      <c r="O44" s="8"/>
      <c r="P44" s="8"/>
      <c r="Q44" s="8"/>
    </row>
    <row r="45" spans="1:17" s="8" customFormat="1">
      <c r="A45" s="5"/>
      <c r="B45" s="35" t="s">
        <v>1159</v>
      </c>
      <c r="C45" s="35" t="s">
        <v>222</v>
      </c>
      <c r="D45" s="34" t="s">
        <v>738</v>
      </c>
      <c r="E45" s="26" t="s">
        <v>266</v>
      </c>
      <c r="F45" s="2"/>
      <c r="G45" s="2" t="s">
        <v>1483</v>
      </c>
      <c r="H45" s="17"/>
      <c r="I45" s="45"/>
      <c r="J45" s="44" t="s">
        <v>530</v>
      </c>
      <c r="K45" s="44" t="s">
        <v>274</v>
      </c>
      <c r="L45" s="44" t="s">
        <v>538</v>
      </c>
    </row>
    <row r="46" spans="1:17" s="8" customFormat="1">
      <c r="A46" s="5"/>
      <c r="B46" s="35" t="s">
        <v>1161</v>
      </c>
      <c r="C46" s="35" t="s">
        <v>222</v>
      </c>
      <c r="D46" s="34" t="s">
        <v>741</v>
      </c>
      <c r="E46" s="26" t="s">
        <v>266</v>
      </c>
      <c r="F46" s="2"/>
      <c r="G46" s="2" t="s">
        <v>1484</v>
      </c>
      <c r="H46" s="17"/>
      <c r="I46" s="45"/>
      <c r="J46" s="44" t="s">
        <v>530</v>
      </c>
      <c r="K46" s="44" t="s">
        <v>274</v>
      </c>
      <c r="L46" s="44" t="s">
        <v>538</v>
      </c>
    </row>
    <row r="47" spans="1:17" s="8" customFormat="1">
      <c r="A47" s="5"/>
      <c r="B47" s="35" t="s">
        <v>1163</v>
      </c>
      <c r="C47" s="35" t="s">
        <v>222</v>
      </c>
      <c r="D47" s="34" t="s">
        <v>744</v>
      </c>
      <c r="E47" s="26" t="s">
        <v>266</v>
      </c>
      <c r="F47" s="2"/>
      <c r="G47" s="2" t="s">
        <v>1485</v>
      </c>
      <c r="H47" s="17"/>
      <c r="I47" s="45"/>
      <c r="J47" s="44" t="s">
        <v>530</v>
      </c>
      <c r="K47" s="44" t="s">
        <v>274</v>
      </c>
      <c r="L47" s="44" t="s">
        <v>538</v>
      </c>
    </row>
    <row r="48" spans="1:17" s="8" customFormat="1">
      <c r="A48" s="5"/>
      <c r="B48" s="35" t="s">
        <v>1165</v>
      </c>
      <c r="C48" s="35" t="s">
        <v>222</v>
      </c>
      <c r="D48" s="34" t="s">
        <v>747</v>
      </c>
      <c r="E48" s="26" t="s">
        <v>266</v>
      </c>
      <c r="F48" s="2"/>
      <c r="G48" s="2" t="s">
        <v>1486</v>
      </c>
      <c r="H48" s="17"/>
      <c r="I48" s="45"/>
      <c r="J48" s="44" t="s">
        <v>530</v>
      </c>
      <c r="K48" s="44" t="s">
        <v>274</v>
      </c>
      <c r="L48" s="44" t="s">
        <v>538</v>
      </c>
    </row>
    <row r="49" spans="1:17" s="8" customFormat="1">
      <c r="A49" s="5"/>
      <c r="B49" s="35" t="s">
        <v>1272</v>
      </c>
      <c r="C49" s="35" t="s">
        <v>222</v>
      </c>
      <c r="D49" s="36" t="s">
        <v>1273</v>
      </c>
      <c r="E49" s="26" t="s">
        <v>266</v>
      </c>
      <c r="F49" s="2"/>
      <c r="G49" s="2" t="s">
        <v>1537</v>
      </c>
      <c r="H49" s="26"/>
      <c r="I49" s="45"/>
      <c r="J49" s="44" t="s">
        <v>530</v>
      </c>
      <c r="K49" s="44" t="s">
        <v>274</v>
      </c>
      <c r="L49" s="44" t="s">
        <v>538</v>
      </c>
    </row>
    <row r="50" spans="1:17" s="8" customFormat="1">
      <c r="A50" s="5"/>
      <c r="B50" s="35" t="s">
        <v>1275</v>
      </c>
      <c r="C50" s="35" t="s">
        <v>281</v>
      </c>
      <c r="D50" s="36" t="s">
        <v>1276</v>
      </c>
      <c r="E50" s="26" t="s">
        <v>266</v>
      </c>
      <c r="F50" s="2"/>
      <c r="G50" s="2" t="s">
        <v>1538</v>
      </c>
      <c r="H50" s="26"/>
      <c r="I50" s="45"/>
      <c r="J50" s="44" t="s">
        <v>530</v>
      </c>
      <c r="K50" s="44" t="s">
        <v>274</v>
      </c>
      <c r="L50" s="44" t="s">
        <v>711</v>
      </c>
    </row>
    <row r="51" spans="1:17" s="8" customFormat="1">
      <c r="A51" s="5"/>
      <c r="B51" s="35" t="s">
        <v>1278</v>
      </c>
      <c r="C51" s="35" t="s">
        <v>222</v>
      </c>
      <c r="D51" s="36" t="s">
        <v>755</v>
      </c>
      <c r="E51" s="26" t="s">
        <v>266</v>
      </c>
      <c r="F51" s="2"/>
      <c r="G51" s="2" t="s">
        <v>1539</v>
      </c>
      <c r="H51" s="26"/>
      <c r="I51" s="45"/>
      <c r="J51" s="44" t="s">
        <v>530</v>
      </c>
      <c r="K51" s="44" t="s">
        <v>274</v>
      </c>
      <c r="L51" s="44" t="s">
        <v>757</v>
      </c>
    </row>
    <row r="52" spans="1:17" s="8" customFormat="1">
      <c r="A52" s="5"/>
      <c r="B52" s="35" t="s">
        <v>1279</v>
      </c>
      <c r="C52" s="35" t="s">
        <v>281</v>
      </c>
      <c r="D52" s="36" t="s">
        <v>762</v>
      </c>
      <c r="E52" s="26" t="s">
        <v>266</v>
      </c>
      <c r="F52" s="2"/>
      <c r="G52" s="2" t="s">
        <v>1540</v>
      </c>
      <c r="H52" s="26"/>
      <c r="I52" s="45"/>
      <c r="J52" s="44" t="s">
        <v>530</v>
      </c>
      <c r="K52" s="44" t="s">
        <v>274</v>
      </c>
      <c r="L52" s="44" t="s">
        <v>764</v>
      </c>
    </row>
    <row r="53" spans="1:17" s="8" customFormat="1">
      <c r="A53" s="5"/>
      <c r="B53" s="35" t="s">
        <v>1183</v>
      </c>
      <c r="C53" s="35" t="s">
        <v>222</v>
      </c>
      <c r="D53" s="34" t="s">
        <v>759</v>
      </c>
      <c r="E53" s="26" t="s">
        <v>266</v>
      </c>
      <c r="F53" s="2"/>
      <c r="G53" s="2" t="s">
        <v>1495</v>
      </c>
      <c r="H53" s="17"/>
      <c r="I53" s="45"/>
      <c r="J53" s="44" t="s">
        <v>530</v>
      </c>
      <c r="K53" s="44" t="s">
        <v>274</v>
      </c>
      <c r="L53" s="44" t="s">
        <v>538</v>
      </c>
    </row>
    <row r="54" spans="1:17" s="8" customFormat="1">
      <c r="A54" s="5"/>
      <c r="B54" s="35" t="s">
        <v>1184</v>
      </c>
      <c r="C54" s="35" t="s">
        <v>222</v>
      </c>
      <c r="D54" s="34" t="s">
        <v>1054</v>
      </c>
      <c r="E54" s="26" t="s">
        <v>266</v>
      </c>
      <c r="F54" s="2"/>
      <c r="G54" s="2" t="s">
        <v>1496</v>
      </c>
      <c r="H54" s="17"/>
      <c r="I54" s="45"/>
      <c r="J54" s="44" t="s">
        <v>530</v>
      </c>
      <c r="K54" s="44" t="s">
        <v>274</v>
      </c>
      <c r="L54" s="44" t="s">
        <v>538</v>
      </c>
    </row>
    <row r="55" spans="1:17" s="8" customFormat="1">
      <c r="A55" s="5"/>
      <c r="B55" s="35" t="s">
        <v>1185</v>
      </c>
      <c r="C55" s="35" t="s">
        <v>222</v>
      </c>
      <c r="D55" s="34" t="s">
        <v>769</v>
      </c>
      <c r="E55" s="26" t="s">
        <v>266</v>
      </c>
      <c r="F55" s="2"/>
      <c r="G55" s="2" t="s">
        <v>1497</v>
      </c>
      <c r="H55" s="17"/>
      <c r="I55" s="45"/>
      <c r="J55" s="44" t="s">
        <v>530</v>
      </c>
      <c r="K55" s="44" t="s">
        <v>274</v>
      </c>
      <c r="L55" s="44" t="s">
        <v>538</v>
      </c>
    </row>
    <row r="56" spans="1:17" s="8" customFormat="1">
      <c r="A56" s="5"/>
      <c r="B56" s="35" t="s">
        <v>1186</v>
      </c>
      <c r="C56" s="35" t="s">
        <v>222</v>
      </c>
      <c r="D56" s="34" t="s">
        <v>772</v>
      </c>
      <c r="E56" s="26" t="s">
        <v>266</v>
      </c>
      <c r="F56" s="2"/>
      <c r="G56" s="2" t="s">
        <v>1498</v>
      </c>
      <c r="H56" s="17"/>
      <c r="I56" s="45"/>
      <c r="J56" s="44" t="s">
        <v>530</v>
      </c>
      <c r="K56" s="44" t="s">
        <v>274</v>
      </c>
      <c r="L56" s="44" t="s">
        <v>538</v>
      </c>
    </row>
    <row r="57" spans="1:17" s="9" customFormat="1">
      <c r="A57" s="5"/>
      <c r="B57" s="35" t="s">
        <v>1187</v>
      </c>
      <c r="C57" s="37" t="s">
        <v>222</v>
      </c>
      <c r="D57" s="34" t="s">
        <v>775</v>
      </c>
      <c r="E57" s="26" t="s">
        <v>266</v>
      </c>
      <c r="F57" s="2"/>
      <c r="G57" s="2" t="s">
        <v>1499</v>
      </c>
      <c r="H57" s="17"/>
      <c r="I57" s="45"/>
      <c r="J57" s="44" t="s">
        <v>530</v>
      </c>
      <c r="K57" s="44" t="s">
        <v>274</v>
      </c>
      <c r="L57" s="44" t="s">
        <v>538</v>
      </c>
      <c r="M57" s="8"/>
      <c r="N57" s="8"/>
      <c r="O57" s="8"/>
      <c r="P57" s="8"/>
      <c r="Q57" s="8"/>
    </row>
    <row r="58" spans="1:17" s="10" customFormat="1">
      <c r="A58" s="5"/>
      <c r="B58" s="35" t="s">
        <v>1188</v>
      </c>
      <c r="C58" s="37" t="s">
        <v>222</v>
      </c>
      <c r="D58" s="34" t="s">
        <v>778</v>
      </c>
      <c r="E58" s="26" t="s">
        <v>266</v>
      </c>
      <c r="F58" s="2"/>
      <c r="G58" s="2" t="s">
        <v>1500</v>
      </c>
      <c r="H58" s="17"/>
      <c r="I58" s="45"/>
      <c r="J58" s="44" t="s">
        <v>530</v>
      </c>
      <c r="K58" s="44" t="s">
        <v>274</v>
      </c>
      <c r="L58" s="44" t="s">
        <v>538</v>
      </c>
      <c r="M58" s="8"/>
      <c r="N58" s="8"/>
      <c r="O58" s="8"/>
      <c r="P58" s="8"/>
      <c r="Q58" s="8"/>
    </row>
    <row r="59" spans="1:17" s="10" customFormat="1">
      <c r="A59" s="5"/>
      <c r="B59" s="35" t="s">
        <v>1189</v>
      </c>
      <c r="C59" s="37" t="s">
        <v>222</v>
      </c>
      <c r="D59" s="34" t="s">
        <v>781</v>
      </c>
      <c r="E59" s="26" t="s">
        <v>266</v>
      </c>
      <c r="F59" s="2"/>
      <c r="G59" s="2" t="s">
        <v>1501</v>
      </c>
      <c r="H59" s="17"/>
      <c r="I59" s="45"/>
      <c r="J59" s="44" t="s">
        <v>530</v>
      </c>
      <c r="K59" s="44" t="s">
        <v>274</v>
      </c>
      <c r="L59" s="44" t="s">
        <v>538</v>
      </c>
      <c r="M59" s="8"/>
      <c r="N59" s="8"/>
      <c r="O59" s="8"/>
      <c r="P59" s="8"/>
      <c r="Q59" s="8"/>
    </row>
    <row r="60" spans="1:17" s="7" customFormat="1">
      <c r="A60" s="5"/>
      <c r="B60" s="35" t="s">
        <v>1190</v>
      </c>
      <c r="C60" s="37" t="s">
        <v>222</v>
      </c>
      <c r="D60" s="34" t="s">
        <v>1067</v>
      </c>
      <c r="E60" s="26" t="s">
        <v>266</v>
      </c>
      <c r="F60" s="2"/>
      <c r="G60" s="2" t="s">
        <v>1502</v>
      </c>
      <c r="H60" s="17"/>
      <c r="I60" s="45"/>
      <c r="J60" s="44" t="s">
        <v>530</v>
      </c>
      <c r="K60" s="44" t="s">
        <v>274</v>
      </c>
      <c r="L60" s="44" t="s">
        <v>538</v>
      </c>
      <c r="M60" s="8"/>
      <c r="N60" s="8"/>
      <c r="O60" s="8"/>
      <c r="P60" s="8"/>
      <c r="Q60" s="8"/>
    </row>
    <row r="61" spans="1:17" s="10" customFormat="1">
      <c r="A61" s="5"/>
      <c r="B61" s="35" t="s">
        <v>1280</v>
      </c>
      <c r="C61" s="37" t="s">
        <v>222</v>
      </c>
      <c r="D61" s="36" t="s">
        <v>1281</v>
      </c>
      <c r="E61" s="26" t="s">
        <v>266</v>
      </c>
      <c r="F61" s="2"/>
      <c r="G61" s="2" t="s">
        <v>1541</v>
      </c>
      <c r="H61" s="26"/>
      <c r="I61" s="45"/>
      <c r="J61" s="44" t="s">
        <v>530</v>
      </c>
      <c r="K61" s="44" t="s">
        <v>274</v>
      </c>
      <c r="L61" s="44" t="s">
        <v>538</v>
      </c>
      <c r="M61" s="8"/>
      <c r="N61" s="8"/>
      <c r="O61" s="8"/>
      <c r="P61" s="8"/>
      <c r="Q61" s="8"/>
    </row>
    <row r="62" spans="1:17" s="7" customFormat="1">
      <c r="A62" s="5"/>
      <c r="B62" s="35" t="s">
        <v>1282</v>
      </c>
      <c r="C62" s="37" t="s">
        <v>281</v>
      </c>
      <c r="D62" s="36" t="s">
        <v>1283</v>
      </c>
      <c r="E62" s="26" t="s">
        <v>266</v>
      </c>
      <c r="F62" s="2"/>
      <c r="G62" s="2" t="s">
        <v>1542</v>
      </c>
      <c r="H62" s="26"/>
      <c r="I62" s="45"/>
      <c r="J62" s="44" t="s">
        <v>530</v>
      </c>
      <c r="K62" s="44" t="s">
        <v>274</v>
      </c>
      <c r="L62" s="44" t="s">
        <v>711</v>
      </c>
      <c r="M62" s="8"/>
      <c r="N62" s="8"/>
      <c r="O62" s="8"/>
      <c r="P62" s="8"/>
      <c r="Q62" s="8"/>
    </row>
    <row r="63" spans="1:17" s="7" customFormat="1">
      <c r="A63" s="5"/>
      <c r="B63" s="17" t="s">
        <v>1047</v>
      </c>
      <c r="C63" s="38" t="s">
        <v>222</v>
      </c>
      <c r="D63" s="34" t="s">
        <v>755</v>
      </c>
      <c r="E63" s="26" t="s">
        <v>266</v>
      </c>
      <c r="F63" s="2"/>
      <c r="G63" s="2" t="s">
        <v>1450</v>
      </c>
      <c r="H63" s="17"/>
      <c r="I63" s="43"/>
      <c r="J63" s="44" t="s">
        <v>530</v>
      </c>
      <c r="K63" s="44" t="s">
        <v>274</v>
      </c>
      <c r="L63" s="44" t="s">
        <v>757</v>
      </c>
      <c r="M63" s="62"/>
      <c r="N63" s="62"/>
      <c r="O63" s="62"/>
      <c r="P63" s="62"/>
      <c r="Q63" s="62"/>
    </row>
    <row r="64" spans="1:17" s="7" customFormat="1">
      <c r="A64" s="5"/>
      <c r="B64" s="17" t="s">
        <v>1049</v>
      </c>
      <c r="C64" s="38" t="s">
        <v>281</v>
      </c>
      <c r="D64" s="34" t="s">
        <v>762</v>
      </c>
      <c r="E64" s="26" t="s">
        <v>266</v>
      </c>
      <c r="F64" s="2"/>
      <c r="G64" s="2" t="s">
        <v>1451</v>
      </c>
      <c r="H64" s="26"/>
      <c r="I64" s="43"/>
      <c r="J64" s="44" t="s">
        <v>530</v>
      </c>
      <c r="K64" s="44" t="s">
        <v>274</v>
      </c>
      <c r="L64" s="44" t="s">
        <v>764</v>
      </c>
      <c r="M64" s="62"/>
      <c r="N64" s="62"/>
      <c r="O64" s="62"/>
      <c r="P64" s="62"/>
      <c r="Q64" s="62"/>
    </row>
    <row r="65" spans="1:17" s="7" customFormat="1">
      <c r="A65" s="5"/>
      <c r="B65" s="17" t="s">
        <v>1051</v>
      </c>
      <c r="C65" s="38" t="s">
        <v>222</v>
      </c>
      <c r="D65" s="34" t="s">
        <v>759</v>
      </c>
      <c r="E65" s="26" t="s">
        <v>266</v>
      </c>
      <c r="F65" s="2"/>
      <c r="G65" s="2" t="s">
        <v>1452</v>
      </c>
      <c r="H65" s="17"/>
      <c r="I65" s="43"/>
      <c r="J65" s="44" t="s">
        <v>530</v>
      </c>
      <c r="K65" s="44" t="s">
        <v>274</v>
      </c>
      <c r="L65" s="44" t="s">
        <v>538</v>
      </c>
      <c r="M65" s="62"/>
      <c r="N65" s="62"/>
      <c r="O65" s="62"/>
      <c r="P65" s="62"/>
      <c r="Q65" s="62"/>
    </row>
    <row r="66" spans="1:17" s="7" customFormat="1">
      <c r="A66" s="5"/>
      <c r="B66" s="17" t="s">
        <v>1053</v>
      </c>
      <c r="C66" s="38" t="s">
        <v>222</v>
      </c>
      <c r="D66" s="34" t="s">
        <v>1054</v>
      </c>
      <c r="E66" s="26" t="s">
        <v>266</v>
      </c>
      <c r="F66" s="2"/>
      <c r="G66" s="2" t="s">
        <v>1453</v>
      </c>
      <c r="H66" s="17"/>
      <c r="I66" s="43"/>
      <c r="J66" s="44" t="s">
        <v>530</v>
      </c>
      <c r="K66" s="44" t="s">
        <v>274</v>
      </c>
      <c r="L66" s="44" t="s">
        <v>538</v>
      </c>
      <c r="M66" s="9"/>
      <c r="N66" s="9"/>
      <c r="O66" s="9"/>
      <c r="P66" s="9"/>
      <c r="Q66" s="9"/>
    </row>
    <row r="67" spans="1:17" s="7" customFormat="1">
      <c r="A67" s="5"/>
      <c r="B67" s="17" t="s">
        <v>1056</v>
      </c>
      <c r="C67" s="38" t="s">
        <v>222</v>
      </c>
      <c r="D67" s="34" t="s">
        <v>769</v>
      </c>
      <c r="E67" s="26" t="s">
        <v>266</v>
      </c>
      <c r="F67" s="2"/>
      <c r="G67" s="2" t="s">
        <v>1454</v>
      </c>
      <c r="H67" s="17"/>
      <c r="I67" s="43"/>
      <c r="J67" s="44" t="s">
        <v>530</v>
      </c>
      <c r="K67" s="44" t="s">
        <v>274</v>
      </c>
      <c r="L67" s="44" t="s">
        <v>538</v>
      </c>
      <c r="M67" s="9"/>
      <c r="N67" s="9"/>
      <c r="O67" s="9"/>
      <c r="P67" s="9"/>
      <c r="Q67" s="9"/>
    </row>
    <row r="68" spans="1:17" s="8" customFormat="1">
      <c r="A68" s="5"/>
      <c r="B68" s="17" t="s">
        <v>1058</v>
      </c>
      <c r="C68" s="17" t="s">
        <v>222</v>
      </c>
      <c r="D68" s="34" t="s">
        <v>772</v>
      </c>
      <c r="E68" s="26" t="s">
        <v>266</v>
      </c>
      <c r="F68" s="2"/>
      <c r="G68" s="2" t="s">
        <v>1455</v>
      </c>
      <c r="H68" s="17"/>
      <c r="I68" s="43"/>
      <c r="J68" s="44" t="s">
        <v>530</v>
      </c>
      <c r="K68" s="44" t="s">
        <v>274</v>
      </c>
      <c r="L68" s="44" t="s">
        <v>538</v>
      </c>
      <c r="M68" s="9"/>
      <c r="N68" s="9"/>
      <c r="O68" s="9"/>
      <c r="P68" s="9"/>
      <c r="Q68" s="9"/>
    </row>
    <row r="69" spans="1:17" s="8" customFormat="1">
      <c r="A69" s="5"/>
      <c r="B69" s="17" t="s">
        <v>1060</v>
      </c>
      <c r="C69" s="17" t="s">
        <v>222</v>
      </c>
      <c r="D69" s="34" t="s">
        <v>775</v>
      </c>
      <c r="E69" s="26" t="s">
        <v>266</v>
      </c>
      <c r="F69" s="2"/>
      <c r="G69" s="2" t="s">
        <v>1456</v>
      </c>
      <c r="H69" s="17"/>
      <c r="I69" s="43"/>
      <c r="J69" s="44" t="s">
        <v>530</v>
      </c>
      <c r="K69" s="44" t="s">
        <v>274</v>
      </c>
      <c r="L69" s="44" t="s">
        <v>538</v>
      </c>
      <c r="M69" s="9"/>
      <c r="N69" s="9"/>
      <c r="O69" s="9"/>
      <c r="P69" s="9"/>
      <c r="Q69" s="9"/>
    </row>
    <row r="70" spans="1:17" s="8" customFormat="1">
      <c r="A70" s="5"/>
      <c r="B70" s="17" t="s">
        <v>1062</v>
      </c>
      <c r="C70" s="17" t="s">
        <v>222</v>
      </c>
      <c r="D70" s="34" t="s">
        <v>778</v>
      </c>
      <c r="E70" s="26" t="s">
        <v>266</v>
      </c>
      <c r="F70" s="2"/>
      <c r="G70" s="2" t="s">
        <v>1457</v>
      </c>
      <c r="H70" s="17"/>
      <c r="I70" s="43"/>
      <c r="J70" s="44" t="s">
        <v>530</v>
      </c>
      <c r="K70" s="44" t="s">
        <v>274</v>
      </c>
      <c r="L70" s="44" t="s">
        <v>538</v>
      </c>
      <c r="M70" s="9"/>
      <c r="N70" s="9"/>
      <c r="O70" s="9"/>
      <c r="P70" s="9"/>
      <c r="Q70" s="9"/>
    </row>
    <row r="71" spans="1:17" s="8" customFormat="1">
      <c r="A71" s="5"/>
      <c r="B71" s="35" t="s">
        <v>1064</v>
      </c>
      <c r="C71" s="35" t="s">
        <v>222</v>
      </c>
      <c r="D71" s="34" t="s">
        <v>781</v>
      </c>
      <c r="E71" s="26" t="s">
        <v>266</v>
      </c>
      <c r="F71" s="2"/>
      <c r="G71" s="2" t="s">
        <v>1458</v>
      </c>
      <c r="H71" s="17"/>
      <c r="I71" s="45"/>
      <c r="J71" s="44" t="s">
        <v>530</v>
      </c>
      <c r="K71" s="44" t="s">
        <v>274</v>
      </c>
      <c r="L71" s="44" t="s">
        <v>538</v>
      </c>
    </row>
    <row r="72" spans="1:17" s="8" customFormat="1">
      <c r="A72" s="5"/>
      <c r="B72" s="35" t="s">
        <v>1066</v>
      </c>
      <c r="C72" s="35" t="s">
        <v>222</v>
      </c>
      <c r="D72" s="34" t="s">
        <v>1067</v>
      </c>
      <c r="E72" s="26" t="s">
        <v>266</v>
      </c>
      <c r="F72" s="2"/>
      <c r="G72" s="2" t="s">
        <v>1459</v>
      </c>
      <c r="H72" s="17"/>
      <c r="I72" s="45"/>
      <c r="J72" s="44" t="s">
        <v>530</v>
      </c>
      <c r="K72" s="44" t="s">
        <v>274</v>
      </c>
      <c r="L72" s="44" t="s">
        <v>538</v>
      </c>
    </row>
    <row r="73" spans="1:17" s="8" customFormat="1">
      <c r="A73" s="5"/>
      <c r="B73" s="35" t="s">
        <v>1069</v>
      </c>
      <c r="C73" s="35" t="s">
        <v>222</v>
      </c>
      <c r="D73" s="34" t="s">
        <v>787</v>
      </c>
      <c r="E73" s="26" t="s">
        <v>266</v>
      </c>
      <c r="F73" s="2"/>
      <c r="G73" s="2" t="s">
        <v>1460</v>
      </c>
      <c r="H73" s="17"/>
      <c r="I73" s="45"/>
      <c r="J73" s="44" t="s">
        <v>530</v>
      </c>
      <c r="K73" s="44" t="s">
        <v>274</v>
      </c>
      <c r="L73" s="44" t="s">
        <v>538</v>
      </c>
    </row>
    <row r="74" spans="1:17" s="8" customFormat="1">
      <c r="A74" s="5"/>
      <c r="B74" s="35" t="s">
        <v>1071</v>
      </c>
      <c r="C74" s="35" t="s">
        <v>281</v>
      </c>
      <c r="D74" s="34" t="s">
        <v>790</v>
      </c>
      <c r="E74" s="26" t="s">
        <v>266</v>
      </c>
      <c r="F74" s="2"/>
      <c r="G74" s="2" t="s">
        <v>1461</v>
      </c>
      <c r="H74" s="26"/>
      <c r="I74" s="45"/>
      <c r="J74" s="44" t="s">
        <v>530</v>
      </c>
      <c r="K74" s="44" t="s">
        <v>274</v>
      </c>
      <c r="L74" s="44" t="s">
        <v>711</v>
      </c>
    </row>
    <row r="75" spans="1:17" s="8" customFormat="1">
      <c r="A75" s="5"/>
      <c r="B75" s="35" t="s">
        <v>1284</v>
      </c>
      <c r="C75" s="35" t="s">
        <v>222</v>
      </c>
      <c r="D75" s="36" t="s">
        <v>793</v>
      </c>
      <c r="E75" s="26" t="s">
        <v>266</v>
      </c>
      <c r="F75" s="2"/>
      <c r="G75" s="2" t="s">
        <v>1543</v>
      </c>
      <c r="H75" s="26"/>
      <c r="I75" s="45"/>
      <c r="J75" s="44" t="s">
        <v>530</v>
      </c>
      <c r="K75" s="44" t="s">
        <v>274</v>
      </c>
      <c r="L75" s="44" t="s">
        <v>538</v>
      </c>
    </row>
    <row r="76" spans="1:17" s="8" customFormat="1">
      <c r="A76" s="5"/>
      <c r="B76" s="35" t="s">
        <v>1286</v>
      </c>
      <c r="C76" s="35" t="s">
        <v>281</v>
      </c>
      <c r="D76" s="36" t="s">
        <v>799</v>
      </c>
      <c r="E76" s="26" t="s">
        <v>266</v>
      </c>
      <c r="F76" s="2"/>
      <c r="G76" s="2" t="s">
        <v>1544</v>
      </c>
      <c r="H76" s="26"/>
      <c r="I76" s="45"/>
      <c r="J76" s="44" t="s">
        <v>530</v>
      </c>
      <c r="K76" s="44" t="s">
        <v>274</v>
      </c>
      <c r="L76" s="44" t="s">
        <v>538</v>
      </c>
    </row>
    <row r="77" spans="1:17" s="8" customFormat="1">
      <c r="A77" s="5"/>
      <c r="B77" s="35" t="s">
        <v>1209</v>
      </c>
      <c r="C77" s="35" t="s">
        <v>222</v>
      </c>
      <c r="D77" s="34" t="s">
        <v>796</v>
      </c>
      <c r="E77" s="26" t="s">
        <v>266</v>
      </c>
      <c r="F77" s="2"/>
      <c r="G77" s="2" t="s">
        <v>1511</v>
      </c>
      <c r="H77" s="17"/>
      <c r="I77" s="45"/>
      <c r="J77" s="44" t="s">
        <v>530</v>
      </c>
      <c r="K77" s="44" t="s">
        <v>274</v>
      </c>
      <c r="L77" s="44" t="s">
        <v>538</v>
      </c>
    </row>
    <row r="78" spans="1:17" s="8" customFormat="1">
      <c r="A78" s="5"/>
      <c r="B78" s="35" t="s">
        <v>1211</v>
      </c>
      <c r="C78" s="35" t="s">
        <v>222</v>
      </c>
      <c r="D78" s="34" t="s">
        <v>1212</v>
      </c>
      <c r="E78" s="26" t="s">
        <v>266</v>
      </c>
      <c r="F78" s="2"/>
      <c r="G78" s="2" t="s">
        <v>1512</v>
      </c>
      <c r="H78" s="17"/>
      <c r="I78" s="45"/>
      <c r="J78" s="44" t="s">
        <v>530</v>
      </c>
      <c r="K78" s="44" t="s">
        <v>274</v>
      </c>
      <c r="L78" s="44" t="s">
        <v>538</v>
      </c>
    </row>
    <row r="79" spans="1:17" s="8" customFormat="1">
      <c r="A79" s="5"/>
      <c r="B79" s="35" t="s">
        <v>1214</v>
      </c>
      <c r="C79" s="35" t="s">
        <v>222</v>
      </c>
      <c r="D79" s="34" t="s">
        <v>811</v>
      </c>
      <c r="E79" s="26"/>
      <c r="F79" s="2"/>
      <c r="G79" s="2" t="s">
        <v>1513</v>
      </c>
      <c r="H79" s="26"/>
      <c r="I79" s="45"/>
      <c r="J79" s="44" t="s">
        <v>530</v>
      </c>
      <c r="K79" s="44" t="s">
        <v>274</v>
      </c>
      <c r="L79" s="44" t="s">
        <v>538</v>
      </c>
    </row>
    <row r="80" spans="1:17" s="8" customFormat="1">
      <c r="A80" s="5"/>
      <c r="B80" s="35" t="s">
        <v>1216</v>
      </c>
      <c r="C80" s="35" t="s">
        <v>222</v>
      </c>
      <c r="D80" s="34" t="s">
        <v>814</v>
      </c>
      <c r="E80" s="26"/>
      <c r="F80" s="2"/>
      <c r="G80" s="2" t="s">
        <v>1514</v>
      </c>
      <c r="H80" s="26"/>
      <c r="I80" s="45"/>
      <c r="J80" s="44" t="s">
        <v>530</v>
      </c>
      <c r="K80" s="44" t="s">
        <v>274</v>
      </c>
      <c r="L80" s="44" t="s">
        <v>538</v>
      </c>
    </row>
    <row r="81" spans="1:17" s="8" customFormat="1">
      <c r="A81" s="5"/>
      <c r="B81" s="35" t="s">
        <v>1218</v>
      </c>
      <c r="C81" s="35" t="s">
        <v>222</v>
      </c>
      <c r="D81" s="34" t="s">
        <v>817</v>
      </c>
      <c r="E81" s="26"/>
      <c r="F81" s="2"/>
      <c r="G81" s="2" t="s">
        <v>1515</v>
      </c>
      <c r="H81" s="26"/>
      <c r="I81" s="45"/>
      <c r="J81" s="44" t="s">
        <v>530</v>
      </c>
      <c r="K81" s="44" t="s">
        <v>274</v>
      </c>
      <c r="L81" s="44" t="s">
        <v>538</v>
      </c>
    </row>
    <row r="82" spans="1:17" s="8" customFormat="1">
      <c r="A82" s="5"/>
      <c r="B82" s="35" t="s">
        <v>1220</v>
      </c>
      <c r="C82" s="35" t="s">
        <v>222</v>
      </c>
      <c r="D82" s="34" t="s">
        <v>820</v>
      </c>
      <c r="E82" s="26"/>
      <c r="F82" s="2"/>
      <c r="G82" s="2" t="s">
        <v>1516</v>
      </c>
      <c r="H82" s="26"/>
      <c r="I82" s="45"/>
      <c r="J82" s="44" t="s">
        <v>530</v>
      </c>
      <c r="K82" s="44" t="s">
        <v>274</v>
      </c>
      <c r="L82" s="44" t="s">
        <v>538</v>
      </c>
    </row>
    <row r="83" spans="1:17" s="8" customFormat="1">
      <c r="A83" s="5"/>
      <c r="B83" s="35" t="s">
        <v>1222</v>
      </c>
      <c r="C83" s="35" t="s">
        <v>222</v>
      </c>
      <c r="D83" s="34" t="s">
        <v>823</v>
      </c>
      <c r="E83" s="26"/>
      <c r="F83" s="2"/>
      <c r="G83" s="2" t="s">
        <v>1517</v>
      </c>
      <c r="H83" s="26"/>
      <c r="I83" s="45"/>
      <c r="J83" s="44" t="s">
        <v>530</v>
      </c>
      <c r="K83" s="44" t="s">
        <v>274</v>
      </c>
      <c r="L83" s="44" t="s">
        <v>538</v>
      </c>
    </row>
    <row r="84" spans="1:17" s="8" customFormat="1">
      <c r="A84" s="5"/>
      <c r="B84" s="35" t="s">
        <v>1224</v>
      </c>
      <c r="C84" s="35" t="s">
        <v>222</v>
      </c>
      <c r="D84" s="34" t="s">
        <v>826</v>
      </c>
      <c r="E84" s="26"/>
      <c r="F84" s="2"/>
      <c r="G84" s="2" t="s">
        <v>1518</v>
      </c>
      <c r="H84" s="26"/>
      <c r="I84" s="45"/>
      <c r="J84" s="44" t="s">
        <v>530</v>
      </c>
      <c r="K84" s="44" t="s">
        <v>274</v>
      </c>
      <c r="L84" s="44" t="s">
        <v>538</v>
      </c>
    </row>
    <row r="85" spans="1:17" s="8" customFormat="1">
      <c r="A85" s="5"/>
      <c r="B85" s="35" t="s">
        <v>1288</v>
      </c>
      <c r="C85" s="35" t="s">
        <v>222</v>
      </c>
      <c r="D85" s="36" t="s">
        <v>1289</v>
      </c>
      <c r="E85" s="26" t="s">
        <v>266</v>
      </c>
      <c r="F85" s="2"/>
      <c r="G85" s="2" t="s">
        <v>1545</v>
      </c>
      <c r="H85" s="26"/>
      <c r="I85" s="45"/>
      <c r="J85" s="44" t="s">
        <v>530</v>
      </c>
      <c r="K85" s="44" t="s">
        <v>274</v>
      </c>
      <c r="L85" s="44" t="s">
        <v>538</v>
      </c>
    </row>
    <row r="86" spans="1:17" s="8" customFormat="1">
      <c r="A86" s="5"/>
      <c r="B86" s="35" t="s">
        <v>1290</v>
      </c>
      <c r="C86" s="35" t="s">
        <v>281</v>
      </c>
      <c r="D86" s="36" t="s">
        <v>1291</v>
      </c>
      <c r="E86" s="26" t="s">
        <v>266</v>
      </c>
      <c r="F86" s="2"/>
      <c r="G86" s="2" t="s">
        <v>1546</v>
      </c>
      <c r="H86" s="26"/>
      <c r="I86" s="45"/>
      <c r="J86" s="44" t="s">
        <v>530</v>
      </c>
      <c r="K86" s="44" t="s">
        <v>274</v>
      </c>
      <c r="L86" s="44" t="s">
        <v>711</v>
      </c>
    </row>
    <row r="87" spans="1:17" s="8" customFormat="1">
      <c r="A87" s="5"/>
      <c r="B87" s="35" t="s">
        <v>1073</v>
      </c>
      <c r="C87" s="35" t="s">
        <v>222</v>
      </c>
      <c r="D87" s="34" t="s">
        <v>661</v>
      </c>
      <c r="E87" s="26"/>
      <c r="F87" s="2"/>
      <c r="G87" s="2" t="s">
        <v>180</v>
      </c>
      <c r="H87" s="26"/>
      <c r="I87" s="45"/>
      <c r="J87" s="44" t="s">
        <v>530</v>
      </c>
      <c r="K87" s="44" t="s">
        <v>274</v>
      </c>
      <c r="L87" s="44" t="s">
        <v>1074</v>
      </c>
    </row>
    <row r="88" spans="1:17" s="8" customFormat="1">
      <c r="A88" s="5"/>
      <c r="B88" s="35" t="s">
        <v>1075</v>
      </c>
      <c r="C88" s="35" t="s">
        <v>281</v>
      </c>
      <c r="D88" s="34" t="s">
        <v>667</v>
      </c>
      <c r="E88" s="26"/>
      <c r="F88" s="2"/>
      <c r="G88" s="2" t="s">
        <v>180</v>
      </c>
      <c r="H88" s="26"/>
      <c r="I88" s="45"/>
      <c r="J88" s="44" t="s">
        <v>530</v>
      </c>
      <c r="K88" s="44" t="s">
        <v>274</v>
      </c>
      <c r="L88" s="44" t="s">
        <v>1074</v>
      </c>
    </row>
    <row r="89" spans="1:17" s="8" customFormat="1">
      <c r="A89" s="5"/>
      <c r="B89" s="35" t="s">
        <v>1076</v>
      </c>
      <c r="C89" s="35" t="s">
        <v>222</v>
      </c>
      <c r="D89" s="34" t="s">
        <v>1077</v>
      </c>
      <c r="E89" s="26"/>
      <c r="F89" s="2"/>
      <c r="G89" s="2" t="s">
        <v>180</v>
      </c>
      <c r="H89" s="26"/>
      <c r="I89" s="45"/>
      <c r="J89" s="44" t="s">
        <v>530</v>
      </c>
      <c r="K89" s="44" t="s">
        <v>274</v>
      </c>
      <c r="L89" s="44" t="s">
        <v>1074</v>
      </c>
    </row>
    <row r="90" spans="1:17" s="8" customFormat="1">
      <c r="A90" s="5"/>
      <c r="B90" s="35" t="s">
        <v>1078</v>
      </c>
      <c r="C90" s="35" t="s">
        <v>222</v>
      </c>
      <c r="D90" s="34" t="s">
        <v>1079</v>
      </c>
      <c r="E90" s="26"/>
      <c r="F90" s="2"/>
      <c r="G90" s="2" t="s">
        <v>180</v>
      </c>
      <c r="H90" s="26"/>
      <c r="I90" s="45"/>
      <c r="J90" s="44" t="s">
        <v>530</v>
      </c>
      <c r="K90" s="44" t="s">
        <v>274</v>
      </c>
      <c r="L90" s="44" t="s">
        <v>1074</v>
      </c>
    </row>
    <row r="91" spans="1:17" s="8" customFormat="1">
      <c r="A91" s="5"/>
      <c r="B91" s="35" t="s">
        <v>1080</v>
      </c>
      <c r="C91" s="35" t="s">
        <v>222</v>
      </c>
      <c r="D91" s="34" t="s">
        <v>1081</v>
      </c>
      <c r="E91" s="26"/>
      <c r="F91" s="2"/>
      <c r="G91" s="2" t="s">
        <v>180</v>
      </c>
      <c r="H91" s="26"/>
      <c r="I91" s="45"/>
      <c r="J91" s="44" t="s">
        <v>530</v>
      </c>
      <c r="K91" s="44" t="s">
        <v>274</v>
      </c>
      <c r="L91" s="44" t="s">
        <v>1074</v>
      </c>
    </row>
    <row r="92" spans="1:17" s="8" customFormat="1">
      <c r="A92" s="5"/>
      <c r="B92" s="35" t="s">
        <v>1082</v>
      </c>
      <c r="C92" s="35" t="s">
        <v>222</v>
      </c>
      <c r="D92" s="34" t="s">
        <v>1083</v>
      </c>
      <c r="E92" s="26"/>
      <c r="F92" s="2"/>
      <c r="G92" s="2" t="s">
        <v>180</v>
      </c>
      <c r="H92" s="26"/>
      <c r="I92" s="45"/>
      <c r="J92" s="44" t="s">
        <v>530</v>
      </c>
      <c r="K92" s="44" t="s">
        <v>274</v>
      </c>
      <c r="L92" s="44" t="s">
        <v>1074</v>
      </c>
    </row>
    <row r="93" spans="1:17" s="8" customFormat="1">
      <c r="A93" s="5"/>
      <c r="B93" s="35" t="s">
        <v>1084</v>
      </c>
      <c r="C93" s="35" t="s">
        <v>222</v>
      </c>
      <c r="D93" s="34" t="s">
        <v>1085</v>
      </c>
      <c r="E93" s="26"/>
      <c r="F93" s="2"/>
      <c r="G93" s="2" t="s">
        <v>180</v>
      </c>
      <c r="H93" s="26"/>
      <c r="I93" s="45"/>
      <c r="J93" s="44" t="s">
        <v>530</v>
      </c>
      <c r="K93" s="44" t="s">
        <v>274</v>
      </c>
      <c r="L93" s="44" t="s">
        <v>1074</v>
      </c>
    </row>
    <row r="94" spans="1:17" s="8" customFormat="1">
      <c r="A94" s="5"/>
      <c r="B94" s="35" t="s">
        <v>1086</v>
      </c>
      <c r="C94" s="35" t="s">
        <v>222</v>
      </c>
      <c r="D94" s="34" t="s">
        <v>1087</v>
      </c>
      <c r="E94" s="26"/>
      <c r="F94" s="2"/>
      <c r="G94" s="2" t="s">
        <v>180</v>
      </c>
      <c r="H94" s="26"/>
      <c r="I94" s="45"/>
      <c r="J94" s="44" t="s">
        <v>530</v>
      </c>
      <c r="K94" s="44" t="s">
        <v>274</v>
      </c>
      <c r="L94" s="44" t="s">
        <v>1074</v>
      </c>
    </row>
    <row r="95" spans="1:17" s="8" customFormat="1">
      <c r="A95" s="5"/>
      <c r="B95" s="17" t="s">
        <v>1088</v>
      </c>
      <c r="C95" s="17" t="s">
        <v>222</v>
      </c>
      <c r="D95" s="34" t="s">
        <v>1089</v>
      </c>
      <c r="E95" s="26"/>
      <c r="F95" s="2"/>
      <c r="G95" s="2" t="s">
        <v>180</v>
      </c>
      <c r="H95" s="26"/>
      <c r="I95" s="43"/>
      <c r="J95" s="44" t="s">
        <v>530</v>
      </c>
      <c r="K95" s="44" t="s">
        <v>274</v>
      </c>
      <c r="L95" s="44" t="s">
        <v>1074</v>
      </c>
      <c r="M95" s="9"/>
      <c r="N95" s="9"/>
      <c r="O95" s="9"/>
      <c r="P95" s="9"/>
      <c r="Q95" s="9"/>
    </row>
    <row r="96" spans="1:17" s="8" customFormat="1">
      <c r="A96" s="5"/>
      <c r="B96" s="17" t="s">
        <v>1090</v>
      </c>
      <c r="C96" s="17" t="s">
        <v>222</v>
      </c>
      <c r="D96" s="34" t="s">
        <v>1091</v>
      </c>
      <c r="E96" s="26"/>
      <c r="F96" s="2"/>
      <c r="G96" s="2" t="s">
        <v>180</v>
      </c>
      <c r="H96" s="26"/>
      <c r="I96" s="44"/>
      <c r="J96" s="44" t="s">
        <v>530</v>
      </c>
      <c r="K96" s="44" t="s">
        <v>274</v>
      </c>
      <c r="L96" s="44" t="s">
        <v>1074</v>
      </c>
      <c r="M96" s="10"/>
      <c r="N96" s="10"/>
      <c r="O96" s="10"/>
      <c r="P96" s="10"/>
      <c r="Q96" s="10"/>
    </row>
    <row r="97" spans="1:17" s="8" customFormat="1">
      <c r="A97" s="5"/>
      <c r="B97" s="17" t="s">
        <v>1092</v>
      </c>
      <c r="C97" s="17" t="s">
        <v>222</v>
      </c>
      <c r="D97" s="34" t="s">
        <v>706</v>
      </c>
      <c r="E97" s="26"/>
      <c r="F97" s="2"/>
      <c r="G97" s="2" t="s">
        <v>180</v>
      </c>
      <c r="H97" s="26"/>
      <c r="I97" s="44"/>
      <c r="J97" s="44" t="s">
        <v>530</v>
      </c>
      <c r="K97" s="44" t="s">
        <v>274</v>
      </c>
      <c r="L97" s="44" t="s">
        <v>1074</v>
      </c>
      <c r="M97" s="10"/>
      <c r="N97" s="10"/>
      <c r="O97" s="10"/>
      <c r="P97" s="10"/>
      <c r="Q97" s="10"/>
    </row>
    <row r="98" spans="1:17" s="8" customFormat="1">
      <c r="A98" s="5"/>
      <c r="B98" s="17" t="s">
        <v>1093</v>
      </c>
      <c r="C98" s="17" t="s">
        <v>281</v>
      </c>
      <c r="D98" s="34" t="s">
        <v>709</v>
      </c>
      <c r="E98" s="26"/>
      <c r="F98" s="2"/>
      <c r="G98" s="2" t="s">
        <v>180</v>
      </c>
      <c r="H98" s="26"/>
      <c r="I98" s="43"/>
      <c r="J98" s="44" t="s">
        <v>530</v>
      </c>
      <c r="K98" s="44" t="s">
        <v>274</v>
      </c>
      <c r="L98" s="44" t="s">
        <v>1074</v>
      </c>
      <c r="M98" s="7"/>
      <c r="N98" s="7"/>
      <c r="O98" s="7"/>
      <c r="P98" s="7"/>
      <c r="Q98" s="7"/>
    </row>
    <row r="99" spans="1:17" s="8" customFormat="1">
      <c r="A99" s="5"/>
      <c r="B99" s="35" t="s">
        <v>1293</v>
      </c>
      <c r="C99" s="35" t="s">
        <v>222</v>
      </c>
      <c r="D99" s="36" t="s">
        <v>887</v>
      </c>
      <c r="E99" s="26" t="s">
        <v>266</v>
      </c>
      <c r="F99" s="2"/>
      <c r="G99" s="2" t="s">
        <v>1547</v>
      </c>
      <c r="H99" s="26"/>
      <c r="I99" s="45"/>
      <c r="J99" s="44" t="s">
        <v>530</v>
      </c>
      <c r="K99" s="44" t="s">
        <v>274</v>
      </c>
      <c r="L99" s="44" t="s">
        <v>757</v>
      </c>
    </row>
    <row r="100" spans="1:17" s="8" customFormat="1">
      <c r="A100" s="5"/>
      <c r="B100" s="35" t="s">
        <v>1295</v>
      </c>
      <c r="C100" s="35" t="s">
        <v>281</v>
      </c>
      <c r="D100" s="34" t="s">
        <v>893</v>
      </c>
      <c r="E100" s="26" t="s">
        <v>266</v>
      </c>
      <c r="F100" s="2"/>
      <c r="G100" s="2" t="s">
        <v>1548</v>
      </c>
      <c r="H100" s="26"/>
      <c r="I100" s="45"/>
      <c r="J100" s="44" t="s">
        <v>530</v>
      </c>
      <c r="K100" s="44" t="s">
        <v>274</v>
      </c>
      <c r="L100" s="44" t="s">
        <v>895</v>
      </c>
    </row>
    <row r="101" spans="1:17" s="8" customFormat="1">
      <c r="A101" s="5"/>
      <c r="B101" s="35" t="s">
        <v>1167</v>
      </c>
      <c r="C101" s="35" t="s">
        <v>222</v>
      </c>
      <c r="D101" s="34" t="s">
        <v>890</v>
      </c>
      <c r="E101" s="26" t="s">
        <v>266</v>
      </c>
      <c r="F101" s="2"/>
      <c r="G101" s="2" t="s">
        <v>1487</v>
      </c>
      <c r="H101" s="17"/>
      <c r="I101" s="45"/>
      <c r="J101" s="44" t="s">
        <v>530</v>
      </c>
      <c r="K101" s="44" t="s">
        <v>274</v>
      </c>
      <c r="L101" s="44" t="s">
        <v>538</v>
      </c>
    </row>
    <row r="102" spans="1:17" s="8" customFormat="1">
      <c r="A102" s="5"/>
      <c r="B102" s="35" t="s">
        <v>1169</v>
      </c>
      <c r="C102" s="35" t="s">
        <v>222</v>
      </c>
      <c r="D102" s="34" t="s">
        <v>897</v>
      </c>
      <c r="E102" s="26" t="s">
        <v>266</v>
      </c>
      <c r="F102" s="2"/>
      <c r="G102" s="2" t="s">
        <v>1488</v>
      </c>
      <c r="H102" s="17"/>
      <c r="I102" s="45"/>
      <c r="J102" s="44" t="s">
        <v>530</v>
      </c>
      <c r="K102" s="44" t="s">
        <v>274</v>
      </c>
      <c r="L102" s="44" t="s">
        <v>538</v>
      </c>
    </row>
    <row r="103" spans="1:17" s="8" customFormat="1">
      <c r="A103" s="5"/>
      <c r="B103" s="35" t="s">
        <v>1171</v>
      </c>
      <c r="C103" s="35" t="s">
        <v>222</v>
      </c>
      <c r="D103" s="34" t="s">
        <v>900</v>
      </c>
      <c r="E103" s="26" t="s">
        <v>266</v>
      </c>
      <c r="F103" s="2"/>
      <c r="G103" s="2" t="s">
        <v>1489</v>
      </c>
      <c r="H103" s="17"/>
      <c r="I103" s="45"/>
      <c r="J103" s="44" t="s">
        <v>530</v>
      </c>
      <c r="K103" s="44" t="s">
        <v>274</v>
      </c>
      <c r="L103" s="44" t="s">
        <v>538</v>
      </c>
    </row>
    <row r="104" spans="1:17" s="8" customFormat="1">
      <c r="A104" s="5"/>
      <c r="B104" s="35" t="s">
        <v>1173</v>
      </c>
      <c r="C104" s="35" t="s">
        <v>222</v>
      </c>
      <c r="D104" s="34" t="s">
        <v>903</v>
      </c>
      <c r="E104" s="26" t="s">
        <v>266</v>
      </c>
      <c r="F104" s="2"/>
      <c r="G104" s="2" t="s">
        <v>1490</v>
      </c>
      <c r="H104" s="17"/>
      <c r="I104" s="45"/>
      <c r="J104" s="44" t="s">
        <v>530</v>
      </c>
      <c r="K104" s="44" t="s">
        <v>274</v>
      </c>
      <c r="L104" s="44" t="s">
        <v>538</v>
      </c>
    </row>
    <row r="105" spans="1:17" s="8" customFormat="1">
      <c r="A105" s="5"/>
      <c r="B105" s="35" t="s">
        <v>1175</v>
      </c>
      <c r="C105" s="35" t="s">
        <v>222</v>
      </c>
      <c r="D105" s="34" t="s">
        <v>906</v>
      </c>
      <c r="E105" s="26" t="s">
        <v>266</v>
      </c>
      <c r="F105" s="2"/>
      <c r="G105" s="2" t="s">
        <v>1491</v>
      </c>
      <c r="H105" s="17"/>
      <c r="I105" s="45"/>
      <c r="J105" s="44" t="s">
        <v>530</v>
      </c>
      <c r="K105" s="44" t="s">
        <v>274</v>
      </c>
      <c r="L105" s="44" t="s">
        <v>538</v>
      </c>
    </row>
    <row r="106" spans="1:17" s="8" customFormat="1">
      <c r="A106" s="5"/>
      <c r="B106" s="35" t="s">
        <v>1177</v>
      </c>
      <c r="C106" s="35" t="s">
        <v>222</v>
      </c>
      <c r="D106" s="34" t="s">
        <v>909</v>
      </c>
      <c r="E106" s="26" t="s">
        <v>266</v>
      </c>
      <c r="F106" s="2"/>
      <c r="G106" s="2" t="s">
        <v>1492</v>
      </c>
      <c r="H106" s="17"/>
      <c r="I106" s="45"/>
      <c r="J106" s="44" t="s">
        <v>530</v>
      </c>
      <c r="K106" s="44" t="s">
        <v>274</v>
      </c>
      <c r="L106" s="44" t="s">
        <v>538</v>
      </c>
    </row>
    <row r="107" spans="1:17" s="8" customFormat="1">
      <c r="A107" s="5"/>
      <c r="B107" s="35" t="s">
        <v>1179</v>
      </c>
      <c r="C107" s="35" t="s">
        <v>222</v>
      </c>
      <c r="D107" s="34" t="s">
        <v>912</v>
      </c>
      <c r="E107" s="26" t="s">
        <v>266</v>
      </c>
      <c r="F107" s="2"/>
      <c r="G107" s="2" t="s">
        <v>1493</v>
      </c>
      <c r="H107" s="17"/>
      <c r="I107" s="45"/>
      <c r="J107" s="44" t="s">
        <v>530</v>
      </c>
      <c r="K107" s="44" t="s">
        <v>274</v>
      </c>
      <c r="L107" s="44" t="s">
        <v>538</v>
      </c>
    </row>
    <row r="108" spans="1:17" s="8" customFormat="1">
      <c r="A108" s="5"/>
      <c r="B108" s="35" t="s">
        <v>1181</v>
      </c>
      <c r="C108" s="35" t="s">
        <v>222</v>
      </c>
      <c r="D108" s="34" t="s">
        <v>915</v>
      </c>
      <c r="E108" s="26" t="s">
        <v>266</v>
      </c>
      <c r="F108" s="2"/>
      <c r="G108" s="2" t="s">
        <v>1494</v>
      </c>
      <c r="H108" s="17"/>
      <c r="I108" s="45"/>
      <c r="J108" s="44" t="s">
        <v>530</v>
      </c>
      <c r="K108" s="44" t="s">
        <v>274</v>
      </c>
      <c r="L108" s="44" t="s">
        <v>538</v>
      </c>
    </row>
    <row r="109" spans="1:17" s="8" customFormat="1">
      <c r="A109" s="5"/>
      <c r="B109" s="35" t="s">
        <v>1297</v>
      </c>
      <c r="C109" s="35" t="s">
        <v>222</v>
      </c>
      <c r="D109" s="36" t="s">
        <v>1298</v>
      </c>
      <c r="E109" s="26" t="s">
        <v>266</v>
      </c>
      <c r="F109" s="2"/>
      <c r="G109" s="2" t="s">
        <v>1549</v>
      </c>
      <c r="H109" s="26"/>
      <c r="I109" s="45"/>
      <c r="J109" s="44" t="s">
        <v>530</v>
      </c>
      <c r="K109" s="44" t="s">
        <v>274</v>
      </c>
      <c r="L109" s="44" t="s">
        <v>538</v>
      </c>
    </row>
    <row r="110" spans="1:17" s="8" customFormat="1">
      <c r="A110" s="5"/>
      <c r="B110" s="35" t="s">
        <v>1300</v>
      </c>
      <c r="C110" s="35" t="s">
        <v>281</v>
      </c>
      <c r="D110" s="36" t="s">
        <v>1301</v>
      </c>
      <c r="E110" s="26" t="s">
        <v>266</v>
      </c>
      <c r="F110" s="2"/>
      <c r="G110" s="2" t="s">
        <v>1550</v>
      </c>
      <c r="H110" s="26"/>
      <c r="I110" s="45"/>
      <c r="J110" s="44" t="s">
        <v>530</v>
      </c>
      <c r="K110" s="44" t="s">
        <v>274</v>
      </c>
      <c r="L110" s="44" t="s">
        <v>711</v>
      </c>
    </row>
    <row r="111" spans="1:17" s="8" customFormat="1">
      <c r="A111" s="5"/>
      <c r="B111" s="35" t="s">
        <v>1303</v>
      </c>
      <c r="C111" s="35" t="s">
        <v>222</v>
      </c>
      <c r="D111" s="36" t="s">
        <v>924</v>
      </c>
      <c r="E111" s="26" t="s">
        <v>266</v>
      </c>
      <c r="F111" s="2"/>
      <c r="G111" s="2" t="s">
        <v>1551</v>
      </c>
      <c r="H111" s="26"/>
      <c r="I111" s="45"/>
      <c r="J111" s="44" t="s">
        <v>530</v>
      </c>
      <c r="K111" s="44" t="s">
        <v>274</v>
      </c>
      <c r="L111" s="44" t="s">
        <v>757</v>
      </c>
    </row>
    <row r="112" spans="1:17" s="8" customFormat="1">
      <c r="A112" s="5"/>
      <c r="B112" s="35" t="s">
        <v>1305</v>
      </c>
      <c r="C112" s="35" t="s">
        <v>281</v>
      </c>
      <c r="D112" s="36" t="s">
        <v>930</v>
      </c>
      <c r="E112" s="26" t="s">
        <v>266</v>
      </c>
      <c r="F112" s="2"/>
      <c r="G112" s="2" t="s">
        <v>1552</v>
      </c>
      <c r="H112" s="26"/>
      <c r="I112" s="45"/>
      <c r="J112" s="44" t="s">
        <v>530</v>
      </c>
      <c r="K112" s="44" t="s">
        <v>274</v>
      </c>
      <c r="L112" s="44" t="s">
        <v>895</v>
      </c>
    </row>
    <row r="113" spans="1:12" s="8" customFormat="1">
      <c r="A113" s="5"/>
      <c r="B113" s="35" t="s">
        <v>1191</v>
      </c>
      <c r="C113" s="35" t="s">
        <v>222</v>
      </c>
      <c r="D113" s="34" t="s">
        <v>927</v>
      </c>
      <c r="E113" s="26" t="s">
        <v>266</v>
      </c>
      <c r="F113" s="2"/>
      <c r="G113" s="2" t="s">
        <v>1503</v>
      </c>
      <c r="H113" s="17"/>
      <c r="I113" s="45"/>
      <c r="J113" s="44" t="s">
        <v>530</v>
      </c>
      <c r="K113" s="44" t="s">
        <v>274</v>
      </c>
      <c r="L113" s="44" t="s">
        <v>538</v>
      </c>
    </row>
    <row r="114" spans="1:12" s="8" customFormat="1">
      <c r="A114" s="5"/>
      <c r="B114" s="35" t="s">
        <v>1193</v>
      </c>
      <c r="C114" s="35" t="s">
        <v>222</v>
      </c>
      <c r="D114" s="34" t="s">
        <v>1194</v>
      </c>
      <c r="E114" s="26" t="s">
        <v>266</v>
      </c>
      <c r="F114" s="2"/>
      <c r="G114" s="2" t="s">
        <v>1504</v>
      </c>
      <c r="H114" s="17"/>
      <c r="I114" s="45"/>
      <c r="J114" s="44" t="s">
        <v>530</v>
      </c>
      <c r="K114" s="44" t="s">
        <v>274</v>
      </c>
      <c r="L114" s="44" t="s">
        <v>538</v>
      </c>
    </row>
    <row r="115" spans="1:12" s="8" customFormat="1">
      <c r="A115" s="5"/>
      <c r="B115" s="35" t="s">
        <v>1196</v>
      </c>
      <c r="C115" s="35" t="s">
        <v>222</v>
      </c>
      <c r="D115" s="34" t="s">
        <v>937</v>
      </c>
      <c r="E115" s="26" t="s">
        <v>266</v>
      </c>
      <c r="F115" s="2"/>
      <c r="G115" s="2" t="s">
        <v>1505</v>
      </c>
      <c r="H115" s="17"/>
      <c r="I115" s="45"/>
      <c r="J115" s="44" t="s">
        <v>530</v>
      </c>
      <c r="K115" s="44" t="s">
        <v>274</v>
      </c>
      <c r="L115" s="44" t="s">
        <v>538</v>
      </c>
    </row>
    <row r="116" spans="1:12" s="8" customFormat="1">
      <c r="A116" s="5"/>
      <c r="B116" s="35" t="s">
        <v>1198</v>
      </c>
      <c r="C116" s="35" t="s">
        <v>222</v>
      </c>
      <c r="D116" s="34" t="s">
        <v>940</v>
      </c>
      <c r="E116" s="26" t="s">
        <v>266</v>
      </c>
      <c r="F116" s="2"/>
      <c r="G116" s="2" t="s">
        <v>1506</v>
      </c>
      <c r="H116" s="17"/>
      <c r="I116" s="45"/>
      <c r="J116" s="44" t="s">
        <v>530</v>
      </c>
      <c r="K116" s="44" t="s">
        <v>274</v>
      </c>
      <c r="L116" s="44" t="s">
        <v>538</v>
      </c>
    </row>
    <row r="117" spans="1:12" s="8" customFormat="1">
      <c r="A117" s="5"/>
      <c r="B117" s="35" t="s">
        <v>1200</v>
      </c>
      <c r="C117" s="35" t="s">
        <v>222</v>
      </c>
      <c r="D117" s="34" t="s">
        <v>943</v>
      </c>
      <c r="E117" s="26" t="s">
        <v>266</v>
      </c>
      <c r="F117" s="2"/>
      <c r="G117" s="2" t="s">
        <v>1507</v>
      </c>
      <c r="H117" s="17"/>
      <c r="I117" s="45"/>
      <c r="J117" s="44" t="s">
        <v>530</v>
      </c>
      <c r="K117" s="44" t="s">
        <v>274</v>
      </c>
      <c r="L117" s="44" t="s">
        <v>538</v>
      </c>
    </row>
    <row r="118" spans="1:12" s="8" customFormat="1">
      <c r="A118" s="5"/>
      <c r="B118" s="35" t="s">
        <v>1202</v>
      </c>
      <c r="C118" s="35" t="s">
        <v>222</v>
      </c>
      <c r="D118" s="34" t="s">
        <v>946</v>
      </c>
      <c r="E118" s="26" t="s">
        <v>266</v>
      </c>
      <c r="F118" s="2"/>
      <c r="G118" s="2" t="s">
        <v>1508</v>
      </c>
      <c r="H118" s="17"/>
      <c r="I118" s="45"/>
      <c r="J118" s="44" t="s">
        <v>530</v>
      </c>
      <c r="K118" s="44" t="s">
        <v>274</v>
      </c>
      <c r="L118" s="44" t="s">
        <v>538</v>
      </c>
    </row>
    <row r="119" spans="1:12" s="8" customFormat="1">
      <c r="A119" s="5"/>
      <c r="B119" s="35" t="s">
        <v>1204</v>
      </c>
      <c r="C119" s="35" t="s">
        <v>222</v>
      </c>
      <c r="D119" s="34" t="s">
        <v>949</v>
      </c>
      <c r="E119" s="26" t="s">
        <v>266</v>
      </c>
      <c r="F119" s="2"/>
      <c r="G119" s="2" t="s">
        <v>1509</v>
      </c>
      <c r="H119" s="17"/>
      <c r="I119" s="45"/>
      <c r="J119" s="44" t="s">
        <v>530</v>
      </c>
      <c r="K119" s="44" t="s">
        <v>274</v>
      </c>
      <c r="L119" s="44" t="s">
        <v>538</v>
      </c>
    </row>
    <row r="120" spans="1:12" s="8" customFormat="1">
      <c r="A120" s="5"/>
      <c r="B120" s="35" t="s">
        <v>1206</v>
      </c>
      <c r="C120" s="35" t="s">
        <v>222</v>
      </c>
      <c r="D120" s="34" t="s">
        <v>1207</v>
      </c>
      <c r="E120" s="26" t="s">
        <v>266</v>
      </c>
      <c r="F120" s="2"/>
      <c r="G120" s="2" t="s">
        <v>1510</v>
      </c>
      <c r="H120" s="17"/>
      <c r="I120" s="45"/>
      <c r="J120" s="44" t="s">
        <v>530</v>
      </c>
      <c r="K120" s="44" t="s">
        <v>274</v>
      </c>
      <c r="L120" s="44" t="s">
        <v>538</v>
      </c>
    </row>
    <row r="121" spans="1:12" s="8" customFormat="1">
      <c r="A121" s="5"/>
      <c r="B121" s="35" t="s">
        <v>1307</v>
      </c>
      <c r="C121" s="35" t="s">
        <v>222</v>
      </c>
      <c r="D121" s="36" t="s">
        <v>1308</v>
      </c>
      <c r="E121" s="26" t="s">
        <v>266</v>
      </c>
      <c r="F121" s="2"/>
      <c r="G121" s="2" t="s">
        <v>1553</v>
      </c>
      <c r="H121" s="26"/>
      <c r="I121" s="45"/>
      <c r="J121" s="44" t="s">
        <v>530</v>
      </c>
      <c r="K121" s="44" t="s">
        <v>274</v>
      </c>
      <c r="L121" s="44" t="s">
        <v>538</v>
      </c>
    </row>
    <row r="122" spans="1:12" s="8" customFormat="1">
      <c r="A122" s="5"/>
      <c r="B122" s="35" t="s">
        <v>1310</v>
      </c>
      <c r="C122" s="35" t="s">
        <v>281</v>
      </c>
      <c r="D122" s="36" t="s">
        <v>958</v>
      </c>
      <c r="E122" s="26" t="s">
        <v>266</v>
      </c>
      <c r="F122" s="2"/>
      <c r="G122" s="2" t="s">
        <v>1554</v>
      </c>
      <c r="H122" s="26"/>
      <c r="I122" s="45"/>
      <c r="J122" s="44" t="s">
        <v>530</v>
      </c>
      <c r="K122" s="44" t="s">
        <v>274</v>
      </c>
      <c r="L122" s="44" t="s">
        <v>711</v>
      </c>
    </row>
    <row r="123" spans="1:12" s="8" customFormat="1">
      <c r="A123" s="5"/>
      <c r="B123" s="35" t="s">
        <v>1590</v>
      </c>
      <c r="C123" s="35" t="s">
        <v>222</v>
      </c>
      <c r="D123" s="36" t="str">
        <f>VLOOKUP(B123,[1]aggr1.0!$B:$D,3,0)</f>
        <v>UlPathLoss总值</v>
      </c>
      <c r="E123" s="26"/>
      <c r="F123" s="2"/>
      <c r="G123" s="2" t="s">
        <v>180</v>
      </c>
      <c r="H123" s="26"/>
      <c r="I123" s="45"/>
      <c r="J123" s="44"/>
      <c r="K123" s="44"/>
      <c r="L123" s="44"/>
    </row>
    <row r="124" spans="1:12" s="8" customFormat="1">
      <c r="A124" s="5"/>
      <c r="B124" s="35" t="s">
        <v>1591</v>
      </c>
      <c r="C124" s="35" t="s">
        <v>281</v>
      </c>
      <c r="D124" s="36" t="str">
        <f>VLOOKUP(B124,[1]aggr1.0!$B:$D,3,0)</f>
        <v>UlPathLoss平均值</v>
      </c>
      <c r="E124" s="26"/>
      <c r="F124" s="2"/>
      <c r="G124" s="2" t="s">
        <v>180</v>
      </c>
      <c r="H124" s="26"/>
      <c r="I124" s="45"/>
      <c r="J124" s="44"/>
      <c r="K124" s="44"/>
      <c r="L124" s="44"/>
    </row>
    <row r="125" spans="1:12" s="8" customFormat="1">
      <c r="A125" s="5"/>
      <c r="B125" s="35" t="s">
        <v>1592</v>
      </c>
      <c r="C125" s="35" t="s">
        <v>222</v>
      </c>
      <c r="D125" s="36" t="str">
        <f>VLOOKUP(B125,[1]aggr1.0!$B:$D,3,0)</f>
        <v>UlPathLoss有效的MR数目</v>
      </c>
      <c r="E125" s="26"/>
      <c r="F125" s="2"/>
      <c r="G125" s="2" t="s">
        <v>180</v>
      </c>
      <c r="H125" s="26"/>
      <c r="I125" s="45"/>
      <c r="J125" s="44"/>
      <c r="K125" s="44"/>
      <c r="L125" s="44"/>
    </row>
    <row r="126" spans="1:12" s="8" customFormat="1">
      <c r="A126" s="5"/>
      <c r="B126" s="35" t="s">
        <v>1593</v>
      </c>
      <c r="C126" s="35" t="s">
        <v>222</v>
      </c>
      <c r="D126" s="36" t="str">
        <f>VLOOKUP(B126,[1]aggr1.0!$B:$D,3,0)</f>
        <v>UlPathLoss在(-∞;90)范围内的MR数目</v>
      </c>
      <c r="E126" s="26"/>
      <c r="F126" s="2"/>
      <c r="G126" s="2" t="s">
        <v>180</v>
      </c>
      <c r="H126" s="26"/>
      <c r="I126" s="45"/>
      <c r="J126" s="44"/>
      <c r="K126" s="44"/>
      <c r="L126" s="44"/>
    </row>
    <row r="127" spans="1:12" s="8" customFormat="1">
      <c r="A127" s="5"/>
      <c r="B127" s="35" t="s">
        <v>1594</v>
      </c>
      <c r="C127" s="35" t="s">
        <v>222</v>
      </c>
      <c r="D127" s="36" t="str">
        <f>VLOOKUP(B127,[1]aggr1.0!$B:$D,3,0)</f>
        <v>UlPathLoss在[90;100）范围内的MR数目</v>
      </c>
      <c r="E127" s="26"/>
      <c r="F127" s="2"/>
      <c r="G127" s="2" t="s">
        <v>180</v>
      </c>
      <c r="H127" s="26"/>
      <c r="I127" s="45"/>
      <c r="J127" s="44"/>
      <c r="K127" s="44"/>
      <c r="L127" s="44"/>
    </row>
    <row r="128" spans="1:12" s="8" customFormat="1">
      <c r="A128" s="5"/>
      <c r="B128" s="35" t="s">
        <v>1595</v>
      </c>
      <c r="C128" s="35" t="s">
        <v>222</v>
      </c>
      <c r="D128" s="36" t="str">
        <f>VLOOKUP(B128,[1]aggr1.0!$B:$D,3,0)</f>
        <v>UlPathLoss在[100;110)范围内的MR数目</v>
      </c>
      <c r="E128" s="26"/>
      <c r="F128" s="2"/>
      <c r="G128" s="2" t="s">
        <v>180</v>
      </c>
      <c r="H128" s="26"/>
      <c r="I128" s="45"/>
      <c r="J128" s="44"/>
      <c r="K128" s="44"/>
      <c r="L128" s="44"/>
    </row>
    <row r="129" spans="1:12" s="8" customFormat="1">
      <c r="A129" s="5"/>
      <c r="B129" s="35" t="s">
        <v>1596</v>
      </c>
      <c r="C129" s="35" t="s">
        <v>222</v>
      </c>
      <c r="D129" s="36" t="str">
        <f>VLOOKUP(B129,[1]aggr1.0!$B:$D,3,0)</f>
        <v>UlPathLoss在[110;115)范围内的MR数目</v>
      </c>
      <c r="E129" s="26"/>
      <c r="F129" s="2"/>
      <c r="G129" s="2" t="s">
        <v>180</v>
      </c>
      <c r="H129" s="26"/>
      <c r="I129" s="45"/>
      <c r="J129" s="44"/>
      <c r="K129" s="44"/>
      <c r="L129" s="44"/>
    </row>
    <row r="130" spans="1:12" s="8" customFormat="1">
      <c r="A130" s="5"/>
      <c r="B130" s="35" t="s">
        <v>1597</v>
      </c>
      <c r="C130" s="35" t="s">
        <v>222</v>
      </c>
      <c r="D130" s="36" t="str">
        <f>VLOOKUP(B130,[1]aggr1.0!$B:$D,3,0)</f>
        <v>UlPathLoss在[115;120)范围内的MR数目</v>
      </c>
      <c r="E130" s="26"/>
      <c r="F130" s="2"/>
      <c r="G130" s="2" t="s">
        <v>180</v>
      </c>
      <c r="H130" s="26"/>
      <c r="I130" s="45"/>
      <c r="J130" s="44"/>
      <c r="K130" s="44"/>
      <c r="L130" s="44"/>
    </row>
    <row r="131" spans="1:12" s="8" customFormat="1">
      <c r="A131" s="5"/>
      <c r="B131" s="35" t="s">
        <v>1598</v>
      </c>
      <c r="C131" s="35" t="s">
        <v>222</v>
      </c>
      <c r="D131" s="36" t="str">
        <f>VLOOKUP(B131,[1]aggr1.0!$B:$D,3,0)</f>
        <v>UlPathLoss在[120;130)范围内的MR数目</v>
      </c>
      <c r="E131" s="26"/>
      <c r="F131" s="2"/>
      <c r="G131" s="2" t="s">
        <v>180</v>
      </c>
      <c r="H131" s="26"/>
      <c r="I131" s="45"/>
      <c r="J131" s="44"/>
      <c r="K131" s="44"/>
      <c r="L131" s="44"/>
    </row>
    <row r="132" spans="1:12" s="8" customFormat="1">
      <c r="A132" s="5"/>
      <c r="B132" s="35" t="s">
        <v>1599</v>
      </c>
      <c r="C132" s="35" t="s">
        <v>222</v>
      </c>
      <c r="D132" s="36" t="str">
        <f>VLOOKUP(B132,[1]aggr1.0!$B:$D,3,0)</f>
        <v>UlPathLoss在[130;+∞)范围内的MR数目</v>
      </c>
      <c r="E132" s="26"/>
      <c r="F132" s="2"/>
      <c r="G132" s="2" t="s">
        <v>180</v>
      </c>
      <c r="H132" s="26"/>
      <c r="I132" s="45"/>
      <c r="J132" s="44"/>
      <c r="K132" s="44"/>
      <c r="L132" s="44"/>
    </row>
    <row r="133" spans="1:12" s="8" customFormat="1">
      <c r="A133" s="5"/>
      <c r="B133" s="35" t="s">
        <v>1600</v>
      </c>
      <c r="C133" s="35" t="s">
        <v>222</v>
      </c>
      <c r="D133" s="36" t="str">
        <f>VLOOKUP(B133,[1]aggr1.0!$B:$D,3,0)</f>
        <v>UlPathLoss优良数</v>
      </c>
      <c r="E133" s="26"/>
      <c r="F133" s="2"/>
      <c r="G133" s="2" t="s">
        <v>180</v>
      </c>
      <c r="H133" s="26"/>
      <c r="I133" s="45"/>
      <c r="J133" s="44"/>
      <c r="K133" s="44"/>
      <c r="L133" s="44"/>
    </row>
    <row r="134" spans="1:12" s="8" customFormat="1">
      <c r="A134" s="5"/>
      <c r="B134" s="35" t="s">
        <v>1601</v>
      </c>
      <c r="C134" s="35" t="s">
        <v>281</v>
      </c>
      <c r="D134" s="36" t="str">
        <f>VLOOKUP(B134,[1]aggr1.0!$B:$D,3,0)</f>
        <v>UlPathLoss优良比</v>
      </c>
      <c r="E134" s="26"/>
      <c r="F134" s="2"/>
      <c r="G134" s="2" t="s">
        <v>180</v>
      </c>
      <c r="H134" s="26"/>
      <c r="I134" s="45"/>
      <c r="J134" s="44"/>
      <c r="K134" s="44"/>
      <c r="L134" s="44"/>
    </row>
    <row r="135" spans="1:12" s="8" customFormat="1">
      <c r="A135" s="5"/>
      <c r="B135" s="35" t="s">
        <v>1602</v>
      </c>
      <c r="C135" s="35" t="s">
        <v>222</v>
      </c>
      <c r="D135" s="36" t="str">
        <f>VLOOKUP(B135,[1]aggr1.0!$B:$D,3,0)</f>
        <v>DlPathLoss总值</v>
      </c>
      <c r="E135" s="26"/>
      <c r="F135" s="2"/>
      <c r="G135" s="2" t="s">
        <v>180</v>
      </c>
      <c r="H135" s="26"/>
      <c r="I135" s="45"/>
      <c r="J135" s="44"/>
      <c r="K135" s="44"/>
      <c r="L135" s="44"/>
    </row>
    <row r="136" spans="1:12" s="8" customFormat="1">
      <c r="A136" s="5"/>
      <c r="B136" s="35" t="s">
        <v>1603</v>
      </c>
      <c r="C136" s="35" t="s">
        <v>281</v>
      </c>
      <c r="D136" s="36" t="str">
        <f>VLOOKUP(B136,[1]aggr1.0!$B:$D,3,0)</f>
        <v>DlPathLoss平均值</v>
      </c>
      <c r="E136" s="26"/>
      <c r="F136" s="2"/>
      <c r="G136" s="2" t="s">
        <v>180</v>
      </c>
      <c r="H136" s="26"/>
      <c r="I136" s="45"/>
      <c r="J136" s="44"/>
      <c r="K136" s="44"/>
      <c r="L136" s="44"/>
    </row>
    <row r="137" spans="1:12" s="8" customFormat="1">
      <c r="A137" s="5"/>
      <c r="B137" s="35" t="s">
        <v>1604</v>
      </c>
      <c r="C137" s="35" t="s">
        <v>222</v>
      </c>
      <c r="D137" s="36" t="str">
        <f>VLOOKUP(B137,[1]aggr1.0!$B:$D,3,0)</f>
        <v>DlPathLoss有效的MR数目</v>
      </c>
      <c r="E137" s="26"/>
      <c r="F137" s="2"/>
      <c r="G137" s="2" t="s">
        <v>180</v>
      </c>
      <c r="H137" s="26"/>
      <c r="I137" s="45"/>
      <c r="J137" s="44"/>
      <c r="K137" s="44"/>
      <c r="L137" s="44"/>
    </row>
    <row r="138" spans="1:12" s="8" customFormat="1">
      <c r="A138" s="5"/>
      <c r="B138" s="35" t="s">
        <v>1605</v>
      </c>
      <c r="C138" s="35" t="s">
        <v>222</v>
      </c>
      <c r="D138" s="36" t="str">
        <f>VLOOKUP(B138,[1]aggr1.0!$B:$D,3,0)</f>
        <v>DlPathLoss在(-∞;90)范围内的MR数目</v>
      </c>
      <c r="E138" s="26"/>
      <c r="F138" s="2"/>
      <c r="G138" s="2" t="s">
        <v>180</v>
      </c>
      <c r="H138" s="26"/>
      <c r="I138" s="45"/>
      <c r="J138" s="44"/>
      <c r="K138" s="44"/>
      <c r="L138" s="44"/>
    </row>
    <row r="139" spans="1:12" s="8" customFormat="1">
      <c r="A139" s="5"/>
      <c r="B139" s="35" t="s">
        <v>1606</v>
      </c>
      <c r="C139" s="35" t="s">
        <v>222</v>
      </c>
      <c r="D139" s="36" t="str">
        <f>VLOOKUP(B139,[1]aggr1.0!$B:$D,3,0)</f>
        <v>DlPathLoss在[90;100)范围内的MR数目</v>
      </c>
      <c r="E139" s="26"/>
      <c r="F139" s="2"/>
      <c r="G139" s="2" t="s">
        <v>180</v>
      </c>
      <c r="H139" s="26"/>
      <c r="I139" s="45"/>
      <c r="J139" s="44"/>
      <c r="K139" s="44"/>
      <c r="L139" s="44"/>
    </row>
    <row r="140" spans="1:12" s="8" customFormat="1">
      <c r="A140" s="5"/>
      <c r="B140" s="35" t="s">
        <v>1607</v>
      </c>
      <c r="C140" s="35" t="s">
        <v>222</v>
      </c>
      <c r="D140" s="36" t="str">
        <f>VLOOKUP(B140,[1]aggr1.0!$B:$D,3,0)</f>
        <v>DlPathLoss在[100;110)范围内的MR数目</v>
      </c>
      <c r="E140" s="26"/>
      <c r="F140" s="2"/>
      <c r="G140" s="2" t="s">
        <v>180</v>
      </c>
      <c r="H140" s="26"/>
      <c r="I140" s="45"/>
      <c r="J140" s="44"/>
      <c r="K140" s="44"/>
      <c r="L140" s="44"/>
    </row>
    <row r="141" spans="1:12" s="8" customFormat="1">
      <c r="A141" s="5"/>
      <c r="B141" s="35" t="s">
        <v>1608</v>
      </c>
      <c r="C141" s="35" t="s">
        <v>222</v>
      </c>
      <c r="D141" s="36" t="str">
        <f>VLOOKUP(B141,[1]aggr1.0!$B:$D,3,0)</f>
        <v>DlPathLoss在[110;115)范围内的MR数目</v>
      </c>
      <c r="E141" s="26"/>
      <c r="F141" s="2"/>
      <c r="G141" s="2" t="s">
        <v>180</v>
      </c>
      <c r="H141" s="26"/>
      <c r="I141" s="45"/>
      <c r="J141" s="44"/>
      <c r="K141" s="44"/>
      <c r="L141" s="44"/>
    </row>
    <row r="142" spans="1:12" s="8" customFormat="1">
      <c r="A142" s="5"/>
      <c r="B142" s="35" t="s">
        <v>1609</v>
      </c>
      <c r="C142" s="35" t="s">
        <v>222</v>
      </c>
      <c r="D142" s="36" t="str">
        <f>VLOOKUP(B142,[1]aggr1.0!$B:$D,3,0)</f>
        <v>DlPathLoss在[115;120)范围内的MR数目</v>
      </c>
      <c r="E142" s="26"/>
      <c r="F142" s="2"/>
      <c r="G142" s="2" t="s">
        <v>180</v>
      </c>
      <c r="H142" s="26"/>
      <c r="I142" s="45"/>
      <c r="J142" s="44"/>
      <c r="K142" s="44"/>
      <c r="L142" s="44"/>
    </row>
    <row r="143" spans="1:12" s="8" customFormat="1">
      <c r="A143" s="5"/>
      <c r="B143" s="35" t="s">
        <v>1610</v>
      </c>
      <c r="C143" s="35" t="s">
        <v>222</v>
      </c>
      <c r="D143" s="36" t="str">
        <f>VLOOKUP(B143,[1]aggr1.0!$B:$D,3,0)</f>
        <v>DlPathLoss在[120;130)范围内的MR数目</v>
      </c>
      <c r="E143" s="26"/>
      <c r="F143" s="2"/>
      <c r="G143" s="2" t="s">
        <v>180</v>
      </c>
      <c r="H143" s="26"/>
      <c r="I143" s="45"/>
      <c r="J143" s="44"/>
      <c r="K143" s="44"/>
      <c r="L143" s="44"/>
    </row>
    <row r="144" spans="1:12" s="8" customFormat="1">
      <c r="A144" s="5"/>
      <c r="B144" s="35" t="s">
        <v>1611</v>
      </c>
      <c r="C144" s="35" t="s">
        <v>222</v>
      </c>
      <c r="D144" s="36" t="str">
        <f>VLOOKUP(B144,[1]aggr1.0!$B:$D,3,0)</f>
        <v>DlPathLoss在[130;+∞)范围内的MR数目</v>
      </c>
      <c r="E144" s="26"/>
      <c r="F144" s="2"/>
      <c r="G144" s="2" t="s">
        <v>180</v>
      </c>
      <c r="H144" s="26"/>
      <c r="I144" s="45"/>
      <c r="J144" s="44"/>
      <c r="K144" s="44"/>
      <c r="L144" s="44"/>
    </row>
    <row r="145" spans="1:12" s="8" customFormat="1">
      <c r="A145" s="5"/>
      <c r="B145" s="35" t="s">
        <v>1612</v>
      </c>
      <c r="C145" s="35" t="s">
        <v>222</v>
      </c>
      <c r="D145" s="36" t="str">
        <f>VLOOKUP(B145,[1]aggr1.0!$B:$D,3,0)</f>
        <v>DlPathLoss优良数</v>
      </c>
      <c r="E145" s="26"/>
      <c r="F145" s="2"/>
      <c r="G145" s="2" t="s">
        <v>180</v>
      </c>
      <c r="H145" s="26"/>
      <c r="I145" s="45"/>
      <c r="J145" s="44"/>
      <c r="K145" s="44"/>
      <c r="L145" s="44"/>
    </row>
    <row r="146" spans="1:12" s="8" customFormat="1">
      <c r="A146" s="5"/>
      <c r="B146" s="35" t="s">
        <v>1613</v>
      </c>
      <c r="C146" s="35" t="s">
        <v>281</v>
      </c>
      <c r="D146" s="36" t="str">
        <f>VLOOKUP(B146,[1]aggr1.0!$B:$D,3,0)</f>
        <v>DlPathLoss优良比</v>
      </c>
      <c r="E146" s="26"/>
      <c r="F146" s="2"/>
      <c r="G146" s="2" t="s">
        <v>180</v>
      </c>
      <c r="H146" s="26"/>
      <c r="I146" s="45"/>
      <c r="J146" s="44"/>
      <c r="K146" s="44"/>
      <c r="L146" s="44"/>
    </row>
    <row r="147" spans="1:12" s="8" customFormat="1">
      <c r="A147" s="5"/>
      <c r="B147" s="35" t="s">
        <v>1614</v>
      </c>
      <c r="C147" s="35" t="s">
        <v>222</v>
      </c>
      <c r="D147" s="36" t="str">
        <f>VLOOKUP(B147,[1]aggr1.0!$B:$D,3,0)</f>
        <v>ULMCS总值</v>
      </c>
      <c r="E147" s="26"/>
      <c r="F147" s="2"/>
      <c r="G147" s="2" t="s">
        <v>180</v>
      </c>
      <c r="H147" s="26"/>
      <c r="I147" s="45"/>
      <c r="J147" s="44"/>
      <c r="K147" s="44"/>
      <c r="L147" s="44"/>
    </row>
    <row r="148" spans="1:12" s="8" customFormat="1">
      <c r="A148" s="5"/>
      <c r="B148" s="35" t="s">
        <v>1615</v>
      </c>
      <c r="C148" s="35" t="s">
        <v>281</v>
      </c>
      <c r="D148" s="36" t="str">
        <f>VLOOKUP(B148,[1]aggr1.0!$B:$D,3,0)</f>
        <v>ULMCS平均值</v>
      </c>
      <c r="E148" s="26"/>
      <c r="F148" s="2"/>
      <c r="G148" s="2" t="s">
        <v>180</v>
      </c>
      <c r="H148" s="26"/>
      <c r="I148" s="45"/>
      <c r="J148" s="44"/>
      <c r="K148" s="44"/>
      <c r="L148" s="44"/>
    </row>
    <row r="149" spans="1:12" s="8" customFormat="1">
      <c r="A149" s="5"/>
      <c r="B149" s="35" t="s">
        <v>1616</v>
      </c>
      <c r="C149" s="35" t="s">
        <v>222</v>
      </c>
      <c r="D149" s="36" t="str">
        <f>VLOOKUP(B149,[1]aggr1.0!$B:$D,3,0)</f>
        <v>ULMCS有效的MR数目</v>
      </c>
      <c r="E149" s="26"/>
      <c r="F149" s="2"/>
      <c r="G149" s="2" t="s">
        <v>180</v>
      </c>
      <c r="H149" s="26"/>
      <c r="I149" s="45"/>
      <c r="J149" s="44"/>
      <c r="K149" s="44"/>
      <c r="L149" s="44"/>
    </row>
    <row r="150" spans="1:12" s="8" customFormat="1">
      <c r="A150" s="5"/>
      <c r="B150" s="35" t="s">
        <v>1617</v>
      </c>
      <c r="C150" s="35" t="s">
        <v>222</v>
      </c>
      <c r="D150" s="36" t="str">
        <f>VLOOKUP(B150,[1]aggr1.0!$B:$D,3,0)</f>
        <v>ULMCS在[30;+∞)范围内的MR数目</v>
      </c>
      <c r="E150" s="26"/>
      <c r="F150" s="2"/>
      <c r="G150" s="2" t="s">
        <v>180</v>
      </c>
      <c r="H150" s="26"/>
      <c r="I150" s="45"/>
      <c r="J150" s="44"/>
      <c r="K150" s="44"/>
      <c r="L150" s="44"/>
    </row>
    <row r="151" spans="1:12" s="8" customFormat="1">
      <c r="A151" s="5"/>
      <c r="B151" s="35" t="s">
        <v>1618</v>
      </c>
      <c r="C151" s="35" t="s">
        <v>222</v>
      </c>
      <c r="D151" s="36" t="str">
        <f>VLOOKUP(B151,[1]aggr1.0!$B:$D,3,0)</f>
        <v>ULMCS在[29;30)范围内的MR数目</v>
      </c>
      <c r="E151" s="26"/>
      <c r="F151" s="2"/>
      <c r="G151" s="2" t="s">
        <v>180</v>
      </c>
      <c r="H151" s="26"/>
      <c r="I151" s="45"/>
      <c r="J151" s="44"/>
      <c r="K151" s="44"/>
      <c r="L151" s="44"/>
    </row>
    <row r="152" spans="1:12" s="8" customFormat="1">
      <c r="A152" s="5"/>
      <c r="B152" s="35" t="s">
        <v>1619</v>
      </c>
      <c r="C152" s="35" t="s">
        <v>222</v>
      </c>
      <c r="D152" s="36" t="str">
        <f>VLOOKUP(B152,[1]aggr1.0!$B:$D,3,0)</f>
        <v>ULMCS在[28;29)范围内的MR数目</v>
      </c>
      <c r="E152" s="26"/>
      <c r="F152" s="2"/>
      <c r="G152" s="2" t="s">
        <v>180</v>
      </c>
      <c r="H152" s="26"/>
      <c r="I152" s="45"/>
      <c r="J152" s="44"/>
      <c r="K152" s="44"/>
      <c r="L152" s="44"/>
    </row>
    <row r="153" spans="1:12" s="8" customFormat="1">
      <c r="A153" s="5"/>
      <c r="B153" s="35" t="s">
        <v>1620</v>
      </c>
      <c r="C153" s="35" t="s">
        <v>222</v>
      </c>
      <c r="D153" s="36" t="str">
        <f>VLOOKUP(B153,[1]aggr1.0!$B:$D,3,0)</f>
        <v>ULMCS在[20;28)范围内的MR数目</v>
      </c>
      <c r="E153" s="26"/>
      <c r="F153" s="2"/>
      <c r="G153" s="2" t="s">
        <v>180</v>
      </c>
      <c r="H153" s="26"/>
      <c r="I153" s="45"/>
      <c r="J153" s="44"/>
      <c r="K153" s="44"/>
      <c r="L153" s="44"/>
    </row>
    <row r="154" spans="1:12" s="8" customFormat="1">
      <c r="A154" s="5"/>
      <c r="B154" s="35" t="s">
        <v>1621</v>
      </c>
      <c r="C154" s="35" t="s">
        <v>222</v>
      </c>
      <c r="D154" s="36" t="str">
        <f>VLOOKUP(B154,[1]aggr1.0!$B:$D,3,0)</f>
        <v>ULMCS在[15;20)范围内的MR数目</v>
      </c>
      <c r="E154" s="26"/>
      <c r="F154" s="2"/>
      <c r="G154" s="2" t="s">
        <v>180</v>
      </c>
      <c r="H154" s="26"/>
      <c r="I154" s="45"/>
      <c r="J154" s="44"/>
      <c r="K154" s="44"/>
      <c r="L154" s="44"/>
    </row>
    <row r="155" spans="1:12" s="8" customFormat="1">
      <c r="A155" s="5"/>
      <c r="B155" s="35" t="s">
        <v>1622</v>
      </c>
      <c r="C155" s="35" t="s">
        <v>222</v>
      </c>
      <c r="D155" s="36" t="str">
        <f>VLOOKUP(B155,[1]aggr1.0!$B:$D,3,0)</f>
        <v>ULMCS在[10;15)范围内的MR数目</v>
      </c>
      <c r="E155" s="26"/>
      <c r="F155" s="2"/>
      <c r="G155" s="2" t="s">
        <v>180</v>
      </c>
      <c r="H155" s="26"/>
      <c r="I155" s="45"/>
      <c r="J155" s="44"/>
      <c r="K155" s="44"/>
      <c r="L155" s="44"/>
    </row>
    <row r="156" spans="1:12" s="8" customFormat="1">
      <c r="A156" s="5"/>
      <c r="B156" s="35" t="s">
        <v>1623</v>
      </c>
      <c r="C156" s="35" t="s">
        <v>222</v>
      </c>
      <c r="D156" s="36" t="str">
        <f>VLOOKUP(B156,[1]aggr1.0!$B:$D,3,0)</f>
        <v>ULMCS在[0;10)范围内的MR数目</v>
      </c>
      <c r="E156" s="26"/>
      <c r="F156" s="2"/>
      <c r="G156" s="2" t="s">
        <v>180</v>
      </c>
      <c r="H156" s="26"/>
      <c r="I156" s="45"/>
      <c r="J156" s="44"/>
      <c r="K156" s="44"/>
      <c r="L156" s="44"/>
    </row>
    <row r="157" spans="1:12" s="8" customFormat="1">
      <c r="A157" s="5"/>
      <c r="B157" s="35" t="s">
        <v>1624</v>
      </c>
      <c r="C157" s="35" t="s">
        <v>222</v>
      </c>
      <c r="D157" s="36" t="str">
        <f>VLOOKUP(B157,[1]aggr1.0!$B:$D,3,0)</f>
        <v>ULMCS优良数</v>
      </c>
      <c r="E157" s="26"/>
      <c r="F157" s="2"/>
      <c r="G157" s="2" t="s">
        <v>180</v>
      </c>
      <c r="H157" s="26"/>
      <c r="I157" s="45"/>
      <c r="J157" s="44"/>
      <c r="K157" s="44"/>
      <c r="L157" s="44"/>
    </row>
    <row r="158" spans="1:12" s="8" customFormat="1">
      <c r="A158" s="5"/>
      <c r="B158" s="35" t="s">
        <v>1625</v>
      </c>
      <c r="C158" s="35" t="s">
        <v>281</v>
      </c>
      <c r="D158" s="36" t="str">
        <f>VLOOKUP(B158,[1]aggr1.0!$B:$D,3,0)</f>
        <v>ULMCS优良比</v>
      </c>
      <c r="E158" s="26"/>
      <c r="F158" s="2"/>
      <c r="G158" s="2" t="s">
        <v>180</v>
      </c>
      <c r="H158" s="26"/>
      <c r="I158" s="45"/>
      <c r="J158" s="44"/>
      <c r="K158" s="44"/>
      <c r="L158" s="44"/>
    </row>
    <row r="159" spans="1:12" s="8" customFormat="1">
      <c r="A159" s="5"/>
      <c r="B159" s="35" t="s">
        <v>1626</v>
      </c>
      <c r="C159" s="35" t="s">
        <v>222</v>
      </c>
      <c r="D159" s="36" t="str">
        <f>VLOOKUP(B159,[1]aggr1.0!$B:$D,3,0)</f>
        <v>DLMCS总值</v>
      </c>
      <c r="E159" s="26"/>
      <c r="F159" s="2"/>
      <c r="G159" s="2" t="s">
        <v>180</v>
      </c>
      <c r="H159" s="26"/>
      <c r="I159" s="45"/>
      <c r="J159" s="44"/>
      <c r="K159" s="44"/>
      <c r="L159" s="44"/>
    </row>
    <row r="160" spans="1:12" s="8" customFormat="1">
      <c r="A160" s="5"/>
      <c r="B160" s="35" t="s">
        <v>1627</v>
      </c>
      <c r="C160" s="35" t="s">
        <v>281</v>
      </c>
      <c r="D160" s="36" t="str">
        <f>VLOOKUP(B160,[1]aggr1.0!$B:$D,3,0)</f>
        <v>DLMCS平均值</v>
      </c>
      <c r="E160" s="26"/>
      <c r="F160" s="2"/>
      <c r="G160" s="2" t="s">
        <v>180</v>
      </c>
      <c r="H160" s="26"/>
      <c r="I160" s="45"/>
      <c r="J160" s="44"/>
      <c r="K160" s="44"/>
      <c r="L160" s="44"/>
    </row>
    <row r="161" spans="1:12" s="8" customFormat="1">
      <c r="A161" s="5"/>
      <c r="B161" s="35" t="s">
        <v>1628</v>
      </c>
      <c r="C161" s="35" t="s">
        <v>222</v>
      </c>
      <c r="D161" s="36" t="str">
        <f>VLOOKUP(B161,[1]aggr1.0!$B:$D,3,0)</f>
        <v>DLMCS有效的MR数目</v>
      </c>
      <c r="E161" s="26"/>
      <c r="F161" s="2"/>
      <c r="G161" s="2" t="s">
        <v>180</v>
      </c>
      <c r="H161" s="26"/>
      <c r="I161" s="45"/>
      <c r="J161" s="44"/>
      <c r="K161" s="44"/>
      <c r="L161" s="44"/>
    </row>
    <row r="162" spans="1:12" s="8" customFormat="1">
      <c r="A162" s="5"/>
      <c r="B162" s="35" t="s">
        <v>1629</v>
      </c>
      <c r="C162" s="35" t="s">
        <v>222</v>
      </c>
      <c r="D162" s="36" t="str">
        <f>VLOOKUP(B162,[1]aggr1.0!$B:$D,3,0)</f>
        <v>DLMCS在[30;+∞)范围内的MR数目</v>
      </c>
      <c r="E162" s="26"/>
      <c r="F162" s="2"/>
      <c r="G162" s="2" t="s">
        <v>180</v>
      </c>
      <c r="H162" s="26"/>
      <c r="I162" s="45"/>
      <c r="J162" s="44"/>
      <c r="K162" s="44"/>
      <c r="L162" s="44"/>
    </row>
    <row r="163" spans="1:12" s="8" customFormat="1">
      <c r="A163" s="5"/>
      <c r="B163" s="35" t="s">
        <v>1630</v>
      </c>
      <c r="C163" s="35" t="s">
        <v>222</v>
      </c>
      <c r="D163" s="36" t="str">
        <f>VLOOKUP(B163,[1]aggr1.0!$B:$D,3,0)</f>
        <v>DLMCS在[29;30)范围内的MR数目</v>
      </c>
      <c r="E163" s="26"/>
      <c r="F163" s="2"/>
      <c r="G163" s="2" t="s">
        <v>180</v>
      </c>
      <c r="H163" s="26"/>
      <c r="I163" s="45"/>
      <c r="J163" s="44"/>
      <c r="K163" s="44"/>
      <c r="L163" s="44"/>
    </row>
    <row r="164" spans="1:12" s="8" customFormat="1">
      <c r="A164" s="5"/>
      <c r="B164" s="35" t="s">
        <v>1631</v>
      </c>
      <c r="C164" s="35" t="s">
        <v>222</v>
      </c>
      <c r="D164" s="36" t="str">
        <f>VLOOKUP(B164,[1]aggr1.0!$B:$D,3,0)</f>
        <v>DLMCS在[28;29)范围内的MR数目</v>
      </c>
      <c r="E164" s="26"/>
      <c r="F164" s="2"/>
      <c r="G164" s="2" t="s">
        <v>180</v>
      </c>
      <c r="H164" s="26"/>
      <c r="I164" s="45"/>
      <c r="J164" s="44"/>
      <c r="K164" s="44"/>
      <c r="L164" s="44"/>
    </row>
    <row r="165" spans="1:12" s="8" customFormat="1">
      <c r="A165" s="5"/>
      <c r="B165" s="35" t="s">
        <v>1632</v>
      </c>
      <c r="C165" s="35" t="s">
        <v>222</v>
      </c>
      <c r="D165" s="36" t="str">
        <f>VLOOKUP(B165,[1]aggr1.0!$B:$D,3,0)</f>
        <v>DLMCS在[16;28)范围内的MR数目</v>
      </c>
      <c r="E165" s="26"/>
      <c r="F165" s="2"/>
      <c r="G165" s="2" t="s">
        <v>180</v>
      </c>
      <c r="H165" s="26"/>
      <c r="I165" s="45"/>
      <c r="J165" s="44"/>
      <c r="K165" s="44"/>
      <c r="L165" s="44"/>
    </row>
    <row r="166" spans="1:12" s="8" customFormat="1">
      <c r="A166" s="5"/>
      <c r="B166" s="35" t="s">
        <v>1633</v>
      </c>
      <c r="C166" s="35" t="s">
        <v>222</v>
      </c>
      <c r="D166" s="36" t="str">
        <f>VLOOKUP(B166,[1]aggr1.0!$B:$D,3,0)</f>
        <v>DLMCS在[12;16)范围内的MR数目</v>
      </c>
      <c r="E166" s="26"/>
      <c r="F166" s="2"/>
      <c r="G166" s="2" t="s">
        <v>180</v>
      </c>
      <c r="H166" s="26"/>
      <c r="I166" s="45"/>
      <c r="J166" s="44"/>
      <c r="K166" s="44"/>
      <c r="L166" s="44"/>
    </row>
    <row r="167" spans="1:12" s="8" customFormat="1">
      <c r="A167" s="5"/>
      <c r="B167" s="35" t="s">
        <v>1634</v>
      </c>
      <c r="C167" s="35" t="s">
        <v>222</v>
      </c>
      <c r="D167" s="36" t="str">
        <f>VLOOKUP(B167,[1]aggr1.0!$B:$D,3,0)</f>
        <v>DLMCS在[9;12)范围内的MR数目</v>
      </c>
      <c r="E167" s="26"/>
      <c r="F167" s="2"/>
      <c r="G167" s="2" t="s">
        <v>180</v>
      </c>
      <c r="H167" s="26"/>
      <c r="I167" s="45"/>
      <c r="J167" s="44"/>
      <c r="K167" s="44"/>
      <c r="L167" s="44"/>
    </row>
    <row r="168" spans="1:12" s="8" customFormat="1">
      <c r="A168" s="5"/>
      <c r="B168" s="35" t="s">
        <v>1635</v>
      </c>
      <c r="C168" s="35" t="s">
        <v>222</v>
      </c>
      <c r="D168" s="36" t="str">
        <f>VLOOKUP(B168,[1]aggr1.0!$B:$D,3,0)</f>
        <v>DLMCS在[0;9)范围内的MR数目</v>
      </c>
      <c r="E168" s="26"/>
      <c r="F168" s="2"/>
      <c r="G168" s="2" t="s">
        <v>180</v>
      </c>
      <c r="H168" s="26"/>
      <c r="I168" s="45"/>
      <c r="J168" s="44"/>
      <c r="K168" s="44"/>
      <c r="L168" s="44"/>
    </row>
    <row r="169" spans="1:12" s="8" customFormat="1">
      <c r="A169" s="5"/>
      <c r="B169" s="35" t="s">
        <v>1636</v>
      </c>
      <c r="C169" s="35" t="s">
        <v>222</v>
      </c>
      <c r="D169" s="36" t="str">
        <f>VLOOKUP(B169,[1]aggr1.0!$B:$D,3,0)</f>
        <v>DLMCS优良数</v>
      </c>
      <c r="E169" s="26"/>
      <c r="F169" s="2"/>
      <c r="G169" s="2" t="s">
        <v>180</v>
      </c>
      <c r="H169" s="26"/>
      <c r="I169" s="45"/>
      <c r="J169" s="44"/>
      <c r="K169" s="44"/>
      <c r="L169" s="44"/>
    </row>
    <row r="170" spans="1:12" s="8" customFormat="1">
      <c r="A170" s="5"/>
      <c r="B170" s="35" t="s">
        <v>1637</v>
      </c>
      <c r="C170" s="35" t="s">
        <v>281</v>
      </c>
      <c r="D170" s="36" t="str">
        <f>VLOOKUP(B170,[1]aggr1.0!$B:$D,3,0)</f>
        <v>DLMCS优良比</v>
      </c>
      <c r="E170" s="26"/>
      <c r="F170" s="2"/>
      <c r="G170" s="2" t="s">
        <v>180</v>
      </c>
      <c r="H170" s="26"/>
      <c r="I170" s="45"/>
      <c r="J170" s="44"/>
      <c r="K170" s="44"/>
      <c r="L170" s="44"/>
    </row>
    <row r="171" spans="1:12" s="8" customFormat="1">
      <c r="A171" s="5"/>
      <c r="B171" s="35" t="s">
        <v>1638</v>
      </c>
      <c r="C171" s="35" t="s">
        <v>281</v>
      </c>
      <c r="D171" s="36" t="str">
        <f>VLOOKUP(B171,[1]aggr1.0!$B:$D,3,0)</f>
        <v>ULRB总值</v>
      </c>
      <c r="E171" s="26"/>
      <c r="F171" s="2"/>
      <c r="G171" s="2" t="s">
        <v>180</v>
      </c>
      <c r="H171" s="26"/>
      <c r="I171" s="45"/>
      <c r="J171" s="44"/>
      <c r="K171" s="44"/>
      <c r="L171" s="44"/>
    </row>
    <row r="172" spans="1:12" s="8" customFormat="1">
      <c r="A172" s="5"/>
      <c r="B172" s="35" t="s">
        <v>1639</v>
      </c>
      <c r="C172" s="35" t="s">
        <v>281</v>
      </c>
      <c r="D172" s="36" t="str">
        <f>VLOOKUP(B172,[1]aggr1.0!$B:$D,3,0)</f>
        <v>ULRB平均值</v>
      </c>
      <c r="E172" s="26"/>
      <c r="F172" s="2"/>
      <c r="G172" s="2" t="s">
        <v>180</v>
      </c>
      <c r="H172" s="26"/>
      <c r="I172" s="45"/>
      <c r="J172" s="44"/>
      <c r="K172" s="44"/>
      <c r="L172" s="44"/>
    </row>
    <row r="173" spans="1:12" s="8" customFormat="1">
      <c r="A173" s="5"/>
      <c r="B173" s="35" t="s">
        <v>1640</v>
      </c>
      <c r="C173" s="35" t="s">
        <v>222</v>
      </c>
      <c r="D173" s="36" t="str">
        <f>VLOOKUP(B173,[1]aggr1.0!$B:$D,3,0)</f>
        <v>ULRB有效的MR数目</v>
      </c>
      <c r="E173" s="26"/>
      <c r="F173" s="2"/>
      <c r="G173" s="2" t="s">
        <v>180</v>
      </c>
      <c r="H173" s="26"/>
      <c r="I173" s="45"/>
      <c r="J173" s="44"/>
      <c r="K173" s="44"/>
      <c r="L173" s="44"/>
    </row>
    <row r="174" spans="1:12" s="8" customFormat="1">
      <c r="A174" s="5"/>
      <c r="B174" s="35" t="s">
        <v>1641</v>
      </c>
      <c r="C174" s="35" t="s">
        <v>222</v>
      </c>
      <c r="D174" s="36" t="str">
        <f>VLOOKUP(B174,[1]aggr1.0!$B:$D,3,0)</f>
        <v>ULRB在[0;10)范围内的MR数目</v>
      </c>
      <c r="E174" s="26"/>
      <c r="F174" s="2"/>
      <c r="G174" s="2" t="s">
        <v>180</v>
      </c>
      <c r="H174" s="26"/>
      <c r="I174" s="45"/>
      <c r="J174" s="44"/>
      <c r="K174" s="44"/>
      <c r="L174" s="44"/>
    </row>
    <row r="175" spans="1:12" s="8" customFormat="1">
      <c r="A175" s="5"/>
      <c r="B175" s="35" t="s">
        <v>1642</v>
      </c>
      <c r="C175" s="35" t="s">
        <v>222</v>
      </c>
      <c r="D175" s="36" t="str">
        <f>VLOOKUP(B175,[1]aggr1.0!$B:$D,3,0)</f>
        <v>ULRB在[10; 20)范围内的MR数目</v>
      </c>
      <c r="E175" s="26"/>
      <c r="F175" s="2"/>
      <c r="G175" s="2" t="s">
        <v>180</v>
      </c>
      <c r="H175" s="26"/>
      <c r="I175" s="45"/>
      <c r="J175" s="44"/>
      <c r="K175" s="44"/>
      <c r="L175" s="44"/>
    </row>
    <row r="176" spans="1:12" s="8" customFormat="1">
      <c r="A176" s="5"/>
      <c r="B176" s="35" t="s">
        <v>1643</v>
      </c>
      <c r="C176" s="35" t="s">
        <v>222</v>
      </c>
      <c r="D176" s="36" t="str">
        <f>VLOOKUP(B176,[1]aggr1.0!$B:$D,3,0)</f>
        <v>ULRB在[20; 30)范围内的MR数目</v>
      </c>
      <c r="E176" s="26"/>
      <c r="F176" s="2"/>
      <c r="G176" s="2" t="s">
        <v>180</v>
      </c>
      <c r="H176" s="26"/>
      <c r="I176" s="45"/>
      <c r="J176" s="44"/>
      <c r="K176" s="44"/>
      <c r="L176" s="44"/>
    </row>
    <row r="177" spans="1:12" s="8" customFormat="1">
      <c r="A177" s="5"/>
      <c r="B177" s="35" t="s">
        <v>1644</v>
      </c>
      <c r="C177" s="35" t="s">
        <v>222</v>
      </c>
      <c r="D177" s="36" t="str">
        <f>VLOOKUP(B177,[1]aggr1.0!$B:$D,3,0)</f>
        <v>ULRB在[30; 40)范围内的MR数目</v>
      </c>
      <c r="E177" s="26"/>
      <c r="F177" s="2"/>
      <c r="G177" s="2" t="s">
        <v>180</v>
      </c>
      <c r="H177" s="26"/>
      <c r="I177" s="45"/>
      <c r="J177" s="44"/>
      <c r="K177" s="44"/>
      <c r="L177" s="44"/>
    </row>
    <row r="178" spans="1:12" s="8" customFormat="1">
      <c r="A178" s="5"/>
      <c r="B178" s="35" t="s">
        <v>1645</v>
      </c>
      <c r="C178" s="35" t="s">
        <v>222</v>
      </c>
      <c r="D178" s="36" t="str">
        <f>VLOOKUP(B178,[1]aggr1.0!$B:$D,3,0)</f>
        <v>ULRB在[40; 60)范围内的MR数目</v>
      </c>
      <c r="E178" s="26"/>
      <c r="F178" s="2"/>
      <c r="G178" s="2" t="s">
        <v>180</v>
      </c>
      <c r="H178" s="26"/>
      <c r="I178" s="45"/>
      <c r="J178" s="44"/>
      <c r="K178" s="44"/>
      <c r="L178" s="44"/>
    </row>
    <row r="179" spans="1:12" s="8" customFormat="1">
      <c r="A179" s="5"/>
      <c r="B179" s="35" t="s">
        <v>1646</v>
      </c>
      <c r="C179" s="35" t="s">
        <v>222</v>
      </c>
      <c r="D179" s="36" t="str">
        <f>VLOOKUP(B179,[1]aggr1.0!$B:$D,3,0)</f>
        <v>ULRB在[60; 80)范围内的MR数目</v>
      </c>
      <c r="E179" s="26"/>
      <c r="F179" s="2"/>
      <c r="G179" s="2" t="s">
        <v>180</v>
      </c>
      <c r="H179" s="26"/>
      <c r="I179" s="45"/>
      <c r="J179" s="44"/>
      <c r="K179" s="44"/>
      <c r="L179" s="44"/>
    </row>
    <row r="180" spans="1:12" s="8" customFormat="1">
      <c r="A180" s="5"/>
      <c r="B180" s="35" t="s">
        <v>1647</v>
      </c>
      <c r="C180" s="35" t="s">
        <v>222</v>
      </c>
      <c r="D180" s="36" t="str">
        <f>VLOOKUP(B180,[1]aggr1.0!$B:$D,3,0)</f>
        <v>ULRB在[80; 100]范围内的MR数目</v>
      </c>
      <c r="E180" s="26"/>
      <c r="F180" s="2"/>
      <c r="G180" s="2" t="s">
        <v>180</v>
      </c>
      <c r="H180" s="26"/>
      <c r="I180" s="45"/>
      <c r="J180" s="44"/>
      <c r="K180" s="44"/>
      <c r="L180" s="44"/>
    </row>
    <row r="181" spans="1:12" s="8" customFormat="1">
      <c r="A181" s="5"/>
      <c r="B181" s="35" t="s">
        <v>1648</v>
      </c>
      <c r="C181" s="35" t="s">
        <v>281</v>
      </c>
      <c r="D181" s="36" t="str">
        <f>VLOOKUP(B181,[1]aggr1.0!$B:$D,3,0)</f>
        <v>DLRB总值</v>
      </c>
      <c r="E181" s="26"/>
      <c r="F181" s="2"/>
      <c r="G181" s="2" t="s">
        <v>180</v>
      </c>
      <c r="H181" s="26"/>
      <c r="I181" s="45"/>
      <c r="J181" s="44"/>
      <c r="K181" s="44"/>
      <c r="L181" s="44"/>
    </row>
    <row r="182" spans="1:12" s="8" customFormat="1">
      <c r="A182" s="5"/>
      <c r="B182" s="35" t="s">
        <v>1649</v>
      </c>
      <c r="C182" s="35" t="s">
        <v>281</v>
      </c>
      <c r="D182" s="36" t="str">
        <f>VLOOKUP(B182,[1]aggr1.0!$B:$D,3,0)</f>
        <v>DLRB平均值</v>
      </c>
      <c r="E182" s="26"/>
      <c r="F182" s="2"/>
      <c r="G182" s="2" t="s">
        <v>180</v>
      </c>
      <c r="H182" s="26"/>
      <c r="I182" s="45"/>
      <c r="J182" s="44"/>
      <c r="K182" s="44"/>
      <c r="L182" s="44"/>
    </row>
    <row r="183" spans="1:12" s="8" customFormat="1">
      <c r="A183" s="5"/>
      <c r="B183" s="35" t="s">
        <v>1650</v>
      </c>
      <c r="C183" s="35" t="s">
        <v>222</v>
      </c>
      <c r="D183" s="36" t="str">
        <f>VLOOKUP(B183,[1]aggr1.0!$B:$D,3,0)</f>
        <v>DLRB有效的MR数目</v>
      </c>
      <c r="E183" s="26"/>
      <c r="F183" s="2"/>
      <c r="G183" s="2" t="s">
        <v>180</v>
      </c>
      <c r="H183" s="26"/>
      <c r="I183" s="45"/>
      <c r="J183" s="44"/>
      <c r="K183" s="44"/>
      <c r="L183" s="44"/>
    </row>
    <row r="184" spans="1:12" s="8" customFormat="1">
      <c r="A184" s="5"/>
      <c r="B184" s="35" t="s">
        <v>1651</v>
      </c>
      <c r="C184" s="35" t="s">
        <v>222</v>
      </c>
      <c r="D184" s="36" t="str">
        <f>VLOOKUP(B184,[1]aggr1.0!$B:$D,3,0)</f>
        <v>DLRB在[0;10)范围内的MR数目</v>
      </c>
      <c r="E184" s="26"/>
      <c r="F184" s="2"/>
      <c r="G184" s="2" t="s">
        <v>180</v>
      </c>
      <c r="H184" s="26"/>
      <c r="I184" s="45"/>
      <c r="J184" s="44"/>
      <c r="K184" s="44"/>
      <c r="L184" s="44"/>
    </row>
    <row r="185" spans="1:12" s="8" customFormat="1">
      <c r="A185" s="5"/>
      <c r="B185" s="35" t="s">
        <v>1652</v>
      </c>
      <c r="C185" s="35" t="s">
        <v>222</v>
      </c>
      <c r="D185" s="36" t="str">
        <f>VLOOKUP(B185,[1]aggr1.0!$B:$D,3,0)</f>
        <v>DLRB在[10; 20)范围内的MR数目</v>
      </c>
      <c r="E185" s="26"/>
      <c r="F185" s="2"/>
      <c r="G185" s="2" t="s">
        <v>180</v>
      </c>
      <c r="H185" s="26"/>
      <c r="I185" s="45"/>
      <c r="J185" s="44"/>
      <c r="K185" s="44"/>
      <c r="L185" s="44"/>
    </row>
    <row r="186" spans="1:12" s="8" customFormat="1">
      <c r="A186" s="5"/>
      <c r="B186" s="35" t="s">
        <v>1653</v>
      </c>
      <c r="C186" s="35" t="s">
        <v>222</v>
      </c>
      <c r="D186" s="36" t="str">
        <f>VLOOKUP(B186,[1]aggr1.0!$B:$D,3,0)</f>
        <v>DLRB在[20; 30)范围内的MR数目</v>
      </c>
      <c r="E186" s="26"/>
      <c r="F186" s="2"/>
      <c r="G186" s="2" t="s">
        <v>180</v>
      </c>
      <c r="H186" s="26"/>
      <c r="I186" s="45"/>
      <c r="J186" s="44"/>
      <c r="K186" s="44"/>
      <c r="L186" s="44"/>
    </row>
    <row r="187" spans="1:12" s="8" customFormat="1">
      <c r="A187" s="5"/>
      <c r="B187" s="35" t="s">
        <v>1654</v>
      </c>
      <c r="C187" s="35" t="s">
        <v>222</v>
      </c>
      <c r="D187" s="36" t="str">
        <f>VLOOKUP(B187,[1]aggr1.0!$B:$D,3,0)</f>
        <v>DLRB在[30; 40)范围内的MR数目</v>
      </c>
      <c r="E187" s="26"/>
      <c r="F187" s="2"/>
      <c r="G187" s="2" t="s">
        <v>180</v>
      </c>
      <c r="H187" s="26"/>
      <c r="I187" s="45"/>
      <c r="J187" s="44"/>
      <c r="K187" s="44"/>
      <c r="L187" s="44"/>
    </row>
    <row r="188" spans="1:12" s="8" customFormat="1">
      <c r="A188" s="5"/>
      <c r="B188" s="35" t="s">
        <v>1655</v>
      </c>
      <c r="C188" s="35" t="s">
        <v>222</v>
      </c>
      <c r="D188" s="36" t="str">
        <f>VLOOKUP(B188,[1]aggr1.0!$B:$D,3,0)</f>
        <v>DLRB在[40; 60)范围内的MR数目</v>
      </c>
      <c r="E188" s="26"/>
      <c r="F188" s="2"/>
      <c r="G188" s="2" t="s">
        <v>180</v>
      </c>
      <c r="H188" s="26"/>
      <c r="I188" s="45"/>
      <c r="J188" s="44"/>
      <c r="K188" s="44"/>
      <c r="L188" s="44"/>
    </row>
    <row r="189" spans="1:12" s="8" customFormat="1">
      <c r="A189" s="5"/>
      <c r="B189" s="35" t="s">
        <v>1656</v>
      </c>
      <c r="C189" s="35" t="s">
        <v>222</v>
      </c>
      <c r="D189" s="36" t="str">
        <f>VLOOKUP(B189,[1]aggr1.0!$B:$D,3,0)</f>
        <v>DLRB在[60; 80)范围内的MR数目</v>
      </c>
      <c r="E189" s="26"/>
      <c r="F189" s="2"/>
      <c r="G189" s="2" t="s">
        <v>180</v>
      </c>
      <c r="H189" s="26"/>
      <c r="I189" s="45"/>
      <c r="J189" s="44"/>
      <c r="K189" s="44"/>
      <c r="L189" s="44"/>
    </row>
    <row r="190" spans="1:12" s="8" customFormat="1">
      <c r="A190" s="5"/>
      <c r="B190" s="35" t="s">
        <v>1657</v>
      </c>
      <c r="C190" s="35" t="s">
        <v>222</v>
      </c>
      <c r="D190" s="36" t="str">
        <f>VLOOKUP(B190,[1]aggr1.0!$B:$D,3,0)</f>
        <v>DLRB在[80; 100]范围内的MR数目</v>
      </c>
      <c r="E190" s="26"/>
      <c r="F190" s="2"/>
      <c r="G190" s="2" t="s">
        <v>180</v>
      </c>
      <c r="H190" s="26"/>
      <c r="I190" s="45"/>
      <c r="J190" s="44"/>
      <c r="K190" s="44"/>
      <c r="L190" s="44"/>
    </row>
    <row r="191" spans="1:12" s="8" customFormat="1">
      <c r="A191" s="5"/>
      <c r="B191" s="35" t="s">
        <v>1658</v>
      </c>
      <c r="C191" s="35" t="s">
        <v>281</v>
      </c>
      <c r="D191" s="36" t="str">
        <f>VLOOKUP(B191,[1]aggr1.0!$B:$D,3,0)</f>
        <v>上行流量总值</v>
      </c>
      <c r="E191" s="26"/>
      <c r="F191" s="2"/>
      <c r="G191" s="2" t="s">
        <v>180</v>
      </c>
      <c r="H191" s="26"/>
      <c r="I191" s="45"/>
      <c r="J191" s="44"/>
      <c r="K191" s="44"/>
      <c r="L191" s="44"/>
    </row>
    <row r="192" spans="1:12" s="8" customFormat="1">
      <c r="A192" s="5"/>
      <c r="B192" s="35" t="s">
        <v>1659</v>
      </c>
      <c r="C192" s="35" t="s">
        <v>281</v>
      </c>
      <c r="D192" s="36" t="str">
        <f>VLOOKUP(B192,[1]aggr1.0!$B:$D,3,0)</f>
        <v>下行流量总值</v>
      </c>
      <c r="E192" s="26"/>
      <c r="F192" s="2"/>
      <c r="G192" s="2" t="s">
        <v>180</v>
      </c>
      <c r="H192" s="26"/>
      <c r="I192" s="45"/>
      <c r="J192" s="44"/>
      <c r="K192" s="44"/>
      <c r="L192" s="44"/>
    </row>
    <row r="193" spans="1:12" s="8" customFormat="1">
      <c r="A193" s="5"/>
      <c r="B193" s="35" t="s">
        <v>1660</v>
      </c>
      <c r="C193" s="35" t="s">
        <v>281</v>
      </c>
      <c r="D193" s="36" t="str">
        <f>VLOOKUP(B193,[1]aggr1.0!$B:$D,3,0)</f>
        <v>ULSpectrumefficiency平均值</v>
      </c>
      <c r="E193" s="26"/>
      <c r="F193" s="2"/>
      <c r="G193" s="2" t="s">
        <v>180</v>
      </c>
      <c r="H193" s="26"/>
      <c r="I193" s="45"/>
      <c r="J193" s="44"/>
      <c r="K193" s="44"/>
      <c r="L193" s="44"/>
    </row>
    <row r="194" spans="1:12" s="8" customFormat="1">
      <c r="A194" s="5"/>
      <c r="B194" s="35" t="s">
        <v>1661</v>
      </c>
      <c r="C194" s="35" t="s">
        <v>222</v>
      </c>
      <c r="D194" s="36" t="str">
        <f>VLOOKUP(B194,[1]aggr1.0!$B:$D,3,0)</f>
        <v>ULSpectrumefficiency有效的MR数目</v>
      </c>
      <c r="E194" s="26"/>
      <c r="F194" s="2"/>
      <c r="G194" s="2" t="s">
        <v>180</v>
      </c>
      <c r="H194" s="26"/>
      <c r="I194" s="45"/>
      <c r="J194" s="44"/>
      <c r="K194" s="44"/>
      <c r="L194" s="44"/>
    </row>
    <row r="195" spans="1:12" s="8" customFormat="1" ht="26.4">
      <c r="A195" s="5"/>
      <c r="B195" s="35" t="s">
        <v>1662</v>
      </c>
      <c r="C195" s="35" t="s">
        <v>222</v>
      </c>
      <c r="D195" s="36" t="str">
        <f>VLOOKUP(B195,[1]aggr1.0!$B:$D,3,0)</f>
        <v>ULSpectrumefficiency在[100;+∞)范围内的MR数目</v>
      </c>
      <c r="E195" s="26"/>
      <c r="F195" s="2"/>
      <c r="G195" s="2" t="s">
        <v>180</v>
      </c>
      <c r="H195" s="26"/>
      <c r="I195" s="45"/>
      <c r="J195" s="44"/>
      <c r="K195" s="44"/>
      <c r="L195" s="44"/>
    </row>
    <row r="196" spans="1:12" s="8" customFormat="1" ht="26.4">
      <c r="A196" s="5"/>
      <c r="B196" s="35" t="s">
        <v>1663</v>
      </c>
      <c r="C196" s="35" t="s">
        <v>222</v>
      </c>
      <c r="D196" s="36" t="str">
        <f>VLOOKUP(B196,[1]aggr1.0!$B:$D,3,0)</f>
        <v>ULSpectrumefficiency在[90;100)范围内的MR数目</v>
      </c>
      <c r="E196" s="26"/>
      <c r="F196" s="2"/>
      <c r="G196" s="2" t="s">
        <v>180</v>
      </c>
      <c r="H196" s="26"/>
      <c r="I196" s="45"/>
      <c r="J196" s="44"/>
      <c r="K196" s="44"/>
      <c r="L196" s="44"/>
    </row>
    <row r="197" spans="1:12" s="8" customFormat="1" ht="26.4">
      <c r="A197" s="5"/>
      <c r="B197" s="35" t="s">
        <v>1664</v>
      </c>
      <c r="C197" s="35" t="s">
        <v>222</v>
      </c>
      <c r="D197" s="36" t="str">
        <f>VLOOKUP(B197,[1]aggr1.0!$B:$D,3,0)</f>
        <v>ULSpectrumefficiency在[80;90)范围内的MR数目</v>
      </c>
      <c r="E197" s="26"/>
      <c r="F197" s="2"/>
      <c r="G197" s="2" t="s">
        <v>180</v>
      </c>
      <c r="H197" s="26"/>
      <c r="I197" s="45"/>
      <c r="J197" s="44"/>
      <c r="K197" s="44"/>
      <c r="L197" s="44"/>
    </row>
    <row r="198" spans="1:12" s="8" customFormat="1" ht="26.4">
      <c r="A198" s="5"/>
      <c r="B198" s="35" t="s">
        <v>1665</v>
      </c>
      <c r="C198" s="35" t="s">
        <v>222</v>
      </c>
      <c r="D198" s="36" t="str">
        <f>VLOOKUP(B198,[1]aggr1.0!$B:$D,3,0)</f>
        <v>ULSpectrumefficiency在[70;80)范围内的MR数目</v>
      </c>
      <c r="E198" s="26"/>
      <c r="F198" s="2"/>
      <c r="G198" s="2" t="s">
        <v>180</v>
      </c>
      <c r="H198" s="26"/>
      <c r="I198" s="45"/>
      <c r="J198" s="44"/>
      <c r="K198" s="44"/>
      <c r="L198" s="44"/>
    </row>
    <row r="199" spans="1:12" s="8" customFormat="1" ht="26.4">
      <c r="A199" s="5"/>
      <c r="B199" s="35" t="s">
        <v>1666</v>
      </c>
      <c r="C199" s="35" t="s">
        <v>222</v>
      </c>
      <c r="D199" s="36" t="str">
        <f>VLOOKUP(B199,[1]aggr1.0!$B:$D,3,0)</f>
        <v>ULSpectrumefficiency在[60;70)范围内的MR数目</v>
      </c>
      <c r="E199" s="26"/>
      <c r="F199" s="2"/>
      <c r="G199" s="2" t="s">
        <v>180</v>
      </c>
      <c r="H199" s="26"/>
      <c r="I199" s="45"/>
      <c r="J199" s="44"/>
      <c r="K199" s="44"/>
      <c r="L199" s="44"/>
    </row>
    <row r="200" spans="1:12" s="8" customFormat="1" ht="26.4">
      <c r="A200" s="5"/>
      <c r="B200" s="35" t="s">
        <v>1667</v>
      </c>
      <c r="C200" s="35" t="s">
        <v>222</v>
      </c>
      <c r="D200" s="36" t="str">
        <f>VLOOKUP(B200,[1]aggr1.0!$B:$D,3,0)</f>
        <v>ULSpectrumefficiency在[50;60)范围内的MR数目</v>
      </c>
      <c r="E200" s="26"/>
      <c r="F200" s="2"/>
      <c r="G200" s="2" t="s">
        <v>180</v>
      </c>
      <c r="H200" s="26"/>
      <c r="I200" s="45"/>
      <c r="J200" s="44"/>
      <c r="K200" s="44"/>
      <c r="L200" s="44"/>
    </row>
    <row r="201" spans="1:12" s="8" customFormat="1" ht="26.4">
      <c r="A201" s="5"/>
      <c r="B201" s="35" t="s">
        <v>1668</v>
      </c>
      <c r="C201" s="35" t="s">
        <v>222</v>
      </c>
      <c r="D201" s="36" t="str">
        <f>VLOOKUP(B201,[1]aggr1.0!$B:$D,3,0)</f>
        <v>ULSpectrumefficiency在(0;50)范围内的MR数目</v>
      </c>
      <c r="E201" s="26"/>
      <c r="F201" s="2"/>
      <c r="G201" s="2" t="s">
        <v>180</v>
      </c>
      <c r="H201" s="26"/>
      <c r="I201" s="45"/>
      <c r="J201" s="44"/>
      <c r="K201" s="44"/>
      <c r="L201" s="44"/>
    </row>
    <row r="202" spans="1:12" s="8" customFormat="1" ht="26.4">
      <c r="A202" s="5"/>
      <c r="B202" s="35" t="s">
        <v>1669</v>
      </c>
      <c r="C202" s="35" t="s">
        <v>222</v>
      </c>
      <c r="D202" s="36" t="str">
        <f>VLOOKUP(B202,[1]aggr1.0!$B:$D,3,0)</f>
        <v>ULSpectrumefficiency优良数</v>
      </c>
      <c r="E202" s="26"/>
      <c r="F202" s="2"/>
      <c r="G202" s="2" t="s">
        <v>180</v>
      </c>
      <c r="H202" s="26"/>
      <c r="I202" s="45"/>
      <c r="J202" s="44"/>
      <c r="K202" s="44"/>
      <c r="L202" s="44"/>
    </row>
    <row r="203" spans="1:12" s="8" customFormat="1" ht="26.4">
      <c r="A203" s="5"/>
      <c r="B203" s="35" t="s">
        <v>1670</v>
      </c>
      <c r="C203" s="35" t="s">
        <v>281</v>
      </c>
      <c r="D203" s="36" t="str">
        <f>VLOOKUP(B203,[1]aggr1.0!$B:$D,3,0)</f>
        <v>ULSpectrumefficiency优良比</v>
      </c>
      <c r="E203" s="26"/>
      <c r="F203" s="2"/>
      <c r="G203" s="2" t="s">
        <v>180</v>
      </c>
      <c r="H203" s="26"/>
      <c r="I203" s="45"/>
      <c r="J203" s="44"/>
      <c r="K203" s="44"/>
      <c r="L203" s="44"/>
    </row>
    <row r="204" spans="1:12" s="8" customFormat="1">
      <c r="A204" s="5"/>
      <c r="B204" s="35" t="s">
        <v>1671</v>
      </c>
      <c r="C204" s="35" t="s">
        <v>281</v>
      </c>
      <c r="D204" s="36" t="str">
        <f>VLOOKUP(B204,[1]aggr1.0!$B:$D,3,0)</f>
        <v>DLSpectrumefficiency平均值</v>
      </c>
      <c r="E204" s="26"/>
      <c r="F204" s="2"/>
      <c r="G204" s="2" t="s">
        <v>180</v>
      </c>
      <c r="H204" s="26"/>
      <c r="I204" s="45"/>
      <c r="J204" s="44"/>
      <c r="K204" s="44"/>
      <c r="L204" s="44"/>
    </row>
    <row r="205" spans="1:12" s="8" customFormat="1">
      <c r="A205" s="5"/>
      <c r="B205" s="35" t="s">
        <v>1672</v>
      </c>
      <c r="C205" s="35" t="s">
        <v>222</v>
      </c>
      <c r="D205" s="36" t="str">
        <f>VLOOKUP(B205,[1]aggr1.0!$B:$D,3,0)</f>
        <v>DLSpectrumefficiency有效的MR数目</v>
      </c>
      <c r="E205" s="26"/>
      <c r="F205" s="2"/>
      <c r="G205" s="2" t="s">
        <v>180</v>
      </c>
      <c r="H205" s="26"/>
      <c r="I205" s="45"/>
      <c r="J205" s="44"/>
      <c r="K205" s="44"/>
      <c r="L205" s="44"/>
    </row>
    <row r="206" spans="1:12" s="8" customFormat="1" ht="26.4">
      <c r="A206" s="5"/>
      <c r="B206" s="35" t="s">
        <v>1673</v>
      </c>
      <c r="C206" s="35" t="s">
        <v>222</v>
      </c>
      <c r="D206" s="36" t="str">
        <f>VLOOKUP(B206,[1]aggr1.0!$B:$D,3,0)</f>
        <v>DLSpectrumefficiency在[100;+∞)范围内的MR数目</v>
      </c>
      <c r="E206" s="26"/>
      <c r="F206" s="2"/>
      <c r="G206" s="2" t="s">
        <v>180</v>
      </c>
      <c r="H206" s="26"/>
      <c r="I206" s="45"/>
      <c r="J206" s="44"/>
      <c r="K206" s="44"/>
      <c r="L206" s="44"/>
    </row>
    <row r="207" spans="1:12" s="8" customFormat="1" ht="26.4">
      <c r="A207" s="5"/>
      <c r="B207" s="35" t="s">
        <v>1674</v>
      </c>
      <c r="C207" s="35" t="s">
        <v>222</v>
      </c>
      <c r="D207" s="36" t="str">
        <f>VLOOKUP(B207,[1]aggr1.0!$B:$D,3,0)</f>
        <v>DLSpectrumefficiency在[90;100)范围内的MR数目</v>
      </c>
      <c r="E207" s="26"/>
      <c r="F207" s="2"/>
      <c r="G207" s="2" t="s">
        <v>180</v>
      </c>
      <c r="H207" s="26"/>
      <c r="I207" s="45"/>
      <c r="J207" s="44"/>
      <c r="K207" s="44"/>
      <c r="L207" s="44"/>
    </row>
    <row r="208" spans="1:12" s="8" customFormat="1" ht="26.4">
      <c r="A208" s="5"/>
      <c r="B208" s="35" t="s">
        <v>1675</v>
      </c>
      <c r="C208" s="35" t="s">
        <v>222</v>
      </c>
      <c r="D208" s="36" t="str">
        <f>VLOOKUP(B208,[1]aggr1.0!$B:$D,3,0)</f>
        <v>DLSpectrumefficiency在[80;90)范围内的MR数目</v>
      </c>
      <c r="E208" s="26"/>
      <c r="F208" s="2"/>
      <c r="G208" s="2" t="s">
        <v>180</v>
      </c>
      <c r="H208" s="26"/>
      <c r="I208" s="45"/>
      <c r="J208" s="44"/>
      <c r="K208" s="44"/>
      <c r="L208" s="44"/>
    </row>
    <row r="209" spans="1:12" s="8" customFormat="1" ht="26.4">
      <c r="A209" s="5"/>
      <c r="B209" s="35" t="s">
        <v>1676</v>
      </c>
      <c r="C209" s="35" t="s">
        <v>222</v>
      </c>
      <c r="D209" s="36" t="str">
        <f>VLOOKUP(B209,[1]aggr1.0!$B:$D,3,0)</f>
        <v>DLSpectrumefficiency在[70;80)范围内的MR数目</v>
      </c>
      <c r="E209" s="26"/>
      <c r="F209" s="2"/>
      <c r="G209" s="2" t="s">
        <v>180</v>
      </c>
      <c r="H209" s="26"/>
      <c r="I209" s="45"/>
      <c r="J209" s="44"/>
      <c r="K209" s="44"/>
      <c r="L209" s="44"/>
    </row>
    <row r="210" spans="1:12" s="8" customFormat="1" ht="26.4">
      <c r="A210" s="5"/>
      <c r="B210" s="35" t="s">
        <v>1677</v>
      </c>
      <c r="C210" s="35" t="s">
        <v>222</v>
      </c>
      <c r="D210" s="36" t="str">
        <f>VLOOKUP(B210,[1]aggr1.0!$B:$D,3,0)</f>
        <v>DLSpectrumefficiency在[60;70)范围内的MR数目</v>
      </c>
      <c r="E210" s="26"/>
      <c r="F210" s="2"/>
      <c r="G210" s="2" t="s">
        <v>180</v>
      </c>
      <c r="H210" s="26"/>
      <c r="I210" s="45"/>
      <c r="J210" s="44"/>
      <c r="K210" s="44"/>
      <c r="L210" s="44"/>
    </row>
    <row r="211" spans="1:12" s="8" customFormat="1" ht="26.4">
      <c r="A211" s="5"/>
      <c r="B211" s="35" t="s">
        <v>1678</v>
      </c>
      <c r="C211" s="35" t="s">
        <v>222</v>
      </c>
      <c r="D211" s="36" t="str">
        <f>VLOOKUP(B211,[1]aggr1.0!$B:$D,3,0)</f>
        <v>DLSpectrumefficiency在[50;60)范围内的MR数目</v>
      </c>
      <c r="E211" s="26"/>
      <c r="F211" s="2"/>
      <c r="G211" s="2" t="s">
        <v>180</v>
      </c>
      <c r="H211" s="26"/>
      <c r="I211" s="45"/>
      <c r="J211" s="44"/>
      <c r="K211" s="44"/>
      <c r="L211" s="44"/>
    </row>
    <row r="212" spans="1:12" s="8" customFormat="1" ht="26.4">
      <c r="A212" s="5"/>
      <c r="B212" s="35" t="s">
        <v>1679</v>
      </c>
      <c r="C212" s="35" t="s">
        <v>222</v>
      </c>
      <c r="D212" s="36" t="str">
        <f>VLOOKUP(B212,[1]aggr1.0!$B:$D,3,0)</f>
        <v>DLSpectrumefficiency在(0;50)范围内的MR数目</v>
      </c>
      <c r="E212" s="26"/>
      <c r="F212" s="2"/>
      <c r="G212" s="2" t="s">
        <v>180</v>
      </c>
      <c r="H212" s="26"/>
      <c r="I212" s="45"/>
      <c r="J212" s="44"/>
      <c r="K212" s="44"/>
      <c r="L212" s="44"/>
    </row>
    <row r="213" spans="1:12" s="8" customFormat="1" ht="26.4">
      <c r="A213" s="5"/>
      <c r="B213" s="35" t="s">
        <v>1680</v>
      </c>
      <c r="C213" s="35" t="s">
        <v>222</v>
      </c>
      <c r="D213" s="36" t="str">
        <f>VLOOKUP(B213,[1]aggr1.0!$B:$D,3,0)</f>
        <v>DLSpectrumefficiency优良数</v>
      </c>
      <c r="E213" s="26"/>
      <c r="F213" s="2"/>
      <c r="G213" s="2" t="s">
        <v>180</v>
      </c>
      <c r="H213" s="26"/>
      <c r="I213" s="45"/>
      <c r="J213" s="44"/>
      <c r="K213" s="44"/>
      <c r="L213" s="44"/>
    </row>
    <row r="214" spans="1:12" s="8" customFormat="1" ht="26.4">
      <c r="A214" s="5"/>
      <c r="B214" s="35" t="s">
        <v>1681</v>
      </c>
      <c r="C214" s="35" t="s">
        <v>281</v>
      </c>
      <c r="D214" s="36" t="str">
        <f>VLOOKUP(B214,[1]aggr1.0!$B:$D,3,0)</f>
        <v>DLSpectrumefficiency优良比</v>
      </c>
      <c r="E214" s="26"/>
      <c r="F214" s="2"/>
      <c r="G214" s="2" t="s">
        <v>180</v>
      </c>
      <c r="H214" s="26"/>
      <c r="I214" s="45"/>
      <c r="J214" s="44"/>
      <c r="K214" s="44"/>
      <c r="L214" s="44"/>
    </row>
    <row r="215" spans="1:12" s="8" customFormat="1">
      <c r="A215" s="5"/>
      <c r="B215" s="35" t="s">
        <v>1682</v>
      </c>
      <c r="C215" s="35" t="s">
        <v>222</v>
      </c>
      <c r="D215" s="36" t="str">
        <f>VLOOKUP(B215,[1]aggr1.0!$B:$D,3,0)</f>
        <v>Horizontaldoa总值</v>
      </c>
      <c r="E215" s="26"/>
      <c r="F215" s="2"/>
      <c r="G215" s="2" t="s">
        <v>180</v>
      </c>
      <c r="H215" s="26"/>
      <c r="I215" s="45"/>
      <c r="J215" s="44"/>
      <c r="K215" s="44"/>
      <c r="L215" s="44"/>
    </row>
    <row r="216" spans="1:12" s="8" customFormat="1">
      <c r="A216" s="5"/>
      <c r="B216" s="35" t="s">
        <v>1683</v>
      </c>
      <c r="C216" s="35" t="s">
        <v>281</v>
      </c>
      <c r="D216" s="36" t="str">
        <f>VLOOKUP(B216,[1]aggr1.0!$B:$D,3,0)</f>
        <v>Horizontaldoa平均值</v>
      </c>
      <c r="E216" s="26"/>
      <c r="F216" s="2"/>
      <c r="G216" s="2" t="s">
        <v>180</v>
      </c>
      <c r="H216" s="26"/>
      <c r="I216" s="45"/>
      <c r="J216" s="44"/>
      <c r="K216" s="44"/>
      <c r="L216" s="44"/>
    </row>
    <row r="217" spans="1:12" s="8" customFormat="1">
      <c r="A217" s="5"/>
      <c r="B217" s="35" t="s">
        <v>1684</v>
      </c>
      <c r="C217" s="35" t="s">
        <v>222</v>
      </c>
      <c r="D217" s="36" t="str">
        <f>VLOOKUP(B217,[1]aggr1.0!$B:$D,3,0)</f>
        <v>Horizontaldoa有效的MR数目</v>
      </c>
      <c r="E217" s="26"/>
      <c r="F217" s="2"/>
      <c r="G217" s="2" t="s">
        <v>180</v>
      </c>
      <c r="H217" s="26"/>
      <c r="I217" s="45"/>
      <c r="J217" s="44"/>
      <c r="K217" s="44"/>
      <c r="L217" s="44"/>
    </row>
    <row r="218" spans="1:12" s="8" customFormat="1" ht="26.4">
      <c r="A218" s="5"/>
      <c r="B218" s="35" t="s">
        <v>1685</v>
      </c>
      <c r="C218" s="35" t="s">
        <v>222</v>
      </c>
      <c r="D218" s="36" t="str">
        <f>VLOOKUP(B218,[1]aggr1.0!$B:$D,3,0)</f>
        <v>Horizontaldoa在[-180,-50]范围内的MR数目</v>
      </c>
      <c r="E218" s="26"/>
      <c r="F218" s="2"/>
      <c r="G218" s="2" t="s">
        <v>180</v>
      </c>
      <c r="H218" s="26"/>
      <c r="I218" s="45"/>
      <c r="J218" s="44"/>
      <c r="K218" s="44"/>
      <c r="L218" s="44"/>
    </row>
    <row r="219" spans="1:12" s="8" customFormat="1" ht="26.4">
      <c r="A219" s="5"/>
      <c r="B219" s="35" t="s">
        <v>1686</v>
      </c>
      <c r="C219" s="35" t="s">
        <v>222</v>
      </c>
      <c r="D219" s="36" t="str">
        <f>VLOOKUP(B219,[1]aggr1.0!$B:$D,3,0)</f>
        <v>Horizontaldoa在(-50,-40]范围内的MR数目</v>
      </c>
      <c r="E219" s="26"/>
      <c r="F219" s="2"/>
      <c r="G219" s="2" t="s">
        <v>180</v>
      </c>
      <c r="H219" s="26"/>
      <c r="I219" s="45"/>
      <c r="J219" s="44"/>
      <c r="K219" s="44"/>
      <c r="L219" s="44"/>
    </row>
    <row r="220" spans="1:12" s="8" customFormat="1" ht="26.4">
      <c r="A220" s="5"/>
      <c r="B220" s="35" t="s">
        <v>1687</v>
      </c>
      <c r="C220" s="35" t="s">
        <v>222</v>
      </c>
      <c r="D220" s="36" t="str">
        <f>VLOOKUP(B220,[1]aggr1.0!$B:$D,3,0)</f>
        <v>Horizontaldoa在(-40,-30]范围内的MR数目</v>
      </c>
      <c r="E220" s="26"/>
      <c r="F220" s="2"/>
      <c r="G220" s="2" t="s">
        <v>180</v>
      </c>
      <c r="H220" s="26"/>
      <c r="I220" s="45"/>
      <c r="J220" s="44"/>
      <c r="K220" s="44"/>
      <c r="L220" s="44"/>
    </row>
    <row r="221" spans="1:12" s="8" customFormat="1" ht="26.4">
      <c r="A221" s="5"/>
      <c r="B221" s="35" t="s">
        <v>1688</v>
      </c>
      <c r="C221" s="35" t="s">
        <v>222</v>
      </c>
      <c r="D221" s="36" t="str">
        <f>VLOOKUP(B221,[1]aggr1.0!$B:$D,3,0)</f>
        <v>Horizontaldoa在(-30,-20]范围内的MR数目</v>
      </c>
      <c r="E221" s="26"/>
      <c r="F221" s="2"/>
      <c r="G221" s="2" t="s">
        <v>180</v>
      </c>
      <c r="H221" s="26"/>
      <c r="I221" s="45"/>
      <c r="J221" s="44"/>
      <c r="K221" s="44"/>
      <c r="L221" s="44"/>
    </row>
    <row r="222" spans="1:12" s="8" customFormat="1" ht="26.4">
      <c r="A222" s="5"/>
      <c r="B222" s="35" t="s">
        <v>1689</v>
      </c>
      <c r="C222" s="35" t="s">
        <v>222</v>
      </c>
      <c r="D222" s="36" t="str">
        <f>VLOOKUP(B222,[1]aggr1.0!$B:$D,3,0)</f>
        <v>Horizontaldoa在(-20,-10]范围内的MR数目</v>
      </c>
      <c r="E222" s="26"/>
      <c r="F222" s="2"/>
      <c r="G222" s="2" t="s">
        <v>180</v>
      </c>
      <c r="H222" s="26"/>
      <c r="I222" s="45"/>
      <c r="J222" s="44"/>
      <c r="K222" s="44"/>
      <c r="L222" s="44"/>
    </row>
    <row r="223" spans="1:12" s="8" customFormat="1" ht="26.4">
      <c r="A223" s="5"/>
      <c r="B223" s="35" t="s">
        <v>1690</v>
      </c>
      <c r="C223" s="35" t="s">
        <v>222</v>
      </c>
      <c r="D223" s="36" t="str">
        <f>VLOOKUP(B223,[1]aggr1.0!$B:$D,3,0)</f>
        <v>Horizontaldoa在(-10,0]范围内的MR数目</v>
      </c>
      <c r="E223" s="26"/>
      <c r="F223" s="2"/>
      <c r="G223" s="2" t="s">
        <v>180</v>
      </c>
      <c r="H223" s="26"/>
      <c r="I223" s="45"/>
      <c r="J223" s="44"/>
      <c r="K223" s="44"/>
      <c r="L223" s="44"/>
    </row>
    <row r="224" spans="1:12" s="8" customFormat="1" ht="26.4">
      <c r="A224" s="5"/>
      <c r="B224" s="35" t="s">
        <v>1691</v>
      </c>
      <c r="C224" s="35" t="s">
        <v>222</v>
      </c>
      <c r="D224" s="36" t="str">
        <f>VLOOKUP(B224,[1]aggr1.0!$B:$D,3,0)</f>
        <v>Horizontaldoa在(0,10]]范围内的MR数目</v>
      </c>
      <c r="E224" s="26"/>
      <c r="F224" s="2"/>
      <c r="G224" s="2" t="s">
        <v>180</v>
      </c>
      <c r="H224" s="26"/>
      <c r="I224" s="45"/>
      <c r="J224" s="44"/>
      <c r="K224" s="44"/>
      <c r="L224" s="44"/>
    </row>
    <row r="225" spans="1:12" s="8" customFormat="1" ht="26.4">
      <c r="A225" s="5"/>
      <c r="B225" s="35" t="s">
        <v>1692</v>
      </c>
      <c r="C225" s="35" t="s">
        <v>222</v>
      </c>
      <c r="D225" s="36" t="str">
        <f>VLOOKUP(B225,[1]aggr1.0!$B:$D,3,0)</f>
        <v>Horizontaldoa在(10,20]范围内的MR数目</v>
      </c>
      <c r="E225" s="26"/>
      <c r="F225" s="2"/>
      <c r="G225" s="2" t="s">
        <v>180</v>
      </c>
      <c r="H225" s="26"/>
      <c r="I225" s="45"/>
      <c r="J225" s="44"/>
      <c r="K225" s="44"/>
      <c r="L225" s="44"/>
    </row>
    <row r="226" spans="1:12" s="8" customFormat="1" ht="26.4">
      <c r="A226" s="5"/>
      <c r="B226" s="35" t="s">
        <v>1693</v>
      </c>
      <c r="C226" s="35" t="s">
        <v>222</v>
      </c>
      <c r="D226" s="36" t="str">
        <f>VLOOKUP(B226,[1]aggr1.0!$B:$D,3,0)</f>
        <v>Horizontaldoa在(20,30]范围内的MR数目</v>
      </c>
      <c r="E226" s="26"/>
      <c r="F226" s="2"/>
      <c r="G226" s="2" t="s">
        <v>180</v>
      </c>
      <c r="H226" s="26"/>
      <c r="I226" s="45"/>
      <c r="J226" s="44"/>
      <c r="K226" s="44"/>
      <c r="L226" s="44"/>
    </row>
    <row r="227" spans="1:12" s="8" customFormat="1" ht="26.4">
      <c r="A227" s="5"/>
      <c r="B227" s="35" t="s">
        <v>1694</v>
      </c>
      <c r="C227" s="35" t="s">
        <v>222</v>
      </c>
      <c r="D227" s="36" t="str">
        <f>VLOOKUP(B227,[1]aggr1.0!$B:$D,3,0)</f>
        <v>Horizontaldoa在(30,40]范围内的MR数目</v>
      </c>
      <c r="E227" s="26"/>
      <c r="F227" s="2"/>
      <c r="G227" s="2" t="s">
        <v>180</v>
      </c>
      <c r="H227" s="26"/>
      <c r="I227" s="45"/>
      <c r="J227" s="44"/>
      <c r="K227" s="44"/>
      <c r="L227" s="44"/>
    </row>
    <row r="228" spans="1:12" s="8" customFormat="1" ht="26.4">
      <c r="A228" s="5"/>
      <c r="B228" s="35" t="s">
        <v>1695</v>
      </c>
      <c r="C228" s="35" t="s">
        <v>222</v>
      </c>
      <c r="D228" s="36" t="str">
        <f>VLOOKUP(B228,[1]aggr1.0!$B:$D,3,0)</f>
        <v>Horizontaldoa在(40,50]范围内的MR数目</v>
      </c>
      <c r="E228" s="26"/>
      <c r="F228" s="2"/>
      <c r="G228" s="2" t="s">
        <v>180</v>
      </c>
      <c r="H228" s="26"/>
      <c r="I228" s="45"/>
      <c r="J228" s="44"/>
      <c r="K228" s="44"/>
      <c r="L228" s="44"/>
    </row>
    <row r="229" spans="1:12" s="8" customFormat="1" ht="26.4">
      <c r="A229" s="5"/>
      <c r="B229" s="35" t="s">
        <v>1696</v>
      </c>
      <c r="C229" s="35" t="s">
        <v>222</v>
      </c>
      <c r="D229" s="36" t="str">
        <f>VLOOKUP(B229,[1]aggr1.0!$B:$D,3,0)</f>
        <v>Horizontaldoa在(50,180]范围内的MR数目</v>
      </c>
      <c r="E229" s="26"/>
      <c r="F229" s="2"/>
      <c r="G229" s="2" t="s">
        <v>180</v>
      </c>
      <c r="H229" s="26"/>
      <c r="I229" s="45"/>
      <c r="J229" s="44"/>
      <c r="K229" s="44"/>
      <c r="L229" s="44"/>
    </row>
    <row r="230" spans="1:12" s="8" customFormat="1" ht="26.4">
      <c r="A230" s="5"/>
      <c r="B230" s="35" t="s">
        <v>1697</v>
      </c>
      <c r="C230" s="35" t="s">
        <v>281</v>
      </c>
      <c r="D230" s="36" t="str">
        <f>VLOOKUP(B230,[1]aggr1.0!$B:$D,3,0)</f>
        <v>Horizontaldoa在[-180,-50]范围内的MR数目占Horizontaldoa有效的MR数目比例</v>
      </c>
      <c r="E230" s="26"/>
      <c r="F230" s="2"/>
      <c r="G230" s="2" t="s">
        <v>180</v>
      </c>
      <c r="H230" s="26"/>
      <c r="I230" s="45"/>
      <c r="J230" s="44"/>
      <c r="K230" s="44"/>
      <c r="L230" s="44"/>
    </row>
    <row r="231" spans="1:12" s="8" customFormat="1" ht="26.4">
      <c r="A231" s="5"/>
      <c r="B231" s="35" t="s">
        <v>1698</v>
      </c>
      <c r="C231" s="35" t="s">
        <v>281</v>
      </c>
      <c r="D231" s="36" t="str">
        <f>VLOOKUP(B231,[1]aggr1.0!$B:$D,3,0)</f>
        <v>Horizontaldoa在(-50,-40]范围内的MR数目占Horizontaldoa有效的MR数目比例</v>
      </c>
      <c r="E231" s="26"/>
      <c r="F231" s="2"/>
      <c r="G231" s="2" t="s">
        <v>180</v>
      </c>
      <c r="H231" s="26"/>
      <c r="I231" s="45"/>
      <c r="J231" s="44"/>
      <c r="K231" s="44"/>
      <c r="L231" s="44"/>
    </row>
    <row r="232" spans="1:12" s="8" customFormat="1" ht="26.4">
      <c r="A232" s="5"/>
      <c r="B232" s="35" t="s">
        <v>1699</v>
      </c>
      <c r="C232" s="35" t="s">
        <v>281</v>
      </c>
      <c r="D232" s="36" t="str">
        <f>VLOOKUP(B232,[1]aggr1.0!$B:$D,3,0)</f>
        <v>Horizontaldoa在(-40,-30]范围内的MR数目占Horizontaldoa有效的MR数目比例</v>
      </c>
      <c r="E232" s="26"/>
      <c r="F232" s="2"/>
      <c r="G232" s="2" t="s">
        <v>180</v>
      </c>
      <c r="H232" s="26"/>
      <c r="I232" s="45"/>
      <c r="J232" s="44"/>
      <c r="K232" s="44"/>
      <c r="L232" s="44"/>
    </row>
    <row r="233" spans="1:12" s="8" customFormat="1" ht="26.4">
      <c r="A233" s="5"/>
      <c r="B233" s="35" t="s">
        <v>1700</v>
      </c>
      <c r="C233" s="35" t="s">
        <v>281</v>
      </c>
      <c r="D233" s="36" t="str">
        <f>VLOOKUP(B233,[1]aggr1.0!$B:$D,3,0)</f>
        <v>Horizontaldoa在(-30,-20]范围内的MR数目占Horizontaldoa有效的MR数目比例</v>
      </c>
      <c r="E233" s="26"/>
      <c r="F233" s="2"/>
      <c r="G233" s="2" t="s">
        <v>180</v>
      </c>
      <c r="H233" s="26"/>
      <c r="I233" s="45"/>
      <c r="J233" s="44"/>
      <c r="K233" s="44"/>
      <c r="L233" s="44"/>
    </row>
    <row r="234" spans="1:12" s="8" customFormat="1" ht="26.4">
      <c r="A234" s="5"/>
      <c r="B234" s="35" t="s">
        <v>1701</v>
      </c>
      <c r="C234" s="35" t="s">
        <v>281</v>
      </c>
      <c r="D234" s="36" t="str">
        <f>VLOOKUP(B234,[1]aggr1.0!$B:$D,3,0)</f>
        <v>Horizontaldoa在(-20,-10]范围内的MR数目占Horizontaldoa有效的MR数目比例</v>
      </c>
      <c r="E234" s="26"/>
      <c r="F234" s="2"/>
      <c r="G234" s="2" t="s">
        <v>180</v>
      </c>
      <c r="H234" s="26"/>
      <c r="I234" s="45"/>
      <c r="J234" s="44"/>
      <c r="K234" s="44"/>
      <c r="L234" s="44"/>
    </row>
    <row r="235" spans="1:12" s="8" customFormat="1" ht="26.4">
      <c r="A235" s="5"/>
      <c r="B235" s="35" t="s">
        <v>1702</v>
      </c>
      <c r="C235" s="35" t="s">
        <v>281</v>
      </c>
      <c r="D235" s="36" t="str">
        <f>VLOOKUP(B235,[1]aggr1.0!$B:$D,3,0)</f>
        <v>Horizontaldoa在(-10,0]范围内的MR数目占Horizontaldoa有效的MR数目比例</v>
      </c>
      <c r="E235" s="26"/>
      <c r="F235" s="2"/>
      <c r="G235" s="2" t="s">
        <v>180</v>
      </c>
      <c r="H235" s="26"/>
      <c r="I235" s="45"/>
      <c r="J235" s="44"/>
      <c r="K235" s="44"/>
      <c r="L235" s="44"/>
    </row>
    <row r="236" spans="1:12" s="8" customFormat="1" ht="26.4">
      <c r="A236" s="5"/>
      <c r="B236" s="35" t="s">
        <v>1703</v>
      </c>
      <c r="C236" s="35" t="s">
        <v>281</v>
      </c>
      <c r="D236" s="36" t="str">
        <f>VLOOKUP(B236,[1]aggr1.0!$B:$D,3,0)</f>
        <v>Horizontaldoa在(0,10]]范围内的MR数目占Horizontaldoa有效的MR数目比例</v>
      </c>
      <c r="E236" s="26"/>
      <c r="F236" s="2"/>
      <c r="G236" s="2" t="s">
        <v>180</v>
      </c>
      <c r="H236" s="26"/>
      <c r="I236" s="45"/>
      <c r="J236" s="44"/>
      <c r="K236" s="44"/>
      <c r="L236" s="44"/>
    </row>
    <row r="237" spans="1:12" s="8" customFormat="1" ht="26.4">
      <c r="A237" s="5"/>
      <c r="B237" s="35" t="s">
        <v>1704</v>
      </c>
      <c r="C237" s="35" t="s">
        <v>281</v>
      </c>
      <c r="D237" s="36" t="str">
        <f>VLOOKUP(B237,[1]aggr1.0!$B:$D,3,0)</f>
        <v>Horizontaldoa在(10,20]范围内的MR数目占Horizontaldoa有效的MR数目比例</v>
      </c>
      <c r="E237" s="26"/>
      <c r="F237" s="2"/>
      <c r="G237" s="2" t="s">
        <v>180</v>
      </c>
      <c r="H237" s="26"/>
      <c r="I237" s="45"/>
      <c r="J237" s="44"/>
      <c r="K237" s="44"/>
      <c r="L237" s="44"/>
    </row>
    <row r="238" spans="1:12" s="8" customFormat="1" ht="26.4">
      <c r="A238" s="5"/>
      <c r="B238" s="35" t="s">
        <v>1705</v>
      </c>
      <c r="C238" s="35" t="s">
        <v>281</v>
      </c>
      <c r="D238" s="36" t="str">
        <f>VLOOKUP(B238,[1]aggr1.0!$B:$D,3,0)</f>
        <v>Horizontaldoa在(20,30]范围内的MR数目占Horizontaldoa有效的MR数目比例</v>
      </c>
      <c r="E238" s="26"/>
      <c r="F238" s="2"/>
      <c r="G238" s="2" t="s">
        <v>180</v>
      </c>
      <c r="H238" s="26"/>
      <c r="I238" s="45"/>
      <c r="J238" s="44"/>
      <c r="K238" s="44"/>
      <c r="L238" s="44"/>
    </row>
    <row r="239" spans="1:12" s="8" customFormat="1" ht="26.4">
      <c r="A239" s="5"/>
      <c r="B239" s="35" t="s">
        <v>1706</v>
      </c>
      <c r="C239" s="35" t="s">
        <v>281</v>
      </c>
      <c r="D239" s="36" t="str">
        <f>VLOOKUP(B239,[1]aggr1.0!$B:$D,3,0)</f>
        <v>Horizontaldoa在(30,40]范围内的MR数目占Horizontaldoa有效的MR数目比例</v>
      </c>
      <c r="E239" s="26"/>
      <c r="F239" s="2"/>
      <c r="G239" s="2" t="s">
        <v>180</v>
      </c>
      <c r="H239" s="26"/>
      <c r="I239" s="45"/>
      <c r="J239" s="44"/>
      <c r="K239" s="44"/>
      <c r="L239" s="44"/>
    </row>
    <row r="240" spans="1:12" s="8" customFormat="1" ht="26.4">
      <c r="A240" s="5"/>
      <c r="B240" s="35" t="s">
        <v>1707</v>
      </c>
      <c r="C240" s="35" t="s">
        <v>281</v>
      </c>
      <c r="D240" s="36" t="str">
        <f>VLOOKUP(B240,[1]aggr1.0!$B:$D,3,0)</f>
        <v>Horizontaldoa在(40,50]范围内的MR数目占Horizontaldoa有效的MR数目比例</v>
      </c>
      <c r="E240" s="26"/>
      <c r="F240" s="2"/>
      <c r="G240" s="2" t="s">
        <v>180</v>
      </c>
      <c r="H240" s="26"/>
      <c r="I240" s="45"/>
      <c r="J240" s="44"/>
      <c r="K240" s="44"/>
      <c r="L240" s="44"/>
    </row>
    <row r="241" spans="1:12" s="8" customFormat="1" ht="26.4">
      <c r="A241" s="5"/>
      <c r="B241" s="35" t="s">
        <v>1708</v>
      </c>
      <c r="C241" s="35" t="s">
        <v>281</v>
      </c>
      <c r="D241" s="36" t="str">
        <f>VLOOKUP(B241,[1]aggr1.0!$B:$D,3,0)</f>
        <v>Horizontaldoa在(50,180]范围内的MR数目占Horizontaldoa有效的MR数目比例</v>
      </c>
      <c r="E241" s="26"/>
      <c r="F241" s="2"/>
      <c r="G241" s="2" t="s">
        <v>180</v>
      </c>
      <c r="H241" s="26"/>
      <c r="I241" s="45"/>
      <c r="J241" s="44"/>
      <c r="K241" s="44"/>
      <c r="L241" s="44"/>
    </row>
    <row r="242" spans="1:12" s="8" customFormat="1">
      <c r="A242" s="5"/>
      <c r="B242" s="35" t="s">
        <v>1709</v>
      </c>
      <c r="C242" s="35" t="s">
        <v>222</v>
      </c>
      <c r="D242" s="36" t="str">
        <f>VLOOKUP(B242,[1]aggr1.0!$B:$D,3,0)</f>
        <v>Verticaldoa总值</v>
      </c>
      <c r="E242" s="26"/>
      <c r="F242" s="2"/>
      <c r="G242" s="2" t="s">
        <v>180</v>
      </c>
      <c r="H242" s="26"/>
      <c r="I242" s="45"/>
      <c r="J242" s="44"/>
      <c r="K242" s="44"/>
      <c r="L242" s="44"/>
    </row>
    <row r="243" spans="1:12" s="8" customFormat="1">
      <c r="A243" s="5"/>
      <c r="B243" s="35" t="s">
        <v>1710</v>
      </c>
      <c r="C243" s="35" t="s">
        <v>281</v>
      </c>
      <c r="D243" s="36" t="str">
        <f>VLOOKUP(B243,[1]aggr1.0!$B:$D,3,0)</f>
        <v>Verticaldoa平均值</v>
      </c>
      <c r="E243" s="26"/>
      <c r="F243" s="2"/>
      <c r="G243" s="2" t="s">
        <v>180</v>
      </c>
      <c r="H243" s="26"/>
      <c r="I243" s="45"/>
      <c r="J243" s="44"/>
      <c r="K243" s="44"/>
      <c r="L243" s="44"/>
    </row>
    <row r="244" spans="1:12" s="8" customFormat="1">
      <c r="A244" s="5"/>
      <c r="B244" s="35" t="s">
        <v>1711</v>
      </c>
      <c r="C244" s="35" t="s">
        <v>222</v>
      </c>
      <c r="D244" s="36" t="str">
        <f>VLOOKUP(B244,[1]aggr1.0!$B:$D,3,0)</f>
        <v>Verticaldoa有效的MR数目</v>
      </c>
      <c r="E244" s="26"/>
      <c r="F244" s="2"/>
      <c r="G244" s="2" t="s">
        <v>180</v>
      </c>
      <c r="H244" s="26"/>
      <c r="I244" s="45"/>
      <c r="J244" s="44"/>
      <c r="K244" s="44"/>
      <c r="L244" s="44"/>
    </row>
    <row r="245" spans="1:12" s="8" customFormat="1" ht="26.4">
      <c r="A245" s="5"/>
      <c r="B245" s="35" t="s">
        <v>1712</v>
      </c>
      <c r="C245" s="35" t="s">
        <v>222</v>
      </c>
      <c r="D245" s="36" t="str">
        <f>VLOOKUP(B245,[1]aggr1.0!$B:$D,3,0)</f>
        <v>Verticaldoa在[-180,-20]范围内的MR数目</v>
      </c>
      <c r="E245" s="26"/>
      <c r="F245" s="2"/>
      <c r="G245" s="2" t="s">
        <v>180</v>
      </c>
      <c r="H245" s="26"/>
      <c r="I245" s="45"/>
      <c r="J245" s="44"/>
      <c r="K245" s="44"/>
      <c r="L245" s="44"/>
    </row>
    <row r="246" spans="1:12" s="8" customFormat="1">
      <c r="A246" s="5"/>
      <c r="B246" s="35" t="s">
        <v>1713</v>
      </c>
      <c r="C246" s="35" t="s">
        <v>222</v>
      </c>
      <c r="D246" s="36" t="str">
        <f>VLOOKUP(B246,[1]aggr1.0!$B:$D,3,0)</f>
        <v>Verticaldoa在(-20,-15]范围内的MR数目</v>
      </c>
      <c r="E246" s="26"/>
      <c r="F246" s="2"/>
      <c r="G246" s="2" t="s">
        <v>180</v>
      </c>
      <c r="H246" s="26"/>
      <c r="I246" s="45"/>
      <c r="J246" s="44"/>
      <c r="K246" s="44"/>
      <c r="L246" s="44"/>
    </row>
    <row r="247" spans="1:12" s="8" customFormat="1">
      <c r="A247" s="5"/>
      <c r="B247" s="35" t="s">
        <v>1714</v>
      </c>
      <c r="C247" s="35" t="s">
        <v>222</v>
      </c>
      <c r="D247" s="36" t="str">
        <f>VLOOKUP(B247,[1]aggr1.0!$B:$D,3,0)</f>
        <v>Verticaldoa在(-15,-10]范围内的MR数目</v>
      </c>
      <c r="E247" s="26"/>
      <c r="F247" s="2"/>
      <c r="G247" s="2" t="s">
        <v>180</v>
      </c>
      <c r="H247" s="26"/>
      <c r="I247" s="45"/>
      <c r="J247" s="44"/>
      <c r="K247" s="44"/>
      <c r="L247" s="44"/>
    </row>
    <row r="248" spans="1:12" s="8" customFormat="1">
      <c r="A248" s="5"/>
      <c r="B248" s="35" t="s">
        <v>1715</v>
      </c>
      <c r="C248" s="35" t="s">
        <v>222</v>
      </c>
      <c r="D248" s="36" t="str">
        <f>VLOOKUP(B248,[1]aggr1.0!$B:$D,3,0)</f>
        <v>Verticaldoa在(-10,-5]范围内的MR数目</v>
      </c>
      <c r="E248" s="26"/>
      <c r="F248" s="2"/>
      <c r="G248" s="2" t="s">
        <v>180</v>
      </c>
      <c r="H248" s="26"/>
      <c r="I248" s="45"/>
      <c r="J248" s="44"/>
      <c r="K248" s="44"/>
      <c r="L248" s="44"/>
    </row>
    <row r="249" spans="1:12" s="8" customFormat="1">
      <c r="A249" s="5"/>
      <c r="B249" s="35" t="s">
        <v>1716</v>
      </c>
      <c r="C249" s="35" t="s">
        <v>222</v>
      </c>
      <c r="D249" s="36" t="str">
        <f>VLOOKUP(B249,[1]aggr1.0!$B:$D,3,0)</f>
        <v>Verticaldoa在(-5,0]范围内的MR数目</v>
      </c>
      <c r="E249" s="26"/>
      <c r="F249" s="2"/>
      <c r="G249" s="2" t="s">
        <v>180</v>
      </c>
      <c r="H249" s="26"/>
      <c r="I249" s="45"/>
      <c r="J249" s="44"/>
      <c r="K249" s="44"/>
      <c r="L249" s="44"/>
    </row>
    <row r="250" spans="1:12" s="8" customFormat="1">
      <c r="A250" s="5"/>
      <c r="B250" s="35" t="s">
        <v>1717</v>
      </c>
      <c r="C250" s="35" t="s">
        <v>222</v>
      </c>
      <c r="D250" s="36" t="str">
        <f>VLOOKUP(B250,[1]aggr1.0!$B:$D,3,0)</f>
        <v>Verticaldoa在(0,5]范围内的MR数目</v>
      </c>
      <c r="E250" s="26"/>
      <c r="F250" s="2"/>
      <c r="G250" s="2" t="s">
        <v>180</v>
      </c>
      <c r="H250" s="26"/>
      <c r="I250" s="45"/>
      <c r="J250" s="44"/>
      <c r="K250" s="44"/>
      <c r="L250" s="44"/>
    </row>
    <row r="251" spans="1:12" s="8" customFormat="1">
      <c r="A251" s="5"/>
      <c r="B251" s="35" t="s">
        <v>1718</v>
      </c>
      <c r="C251" s="35" t="s">
        <v>222</v>
      </c>
      <c r="D251" s="36" t="str">
        <f>VLOOKUP(B251,[1]aggr1.0!$B:$D,3,0)</f>
        <v>Verticaldoa在(5,10]范围内的MR数目</v>
      </c>
      <c r="E251" s="26"/>
      <c r="F251" s="2"/>
      <c r="G251" s="2" t="s">
        <v>180</v>
      </c>
      <c r="H251" s="26"/>
      <c r="I251" s="45"/>
      <c r="J251" s="44"/>
      <c r="K251" s="44"/>
      <c r="L251" s="44"/>
    </row>
    <row r="252" spans="1:12" s="8" customFormat="1">
      <c r="A252" s="5"/>
      <c r="B252" s="35" t="s">
        <v>1719</v>
      </c>
      <c r="C252" s="35" t="s">
        <v>222</v>
      </c>
      <c r="D252" s="36" t="str">
        <f>VLOOKUP(B252,[1]aggr1.0!$B:$D,3,0)</f>
        <v>Verticaldoa在(10,15]范围内的MR数目</v>
      </c>
      <c r="E252" s="26"/>
      <c r="F252" s="2"/>
      <c r="G252" s="2" t="s">
        <v>180</v>
      </c>
      <c r="H252" s="26"/>
      <c r="I252" s="45"/>
      <c r="J252" s="44"/>
      <c r="K252" s="44"/>
      <c r="L252" s="44"/>
    </row>
    <row r="253" spans="1:12" s="8" customFormat="1">
      <c r="A253" s="5"/>
      <c r="B253" s="35" t="s">
        <v>1720</v>
      </c>
      <c r="C253" s="35" t="s">
        <v>222</v>
      </c>
      <c r="D253" s="36" t="str">
        <f>VLOOKUP(B253,[1]aggr1.0!$B:$D,3,0)</f>
        <v>Verticaldoa在(15,20]范围内的MR数目</v>
      </c>
      <c r="E253" s="26"/>
      <c r="F253" s="2"/>
      <c r="G253" s="2" t="s">
        <v>180</v>
      </c>
      <c r="H253" s="26"/>
      <c r="I253" s="45"/>
      <c r="J253" s="44"/>
      <c r="K253" s="44"/>
      <c r="L253" s="44"/>
    </row>
    <row r="254" spans="1:12" s="8" customFormat="1">
      <c r="A254" s="5"/>
      <c r="B254" s="35" t="s">
        <v>1721</v>
      </c>
      <c r="C254" s="35" t="s">
        <v>222</v>
      </c>
      <c r="D254" s="36" t="str">
        <f>VLOOKUP(B254,[1]aggr1.0!$B:$D,3,0)</f>
        <v>Verticaldoa在(20,180]范围内的MR数目</v>
      </c>
      <c r="E254" s="26"/>
      <c r="F254" s="2"/>
      <c r="G254" s="2" t="s">
        <v>180</v>
      </c>
      <c r="H254" s="26"/>
      <c r="I254" s="45"/>
      <c r="J254" s="44"/>
      <c r="K254" s="44"/>
      <c r="L254" s="44"/>
    </row>
    <row r="255" spans="1:12" s="8" customFormat="1" ht="26.4">
      <c r="A255" s="5"/>
      <c r="B255" s="35" t="s">
        <v>1722</v>
      </c>
      <c r="C255" s="35" t="s">
        <v>281</v>
      </c>
      <c r="D255" s="36" t="str">
        <f>VLOOKUP(B255,[1]aggr1.0!$B:$D,3,0)</f>
        <v>Verticaldoa在[-180,-20]范围内的MR数目占Verticaldoa有效的MR数目的比例</v>
      </c>
      <c r="E255" s="26"/>
      <c r="F255" s="2"/>
      <c r="G255" s="2" t="s">
        <v>180</v>
      </c>
      <c r="H255" s="26"/>
      <c r="I255" s="45"/>
      <c r="J255" s="44"/>
      <c r="K255" s="44"/>
      <c r="L255" s="44"/>
    </row>
    <row r="256" spans="1:12" s="8" customFormat="1" ht="26.4">
      <c r="A256" s="5"/>
      <c r="B256" s="35" t="s">
        <v>1723</v>
      </c>
      <c r="C256" s="35" t="s">
        <v>281</v>
      </c>
      <c r="D256" s="36" t="str">
        <f>VLOOKUP(B256,[1]aggr1.0!$B:$D,3,0)</f>
        <v>Verticaldoa在(-20,-15]范围内的MR数目占Verticaldoa有效的MR数目的比例</v>
      </c>
      <c r="E256" s="26"/>
      <c r="F256" s="2"/>
      <c r="G256" s="2" t="s">
        <v>180</v>
      </c>
      <c r="H256" s="26"/>
      <c r="I256" s="45"/>
      <c r="J256" s="44"/>
      <c r="K256" s="44"/>
      <c r="L256" s="44"/>
    </row>
    <row r="257" spans="1:12" s="8" customFormat="1" ht="26.4">
      <c r="A257" s="5"/>
      <c r="B257" s="35" t="s">
        <v>1724</v>
      </c>
      <c r="C257" s="35" t="s">
        <v>281</v>
      </c>
      <c r="D257" s="36" t="str">
        <f>VLOOKUP(B257,[1]aggr1.0!$B:$D,3,0)</f>
        <v>Verticaldoa在(-15,-10]范围内的MR数目占Verticaldoa有效的MR数目的比例</v>
      </c>
      <c r="E257" s="26"/>
      <c r="F257" s="2"/>
      <c r="G257" s="2" t="s">
        <v>180</v>
      </c>
      <c r="H257" s="26"/>
      <c r="I257" s="45"/>
      <c r="J257" s="44"/>
      <c r="K257" s="44"/>
      <c r="L257" s="44"/>
    </row>
    <row r="258" spans="1:12" s="8" customFormat="1" ht="26.4">
      <c r="A258" s="5"/>
      <c r="B258" s="35" t="s">
        <v>1725</v>
      </c>
      <c r="C258" s="35" t="s">
        <v>281</v>
      </c>
      <c r="D258" s="36" t="str">
        <f>VLOOKUP(B258,[1]aggr1.0!$B:$D,3,0)</f>
        <v>Verticaldoa在(-10,-5]范围内的MR数目占Verticaldoa有效的MR数目的比例</v>
      </c>
      <c r="E258" s="26"/>
      <c r="F258" s="2"/>
      <c r="G258" s="2" t="s">
        <v>180</v>
      </c>
      <c r="H258" s="26"/>
      <c r="I258" s="45"/>
      <c r="J258" s="44"/>
      <c r="K258" s="44"/>
      <c r="L258" s="44"/>
    </row>
    <row r="259" spans="1:12" s="8" customFormat="1" ht="26.4">
      <c r="A259" s="5"/>
      <c r="B259" s="35" t="s">
        <v>1726</v>
      </c>
      <c r="C259" s="35" t="s">
        <v>281</v>
      </c>
      <c r="D259" s="36" t="str">
        <f>VLOOKUP(B259,[1]aggr1.0!$B:$D,3,0)</f>
        <v>Verticaldoa在(-5,0]范围内的MR数目占Verticaldoa有效的MR数目的比例</v>
      </c>
      <c r="E259" s="26"/>
      <c r="F259" s="2"/>
      <c r="G259" s="2" t="s">
        <v>180</v>
      </c>
      <c r="H259" s="26"/>
      <c r="I259" s="45"/>
      <c r="J259" s="44"/>
      <c r="K259" s="44"/>
      <c r="L259" s="44"/>
    </row>
    <row r="260" spans="1:12" s="8" customFormat="1" ht="26.4">
      <c r="A260" s="5"/>
      <c r="B260" s="35" t="s">
        <v>1727</v>
      </c>
      <c r="C260" s="35" t="s">
        <v>281</v>
      </c>
      <c r="D260" s="36" t="str">
        <f>VLOOKUP(B260,[1]aggr1.0!$B:$D,3,0)</f>
        <v>Verticaldoa在(0,5]范围内的MR数目占Verticaldoa有效的MR数目的比例</v>
      </c>
      <c r="E260" s="26"/>
      <c r="F260" s="2"/>
      <c r="G260" s="2" t="s">
        <v>180</v>
      </c>
      <c r="H260" s="26"/>
      <c r="I260" s="45"/>
      <c r="J260" s="44"/>
      <c r="K260" s="44"/>
      <c r="L260" s="44"/>
    </row>
    <row r="261" spans="1:12" s="8" customFormat="1" ht="26.4">
      <c r="A261" s="5"/>
      <c r="B261" s="35" t="s">
        <v>1728</v>
      </c>
      <c r="C261" s="35" t="s">
        <v>281</v>
      </c>
      <c r="D261" s="36" t="str">
        <f>VLOOKUP(B261,[1]aggr1.0!$B:$D,3,0)</f>
        <v>Verticaldoa在(5,10]范围内的MR数目占Verticaldoa有效的MR数目的比例</v>
      </c>
      <c r="E261" s="26"/>
      <c r="F261" s="2"/>
      <c r="G261" s="2" t="s">
        <v>180</v>
      </c>
      <c r="H261" s="26"/>
      <c r="I261" s="45"/>
      <c r="J261" s="44"/>
      <c r="K261" s="44"/>
      <c r="L261" s="44"/>
    </row>
    <row r="262" spans="1:12" s="8" customFormat="1" ht="26.4">
      <c r="A262" s="5"/>
      <c r="B262" s="35" t="s">
        <v>1729</v>
      </c>
      <c r="C262" s="35" t="s">
        <v>281</v>
      </c>
      <c r="D262" s="36" t="str">
        <f>VLOOKUP(B262,[1]aggr1.0!$B:$D,3,0)</f>
        <v>Verticaldoa在(10,15]范围内的MR数目占Verticaldoa有效的MR数目的比例</v>
      </c>
      <c r="E262" s="26"/>
      <c r="F262" s="2"/>
      <c r="G262" s="2" t="s">
        <v>180</v>
      </c>
      <c r="H262" s="26"/>
      <c r="I262" s="45"/>
      <c r="J262" s="44"/>
      <c r="K262" s="44"/>
      <c r="L262" s="44"/>
    </row>
    <row r="263" spans="1:12" s="8" customFormat="1" ht="26.4">
      <c r="A263" s="5"/>
      <c r="B263" s="35" t="s">
        <v>1730</v>
      </c>
      <c r="C263" s="35" t="s">
        <v>281</v>
      </c>
      <c r="D263" s="36" t="str">
        <f>VLOOKUP(B263,[1]aggr1.0!$B:$D,3,0)</f>
        <v>Verticaldoa在(15,20]范围内的MR数目占Verticaldoa有效的MR数目的比例</v>
      </c>
      <c r="E263" s="26"/>
      <c r="F263" s="2"/>
      <c r="G263" s="2" t="s">
        <v>180</v>
      </c>
      <c r="H263" s="26"/>
      <c r="I263" s="45"/>
      <c r="J263" s="44"/>
      <c r="K263" s="44"/>
      <c r="L263" s="44"/>
    </row>
    <row r="264" spans="1:12" s="8" customFormat="1" ht="26.4">
      <c r="A264" s="5"/>
      <c r="B264" s="35" t="s">
        <v>1731</v>
      </c>
      <c r="C264" s="35" t="s">
        <v>281</v>
      </c>
      <c r="D264" s="36" t="str">
        <f>VLOOKUP(B264,[1]aggr1.0!$B:$D,3,0)</f>
        <v>Verticaldoa在(20,180]范围内的MR数目占Verticaldoa有效的MR数目的比例</v>
      </c>
      <c r="E264" s="26"/>
      <c r="F264" s="2"/>
      <c r="G264" s="2" t="s">
        <v>180</v>
      </c>
      <c r="H264" s="26"/>
      <c r="I264" s="45"/>
      <c r="J264" s="44"/>
      <c r="K264" s="44"/>
      <c r="L264" s="44"/>
    </row>
    <row r="265" spans="1:12" s="8" customFormat="1">
      <c r="A265" s="5"/>
      <c r="B265" s="35" t="s">
        <v>1732</v>
      </c>
      <c r="C265" s="35" t="s">
        <v>222</v>
      </c>
      <c r="D265" s="36" t="str">
        <f>VLOOKUP(B265,[1]aggr1.0!$B:$D,3,0)</f>
        <v>TM2 数目</v>
      </c>
      <c r="E265" s="26"/>
      <c r="F265" s="2"/>
      <c r="G265" s="2" t="s">
        <v>180</v>
      </c>
      <c r="H265" s="26"/>
      <c r="I265" s="45"/>
      <c r="J265" s="44"/>
      <c r="K265" s="44"/>
      <c r="L265" s="44"/>
    </row>
    <row r="266" spans="1:12" s="8" customFormat="1">
      <c r="A266" s="5"/>
      <c r="B266" s="35" t="s">
        <v>1733</v>
      </c>
      <c r="C266" s="35" t="s">
        <v>222</v>
      </c>
      <c r="D266" s="36" t="str">
        <f>VLOOKUP(B266,[1]aggr1.0!$B:$D,3,0)</f>
        <v>TM3 数目</v>
      </c>
      <c r="E266" s="26"/>
      <c r="F266" s="2"/>
      <c r="G266" s="2" t="s">
        <v>180</v>
      </c>
      <c r="H266" s="26"/>
      <c r="I266" s="45"/>
      <c r="J266" s="44"/>
      <c r="K266" s="44"/>
      <c r="L266" s="44"/>
    </row>
    <row r="267" spans="1:12" s="8" customFormat="1">
      <c r="A267" s="5"/>
      <c r="B267" s="35" t="s">
        <v>1734</v>
      </c>
      <c r="C267" s="35" t="s">
        <v>222</v>
      </c>
      <c r="D267" s="36" t="str">
        <f>VLOOKUP(B267,[1]aggr1.0!$B:$D,3,0)</f>
        <v>TM4 数目</v>
      </c>
      <c r="E267" s="26"/>
      <c r="F267" s="2"/>
      <c r="G267" s="2" t="s">
        <v>180</v>
      </c>
      <c r="H267" s="26"/>
      <c r="I267" s="45"/>
      <c r="J267" s="44"/>
      <c r="K267" s="44"/>
      <c r="L267" s="44"/>
    </row>
    <row r="268" spans="1:12" s="8" customFormat="1">
      <c r="A268" s="5"/>
      <c r="B268" s="35" t="s">
        <v>1735</v>
      </c>
      <c r="C268" s="35" t="s">
        <v>222</v>
      </c>
      <c r="D268" s="36" t="str">
        <f>VLOOKUP(B268,[1]aggr1.0!$B:$D,3,0)</f>
        <v>TM7 数目</v>
      </c>
      <c r="E268" s="26"/>
      <c r="F268" s="2"/>
      <c r="G268" s="2" t="s">
        <v>180</v>
      </c>
      <c r="H268" s="26"/>
      <c r="I268" s="45"/>
      <c r="J268" s="44"/>
      <c r="K268" s="44"/>
      <c r="L268" s="44"/>
    </row>
    <row r="269" spans="1:12" s="8" customFormat="1">
      <c r="A269" s="5"/>
      <c r="B269" s="35" t="s">
        <v>1736</v>
      </c>
      <c r="C269" s="35" t="s">
        <v>222</v>
      </c>
      <c r="D269" s="36" t="str">
        <f>VLOOKUP(B269,[1]aggr1.0!$B:$D,3,0)</f>
        <v>TM8 BF 数目</v>
      </c>
      <c r="E269" s="26"/>
      <c r="F269" s="2"/>
      <c r="G269" s="2" t="s">
        <v>180</v>
      </c>
      <c r="H269" s="26"/>
      <c r="I269" s="45"/>
      <c r="J269" s="44"/>
      <c r="K269" s="44"/>
      <c r="L269" s="44"/>
    </row>
    <row r="270" spans="1:12" s="8" customFormat="1">
      <c r="A270" s="5"/>
      <c r="B270" s="35" t="s">
        <v>1737</v>
      </c>
      <c r="C270" s="35" t="s">
        <v>222</v>
      </c>
      <c r="D270" s="36" t="str">
        <f>VLOOKUP(B270,[1]aggr1.0!$B:$D,3,0)</f>
        <v>TM8 SFBC 数目</v>
      </c>
      <c r="E270" s="26"/>
      <c r="F270" s="2"/>
      <c r="G270" s="2" t="s">
        <v>180</v>
      </c>
      <c r="H270" s="26"/>
      <c r="I270" s="45"/>
      <c r="J270" s="44"/>
      <c r="K270" s="44"/>
      <c r="L270" s="44"/>
    </row>
    <row r="271" spans="1:12" s="8" customFormat="1">
      <c r="A271" s="5"/>
      <c r="B271" s="35" t="s">
        <v>1738</v>
      </c>
      <c r="C271" s="35" t="s">
        <v>222</v>
      </c>
      <c r="D271" s="36" t="str">
        <f>VLOOKUP(B271,[1]aggr1.0!$B:$D,3,0)</f>
        <v>TM9 SUMIMO 数目</v>
      </c>
      <c r="E271" s="26"/>
      <c r="F271" s="2"/>
      <c r="G271" s="2" t="s">
        <v>180</v>
      </c>
      <c r="H271" s="26"/>
      <c r="I271" s="45"/>
      <c r="J271" s="44"/>
      <c r="K271" s="44"/>
      <c r="L271" s="44"/>
    </row>
    <row r="272" spans="1:12" s="8" customFormat="1">
      <c r="A272" s="5"/>
      <c r="B272" s="35" t="s">
        <v>1739</v>
      </c>
      <c r="C272" s="35" t="s">
        <v>222</v>
      </c>
      <c r="D272" s="36" t="str">
        <f>VLOOKUP(B272,[1]aggr1.0!$B:$D,3,0)</f>
        <v>双流TM 数目</v>
      </c>
      <c r="E272" s="26"/>
      <c r="F272" s="2"/>
      <c r="G272" s="2" t="s">
        <v>180</v>
      </c>
      <c r="H272" s="26"/>
      <c r="I272" s="45"/>
      <c r="J272" s="44"/>
      <c r="K272" s="44"/>
      <c r="L272" s="44"/>
    </row>
    <row r="273" spans="1:12" s="8" customFormat="1">
      <c r="A273" s="5"/>
      <c r="B273" s="35" t="s">
        <v>1740</v>
      </c>
      <c r="C273" s="35" t="s">
        <v>222</v>
      </c>
      <c r="D273" s="36" t="str">
        <f>VLOOKUP(B273,[1]aggr1.0!$B:$D,3,0)</f>
        <v>TM总数</v>
      </c>
      <c r="E273" s="26"/>
      <c r="F273" s="2"/>
      <c r="G273" s="2" t="s">
        <v>180</v>
      </c>
      <c r="H273" s="26"/>
      <c r="I273" s="45"/>
      <c r="J273" s="44"/>
      <c r="K273" s="44"/>
      <c r="L273" s="44"/>
    </row>
    <row r="274" spans="1:12" s="8" customFormat="1">
      <c r="A274" s="5"/>
      <c r="B274" s="35" t="s">
        <v>1741</v>
      </c>
      <c r="C274" s="35" t="s">
        <v>222</v>
      </c>
      <c r="D274" s="36" t="str">
        <f>VLOOKUP(B274,[1]aggr1.0!$B:$D,3,0)</f>
        <v>TM有效的MR总数</v>
      </c>
      <c r="E274" s="26"/>
      <c r="F274" s="2"/>
      <c r="G274" s="2" t="s">
        <v>180</v>
      </c>
      <c r="H274" s="26"/>
      <c r="I274" s="45"/>
      <c r="J274" s="44"/>
      <c r="K274" s="44"/>
      <c r="L274" s="44"/>
    </row>
    <row r="275" spans="1:12" s="8" customFormat="1">
      <c r="A275" s="5"/>
      <c r="B275" s="35" t="s">
        <v>1742</v>
      </c>
      <c r="C275" s="35" t="s">
        <v>281</v>
      </c>
      <c r="D275" s="36" t="str">
        <f>VLOOKUP(B275,[1]aggr1.0!$B:$D,3,0)</f>
        <v>TM2 数目占TM总数的比例</v>
      </c>
      <c r="E275" s="26"/>
      <c r="F275" s="2"/>
      <c r="G275" s="2" t="s">
        <v>180</v>
      </c>
      <c r="H275" s="26"/>
      <c r="I275" s="45"/>
      <c r="J275" s="44"/>
      <c r="K275" s="44"/>
      <c r="L275" s="44"/>
    </row>
    <row r="276" spans="1:12" s="8" customFormat="1">
      <c r="A276" s="5"/>
      <c r="B276" s="35" t="s">
        <v>1743</v>
      </c>
      <c r="C276" s="35" t="s">
        <v>281</v>
      </c>
      <c r="D276" s="36" t="str">
        <f>VLOOKUP(B276,[1]aggr1.0!$B:$D,3,0)</f>
        <v>TM3 数目占TM总数的比例</v>
      </c>
      <c r="E276" s="26"/>
      <c r="F276" s="2"/>
      <c r="G276" s="2" t="s">
        <v>180</v>
      </c>
      <c r="H276" s="26"/>
      <c r="I276" s="45"/>
      <c r="J276" s="44"/>
      <c r="K276" s="44"/>
      <c r="L276" s="44"/>
    </row>
    <row r="277" spans="1:12" s="8" customFormat="1">
      <c r="A277" s="5"/>
      <c r="B277" s="35" t="s">
        <v>1744</v>
      </c>
      <c r="C277" s="35" t="s">
        <v>281</v>
      </c>
      <c r="D277" s="36" t="str">
        <f>VLOOKUP(B277,[1]aggr1.0!$B:$D,3,0)</f>
        <v>TM4 数目占TM总数的比例</v>
      </c>
      <c r="E277" s="26"/>
      <c r="F277" s="2"/>
      <c r="G277" s="2" t="s">
        <v>180</v>
      </c>
      <c r="H277" s="26"/>
      <c r="I277" s="45"/>
      <c r="J277" s="44"/>
      <c r="K277" s="44"/>
      <c r="L277" s="44"/>
    </row>
    <row r="278" spans="1:12" s="8" customFormat="1">
      <c r="A278" s="5"/>
      <c r="B278" s="35" t="s">
        <v>1745</v>
      </c>
      <c r="C278" s="35" t="s">
        <v>281</v>
      </c>
      <c r="D278" s="36" t="str">
        <f>VLOOKUP(B278,[1]aggr1.0!$B:$D,3,0)</f>
        <v>TM7 数目占TM总数的比例</v>
      </c>
      <c r="E278" s="26"/>
      <c r="F278" s="2"/>
      <c r="G278" s="2" t="s">
        <v>180</v>
      </c>
      <c r="H278" s="26"/>
      <c r="I278" s="45"/>
      <c r="J278" s="44"/>
      <c r="K278" s="44"/>
      <c r="L278" s="44"/>
    </row>
    <row r="279" spans="1:12" s="8" customFormat="1">
      <c r="A279" s="5"/>
      <c r="B279" s="35" t="s">
        <v>1746</v>
      </c>
      <c r="C279" s="35" t="s">
        <v>281</v>
      </c>
      <c r="D279" s="36" t="str">
        <f>VLOOKUP(B279,[1]aggr1.0!$B:$D,3,0)</f>
        <v>TM8 BF 数目占TM总数的比例</v>
      </c>
      <c r="E279" s="26"/>
      <c r="F279" s="2"/>
      <c r="G279" s="2" t="s">
        <v>180</v>
      </c>
      <c r="H279" s="26"/>
      <c r="I279" s="45"/>
      <c r="J279" s="44"/>
      <c r="K279" s="44"/>
      <c r="L279" s="44"/>
    </row>
    <row r="280" spans="1:12" s="8" customFormat="1">
      <c r="A280" s="5"/>
      <c r="B280" s="35" t="s">
        <v>1747</v>
      </c>
      <c r="C280" s="35" t="s">
        <v>281</v>
      </c>
      <c r="D280" s="36" t="str">
        <f>VLOOKUP(B280,[1]aggr1.0!$B:$D,3,0)</f>
        <v>TM8 SFBC 数目占TM总数的比例</v>
      </c>
      <c r="E280" s="26"/>
      <c r="F280" s="2"/>
      <c r="G280" s="2" t="s">
        <v>180</v>
      </c>
      <c r="H280" s="26"/>
      <c r="I280" s="45"/>
      <c r="J280" s="44"/>
      <c r="K280" s="44"/>
      <c r="L280" s="44"/>
    </row>
    <row r="281" spans="1:12" s="8" customFormat="1">
      <c r="A281" s="5"/>
      <c r="B281" s="35" t="s">
        <v>1748</v>
      </c>
      <c r="C281" s="35" t="s">
        <v>281</v>
      </c>
      <c r="D281" s="36" t="str">
        <f>VLOOKUP(B281,[1]aggr1.0!$B:$D,3,0)</f>
        <v>TM9 SUMIMO 数目占TM总数的比例</v>
      </c>
      <c r="E281" s="26"/>
      <c r="F281" s="2"/>
      <c r="G281" s="2" t="s">
        <v>180</v>
      </c>
      <c r="H281" s="26"/>
      <c r="I281" s="45"/>
      <c r="J281" s="44"/>
      <c r="K281" s="44"/>
      <c r="L281" s="44"/>
    </row>
    <row r="282" spans="1:12" s="8" customFormat="1">
      <c r="A282" s="5"/>
      <c r="B282" s="35" t="s">
        <v>1749</v>
      </c>
      <c r="C282" s="35" t="s">
        <v>281</v>
      </c>
      <c r="D282" s="36" t="str">
        <f>VLOOKUP(B282,[1]aggr1.0!$B:$D,3,0)</f>
        <v>双流TM数目占TM总数的比例</v>
      </c>
      <c r="E282" s="26"/>
      <c r="F282" s="2"/>
      <c r="G282" s="2" t="s">
        <v>180</v>
      </c>
      <c r="H282" s="26"/>
      <c r="I282" s="45"/>
      <c r="J282" s="44"/>
      <c r="K282" s="44"/>
      <c r="L282" s="44"/>
    </row>
    <row r="283" spans="1:12" s="8" customFormat="1">
      <c r="A283" s="5"/>
      <c r="B283" s="35" t="s">
        <v>1750</v>
      </c>
      <c r="C283" s="35" t="s">
        <v>222</v>
      </c>
      <c r="D283" s="36" t="str">
        <f>VLOOKUP(B283,[1]aggr1.0!$B:$D,3,0)</f>
        <v>CCE1分配总数</v>
      </c>
      <c r="E283" s="26"/>
      <c r="F283" s="2"/>
      <c r="G283" s="2" t="s">
        <v>180</v>
      </c>
      <c r="H283" s="26"/>
      <c r="I283" s="45"/>
      <c r="J283" s="44"/>
      <c r="K283" s="44"/>
      <c r="L283" s="44"/>
    </row>
    <row r="284" spans="1:12" s="8" customFormat="1">
      <c r="A284" s="5"/>
      <c r="B284" s="35" t="s">
        <v>1751</v>
      </c>
      <c r="C284" s="35" t="s">
        <v>222</v>
      </c>
      <c r="D284" s="36" t="str">
        <f>VLOOKUP(B284,[1]aggr1.0!$B:$D,3,0)</f>
        <v>CCE2分配总数</v>
      </c>
      <c r="E284" s="26"/>
      <c r="F284" s="2"/>
      <c r="G284" s="2" t="s">
        <v>180</v>
      </c>
      <c r="H284" s="26"/>
      <c r="I284" s="45"/>
      <c r="J284" s="44"/>
      <c r="K284" s="44"/>
      <c r="L284" s="44"/>
    </row>
    <row r="285" spans="1:12" s="8" customFormat="1">
      <c r="A285" s="5"/>
      <c r="B285" s="35" t="s">
        <v>1752</v>
      </c>
      <c r="C285" s="35" t="s">
        <v>222</v>
      </c>
      <c r="D285" s="36" t="str">
        <f>VLOOKUP(B285,[1]aggr1.0!$B:$D,3,0)</f>
        <v>CCE4分配总数</v>
      </c>
      <c r="E285" s="26"/>
      <c r="F285" s="2"/>
      <c r="G285" s="2" t="s">
        <v>180</v>
      </c>
      <c r="H285" s="26"/>
      <c r="I285" s="45"/>
      <c r="J285" s="44"/>
      <c r="K285" s="44"/>
      <c r="L285" s="44"/>
    </row>
    <row r="286" spans="1:12" s="8" customFormat="1">
      <c r="A286" s="5"/>
      <c r="B286" s="35" t="s">
        <v>1753</v>
      </c>
      <c r="C286" s="35" t="s">
        <v>222</v>
      </c>
      <c r="D286" s="36" t="str">
        <f>VLOOKUP(B286,[1]aggr1.0!$B:$D,3,0)</f>
        <v>CCE8分配总数</v>
      </c>
      <c r="E286" s="26"/>
      <c r="F286" s="2"/>
      <c r="G286" s="2" t="s">
        <v>180</v>
      </c>
      <c r="H286" s="26"/>
      <c r="I286" s="45"/>
      <c r="J286" s="44"/>
      <c r="K286" s="44"/>
      <c r="L286" s="44"/>
    </row>
    <row r="287" spans="1:12" s="8" customFormat="1">
      <c r="A287" s="5"/>
      <c r="B287" s="35" t="s">
        <v>1754</v>
      </c>
      <c r="C287" s="35" t="s">
        <v>222</v>
      </c>
      <c r="D287" s="36" t="str">
        <f>VLOOKUP(B287,[1]aggr1.0!$B:$D,3,0)</f>
        <v>CCE分配总数</v>
      </c>
      <c r="E287" s="26"/>
      <c r="F287" s="2"/>
      <c r="G287" s="2" t="s">
        <v>180</v>
      </c>
      <c r="H287" s="26"/>
      <c r="I287" s="45"/>
      <c r="J287" s="44"/>
      <c r="K287" s="44"/>
      <c r="L287" s="44"/>
    </row>
    <row r="288" spans="1:12" s="8" customFormat="1">
      <c r="A288" s="5"/>
      <c r="B288" s="35" t="s">
        <v>1755</v>
      </c>
      <c r="C288" s="35" t="s">
        <v>281</v>
      </c>
      <c r="D288" s="36" t="str">
        <f>VLOOKUP(B288,[1]aggr1.0!$B:$D,3,0)</f>
        <v>CCE1分配总数占CCE分配总数比例</v>
      </c>
      <c r="E288" s="26"/>
      <c r="F288" s="2"/>
      <c r="G288" s="2" t="s">
        <v>180</v>
      </c>
      <c r="H288" s="26"/>
      <c r="I288" s="45"/>
      <c r="J288" s="44"/>
      <c r="K288" s="44"/>
      <c r="L288" s="44"/>
    </row>
    <row r="289" spans="1:17" s="8" customFormat="1">
      <c r="A289" s="5"/>
      <c r="B289" s="35" t="s">
        <v>1756</v>
      </c>
      <c r="C289" s="35" t="s">
        <v>281</v>
      </c>
      <c r="D289" s="36" t="str">
        <f>VLOOKUP(B289,[1]aggr1.0!$B:$D,3,0)</f>
        <v>CCE2分配总数占CCE分配总数比例</v>
      </c>
      <c r="E289" s="26"/>
      <c r="F289" s="2"/>
      <c r="G289" s="2" t="s">
        <v>180</v>
      </c>
      <c r="H289" s="26"/>
      <c r="I289" s="45"/>
      <c r="J289" s="44"/>
      <c r="K289" s="44"/>
      <c r="L289" s="44"/>
    </row>
    <row r="290" spans="1:17" s="8" customFormat="1">
      <c r="A290" s="5"/>
      <c r="B290" s="35" t="s">
        <v>1757</v>
      </c>
      <c r="C290" s="35" t="s">
        <v>281</v>
      </c>
      <c r="D290" s="36" t="str">
        <f>VLOOKUP(B290,[1]aggr1.0!$B:$D,3,0)</f>
        <v>CCE4分配总数占CCE分配总数比例</v>
      </c>
      <c r="E290" s="26"/>
      <c r="F290" s="2"/>
      <c r="G290" s="2" t="s">
        <v>180</v>
      </c>
      <c r="H290" s="26"/>
      <c r="I290" s="45"/>
      <c r="J290" s="44"/>
      <c r="K290" s="44"/>
      <c r="L290" s="44"/>
    </row>
    <row r="291" spans="1:17" s="8" customFormat="1">
      <c r="A291" s="5"/>
      <c r="B291" s="35" t="s">
        <v>1758</v>
      </c>
      <c r="C291" s="35" t="s">
        <v>281</v>
      </c>
      <c r="D291" s="36" t="str">
        <f>VLOOKUP(B291,[1]aggr1.0!$B:$D,3,0)</f>
        <v>CCE8分配总数占CCE分配总数比例</v>
      </c>
      <c r="E291" s="26"/>
      <c r="F291" s="2"/>
      <c r="G291" s="2" t="s">
        <v>180</v>
      </c>
      <c r="H291" s="26"/>
      <c r="I291" s="45"/>
      <c r="J291" s="44"/>
      <c r="K291" s="44"/>
      <c r="L291" s="44"/>
    </row>
    <row r="292" spans="1:17" s="8" customFormat="1">
      <c r="A292" s="5"/>
      <c r="B292" s="35" t="s">
        <v>1759</v>
      </c>
      <c r="C292" s="35" t="s">
        <v>222</v>
      </c>
      <c r="D292" s="36" t="str">
        <f>VLOOKUP(B292,[1]aggr1.0!$B:$D,3,0)</f>
        <v>CCE加权分配总数</v>
      </c>
      <c r="E292" s="26"/>
      <c r="F292" s="2"/>
      <c r="G292" s="2" t="s">
        <v>180</v>
      </c>
      <c r="H292" s="26"/>
      <c r="I292" s="45"/>
      <c r="J292" s="44"/>
      <c r="K292" s="44"/>
      <c r="L292" s="44"/>
    </row>
    <row r="293" spans="1:17" s="8" customFormat="1">
      <c r="A293" s="5"/>
      <c r="B293" s="35" t="s">
        <v>1760</v>
      </c>
      <c r="C293" s="35" t="s">
        <v>281</v>
      </c>
      <c r="D293" s="36" t="str">
        <f>VLOOKUP(B293,[1]aggr1.0!$B:$D,3,0)</f>
        <v>CCE加权分配总数占CCE分配总数比例</v>
      </c>
      <c r="E293" s="26"/>
      <c r="F293" s="2"/>
      <c r="G293" s="2" t="s">
        <v>180</v>
      </c>
      <c r="H293" s="26"/>
      <c r="I293" s="45"/>
      <c r="J293" s="44"/>
      <c r="K293" s="44"/>
      <c r="L293" s="44"/>
    </row>
    <row r="294" spans="1:17" s="8" customFormat="1">
      <c r="A294" s="5"/>
      <c r="B294" s="17" t="s">
        <v>1014</v>
      </c>
      <c r="C294" s="17" t="s">
        <v>222</v>
      </c>
      <c r="D294" s="34" t="s">
        <v>659</v>
      </c>
      <c r="E294" s="26" t="s">
        <v>266</v>
      </c>
      <c r="F294" s="2"/>
      <c r="G294" s="2" t="s">
        <v>1437</v>
      </c>
      <c r="H294" s="17"/>
      <c r="I294" s="43"/>
      <c r="J294" s="44" t="s">
        <v>530</v>
      </c>
      <c r="K294" s="44" t="s">
        <v>274</v>
      </c>
      <c r="L294" s="44" t="s">
        <v>538</v>
      </c>
      <c r="M294" s="7"/>
      <c r="N294" s="7"/>
      <c r="O294" s="7"/>
      <c r="P294" s="7"/>
      <c r="Q294" s="7"/>
    </row>
    <row r="295" spans="1:17" s="8" customFormat="1">
      <c r="A295" s="5"/>
      <c r="B295" s="17" t="s">
        <v>1761</v>
      </c>
      <c r="C295" s="17" t="s">
        <v>222</v>
      </c>
      <c r="D295" s="36" t="str">
        <f>VLOOKUP(B295,[1]aggr1.0!$B:$D,3,0)</f>
        <v>MDT MR数目</v>
      </c>
      <c r="E295" s="26"/>
      <c r="F295" s="2"/>
      <c r="G295" s="2" t="s">
        <v>180</v>
      </c>
      <c r="H295" s="17"/>
      <c r="I295" s="43"/>
      <c r="J295" s="44"/>
      <c r="K295" s="44"/>
      <c r="L295" s="44"/>
      <c r="M295" s="7"/>
      <c r="N295" s="7"/>
      <c r="O295" s="7"/>
      <c r="P295" s="7"/>
      <c r="Q295" s="7"/>
    </row>
    <row r="296" spans="1:17" s="8" customFormat="1">
      <c r="A296" s="5"/>
      <c r="B296" s="17" t="s">
        <v>1762</v>
      </c>
      <c r="C296" s="17" t="s">
        <v>222</v>
      </c>
      <c r="D296" s="36" t="str">
        <f>VLOOKUP(B296,[1]aggr1.0!$B:$D,3,0)</f>
        <v>事件性MR数目</v>
      </c>
      <c r="E296" s="26"/>
      <c r="F296" s="2"/>
      <c r="G296" s="2" t="s">
        <v>180</v>
      </c>
      <c r="H296" s="17"/>
      <c r="I296" s="43"/>
      <c r="J296" s="44"/>
      <c r="K296" s="44"/>
      <c r="L296" s="44"/>
      <c r="M296" s="7"/>
      <c r="N296" s="7"/>
      <c r="O296" s="7"/>
      <c r="P296" s="7"/>
      <c r="Q296" s="7"/>
    </row>
    <row r="297" spans="1:17" s="8" customFormat="1">
      <c r="A297" s="5"/>
      <c r="B297" s="17" t="s">
        <v>1763</v>
      </c>
      <c r="C297" s="17" t="s">
        <v>222</v>
      </c>
      <c r="D297" s="36" t="str">
        <f>VLOOKUP(B297,[1]aggr1.0!$B:$D,3,0)</f>
        <v>ULPRB实际使用总值</v>
      </c>
      <c r="E297" s="26"/>
      <c r="F297" s="2"/>
      <c r="G297" s="2" t="s">
        <v>180</v>
      </c>
      <c r="H297" s="17"/>
      <c r="I297" s="43"/>
      <c r="J297" s="44"/>
      <c r="K297" s="44"/>
      <c r="L297" s="44"/>
      <c r="M297" s="7"/>
      <c r="N297" s="7"/>
      <c r="O297" s="7"/>
      <c r="P297" s="7"/>
      <c r="Q297" s="7"/>
    </row>
    <row r="298" spans="1:17" s="8" customFormat="1">
      <c r="A298" s="5"/>
      <c r="B298" s="17" t="s">
        <v>1764</v>
      </c>
      <c r="C298" s="17" t="s">
        <v>222</v>
      </c>
      <c r="D298" s="36" t="str">
        <f>VLOOKUP(B298,[1]aggr1.0!$B:$D,3,0)</f>
        <v>DLPRB实际使用总值</v>
      </c>
      <c r="E298" s="26"/>
      <c r="F298" s="2"/>
      <c r="G298" s="2" t="s">
        <v>180</v>
      </c>
      <c r="H298" s="17"/>
      <c r="I298" s="43"/>
      <c r="J298" s="44"/>
      <c r="K298" s="44"/>
      <c r="L298" s="44"/>
      <c r="M298" s="7"/>
      <c r="N298" s="7"/>
      <c r="O298" s="7"/>
      <c r="P298" s="7"/>
      <c r="Q298" s="7"/>
    </row>
    <row r="299" spans="1:17" s="8" customFormat="1">
      <c r="A299" s="5"/>
      <c r="B299" s="17" t="s">
        <v>1765</v>
      </c>
      <c r="C299" s="17" t="s">
        <v>281</v>
      </c>
      <c r="D299" s="36" t="str">
        <f>VLOOKUP(B299,[1]aggr1.0!$B:$D,3,0)</f>
        <v>RIP总值</v>
      </c>
      <c r="E299" s="26"/>
      <c r="F299" s="2"/>
      <c r="G299" s="2" t="s">
        <v>180</v>
      </c>
      <c r="H299" s="17"/>
      <c r="I299" s="43"/>
      <c r="J299" s="44"/>
      <c r="K299" s="44"/>
      <c r="L299" s="44"/>
      <c r="M299" s="7"/>
      <c r="N299" s="7"/>
      <c r="O299" s="7"/>
      <c r="P299" s="7"/>
      <c r="Q299" s="7"/>
    </row>
    <row r="300" spans="1:17" s="8" customFormat="1">
      <c r="A300" s="5"/>
      <c r="B300" s="17" t="s">
        <v>1766</v>
      </c>
      <c r="C300" s="17" t="s">
        <v>281</v>
      </c>
      <c r="D300" s="36" t="str">
        <f>VLOOKUP(B300,[1]aggr1.0!$B:$D,3,0)</f>
        <v>RIP平均值</v>
      </c>
      <c r="E300" s="26"/>
      <c r="F300" s="2"/>
      <c r="G300" s="2" t="s">
        <v>180</v>
      </c>
      <c r="H300" s="17"/>
      <c r="I300" s="43"/>
      <c r="J300" s="44"/>
      <c r="K300" s="44"/>
      <c r="L300" s="44"/>
      <c r="M300" s="7"/>
      <c r="N300" s="7"/>
      <c r="O300" s="7"/>
      <c r="P300" s="7"/>
      <c r="Q300" s="7"/>
    </row>
    <row r="301" spans="1:17" s="8" customFormat="1">
      <c r="A301" s="5"/>
      <c r="B301" s="17" t="s">
        <v>1767</v>
      </c>
      <c r="C301" s="17" t="s">
        <v>222</v>
      </c>
      <c r="D301" s="36" t="str">
        <f>VLOOKUP(B301,[1]aggr1.0!$B:$D,3,0)</f>
        <v>RIP有效的MR数目</v>
      </c>
      <c r="E301" s="26"/>
      <c r="F301" s="2"/>
      <c r="G301" s="2" t="s">
        <v>180</v>
      </c>
      <c r="H301" s="17"/>
      <c r="I301" s="43"/>
      <c r="J301" s="44"/>
      <c r="K301" s="44"/>
      <c r="L301" s="44"/>
      <c r="M301" s="7"/>
      <c r="N301" s="7"/>
      <c r="O301" s="7"/>
      <c r="P301" s="7"/>
      <c r="Q301" s="7"/>
    </row>
    <row r="302" spans="1:17" s="8" customFormat="1">
      <c r="A302" s="5"/>
      <c r="B302" s="17" t="s">
        <v>1768</v>
      </c>
      <c r="C302" s="17" t="s">
        <v>222</v>
      </c>
      <c r="D302" s="36" t="str">
        <f>VLOOKUP(B302,[1]aggr1.0!$B:$D,3,0)</f>
        <v>RIP在(-∞,-115)范围内的MR数目</v>
      </c>
      <c r="E302" s="26"/>
      <c r="F302" s="2"/>
      <c r="G302" s="2" t="s">
        <v>180</v>
      </c>
      <c r="H302" s="17"/>
      <c r="I302" s="43"/>
      <c r="J302" s="44"/>
      <c r="K302" s="44"/>
      <c r="L302" s="44"/>
      <c r="M302" s="7"/>
      <c r="N302" s="7"/>
      <c r="O302" s="7"/>
      <c r="P302" s="7"/>
      <c r="Q302" s="7"/>
    </row>
    <row r="303" spans="1:17" s="8" customFormat="1">
      <c r="A303" s="5"/>
      <c r="B303" s="17" t="s">
        <v>1769</v>
      </c>
      <c r="C303" s="17" t="s">
        <v>222</v>
      </c>
      <c r="D303" s="36" t="str">
        <f>VLOOKUP(B303,[1]aggr1.0!$B:$D,3,0)</f>
        <v>RIP在[-115,-110)范围内的MR数目</v>
      </c>
      <c r="E303" s="26"/>
      <c r="F303" s="2"/>
      <c r="G303" s="2" t="s">
        <v>180</v>
      </c>
      <c r="H303" s="17"/>
      <c r="I303" s="43"/>
      <c r="J303" s="44"/>
      <c r="K303" s="44"/>
      <c r="L303" s="44"/>
      <c r="M303" s="7"/>
      <c r="N303" s="7"/>
      <c r="O303" s="7"/>
      <c r="P303" s="7"/>
      <c r="Q303" s="7"/>
    </row>
    <row r="304" spans="1:17" s="8" customFormat="1">
      <c r="A304" s="5"/>
      <c r="B304" s="17" t="s">
        <v>1770</v>
      </c>
      <c r="C304" s="17" t="s">
        <v>222</v>
      </c>
      <c r="D304" s="36" t="str">
        <f>VLOOKUP(B304,[1]aggr1.0!$B:$D,3,0)</f>
        <v>RIP在[-110,-105)范围内的MR数目</v>
      </c>
      <c r="E304" s="26"/>
      <c r="F304" s="2"/>
      <c r="G304" s="2" t="s">
        <v>180</v>
      </c>
      <c r="H304" s="17"/>
      <c r="I304" s="43"/>
      <c r="J304" s="44"/>
      <c r="K304" s="44"/>
      <c r="L304" s="44"/>
      <c r="M304" s="7"/>
      <c r="N304" s="7"/>
      <c r="O304" s="7"/>
      <c r="P304" s="7"/>
      <c r="Q304" s="7"/>
    </row>
    <row r="305" spans="1:17" s="8" customFormat="1">
      <c r="A305" s="5"/>
      <c r="B305" s="17" t="s">
        <v>1771</v>
      </c>
      <c r="C305" s="17" t="s">
        <v>222</v>
      </c>
      <c r="D305" s="36" t="str">
        <f>VLOOKUP(B305,[1]aggr1.0!$B:$D,3,0)</f>
        <v>RIP在[-105,-100)范围内的MR数目</v>
      </c>
      <c r="E305" s="26"/>
      <c r="F305" s="2"/>
      <c r="G305" s="2" t="s">
        <v>180</v>
      </c>
      <c r="H305" s="17"/>
      <c r="I305" s="43"/>
      <c r="J305" s="44"/>
      <c r="K305" s="44"/>
      <c r="L305" s="44"/>
      <c r="M305" s="7"/>
      <c r="N305" s="7"/>
      <c r="O305" s="7"/>
      <c r="P305" s="7"/>
      <c r="Q305" s="7"/>
    </row>
    <row r="306" spans="1:17" s="8" customFormat="1">
      <c r="A306" s="5"/>
      <c r="B306" s="17" t="s">
        <v>1772</v>
      </c>
      <c r="C306" s="17" t="s">
        <v>222</v>
      </c>
      <c r="D306" s="36" t="str">
        <f>VLOOKUP(B306,[1]aggr1.0!$B:$D,3,0)</f>
        <v>RIP在[-100,-95)范围内的MR数目</v>
      </c>
      <c r="E306" s="26"/>
      <c r="F306" s="2"/>
      <c r="G306" s="2" t="s">
        <v>180</v>
      </c>
      <c r="H306" s="17"/>
      <c r="I306" s="43"/>
      <c r="J306" s="44"/>
      <c r="K306" s="44"/>
      <c r="L306" s="44"/>
      <c r="M306" s="7"/>
      <c r="N306" s="7"/>
      <c r="O306" s="7"/>
      <c r="P306" s="7"/>
      <c r="Q306" s="7"/>
    </row>
    <row r="307" spans="1:17" s="8" customFormat="1">
      <c r="A307" s="5"/>
      <c r="B307" s="17" t="s">
        <v>1773</v>
      </c>
      <c r="C307" s="17" t="s">
        <v>222</v>
      </c>
      <c r="D307" s="36" t="str">
        <f>VLOOKUP(B307,[1]aggr1.0!$B:$D,3,0)</f>
        <v>RIP在[-95,-90)范围内的MR数目</v>
      </c>
      <c r="E307" s="26"/>
      <c r="F307" s="2"/>
      <c r="G307" s="2" t="s">
        <v>180</v>
      </c>
      <c r="H307" s="17"/>
      <c r="I307" s="43"/>
      <c r="J307" s="44"/>
      <c r="K307" s="44"/>
      <c r="L307" s="44"/>
      <c r="M307" s="7"/>
      <c r="N307" s="7"/>
      <c r="O307" s="7"/>
      <c r="P307" s="7"/>
      <c r="Q307" s="7"/>
    </row>
    <row r="308" spans="1:17" s="8" customFormat="1">
      <c r="A308" s="5"/>
      <c r="B308" s="17" t="s">
        <v>1774</v>
      </c>
      <c r="C308" s="17" t="s">
        <v>222</v>
      </c>
      <c r="D308" s="36" t="str">
        <f>VLOOKUP(B308,[1]aggr1.0!$B:$D,3,0)</f>
        <v>RIP在[-90,+∞)范围内的MR数目</v>
      </c>
      <c r="E308" s="26"/>
      <c r="F308" s="2"/>
      <c r="G308" s="2" t="s">
        <v>180</v>
      </c>
      <c r="H308" s="17"/>
      <c r="I308" s="43"/>
      <c r="J308" s="44"/>
      <c r="K308" s="44"/>
      <c r="L308" s="44"/>
      <c r="M308" s="7"/>
      <c r="N308" s="7"/>
      <c r="O308" s="7"/>
      <c r="P308" s="7"/>
      <c r="Q308" s="7"/>
    </row>
    <row r="309" spans="1:17" s="8" customFormat="1">
      <c r="A309" s="5"/>
      <c r="B309" s="17" t="s">
        <v>1775</v>
      </c>
      <c r="C309" s="17" t="s">
        <v>222</v>
      </c>
      <c r="D309" s="36" t="str">
        <f>VLOOKUP(B309,[1]aggr1.0!$B:$D,3,0)</f>
        <v>RIP优良数</v>
      </c>
      <c r="E309" s="26"/>
      <c r="F309" s="2"/>
      <c r="G309" s="2" t="s">
        <v>180</v>
      </c>
      <c r="H309" s="17"/>
      <c r="I309" s="43"/>
      <c r="J309" s="44"/>
      <c r="K309" s="44"/>
      <c r="L309" s="44"/>
      <c r="M309" s="7"/>
      <c r="N309" s="7"/>
      <c r="O309" s="7"/>
      <c r="P309" s="7"/>
      <c r="Q309" s="7"/>
    </row>
    <row r="310" spans="1:17" s="8" customFormat="1">
      <c r="A310" s="5"/>
      <c r="B310" s="17" t="s">
        <v>1776</v>
      </c>
      <c r="C310" s="17" t="s">
        <v>281</v>
      </c>
      <c r="D310" s="36" t="str">
        <f>VLOOKUP(B310,[1]aggr1.0!$B:$D,3,0)</f>
        <v>RIP优良比</v>
      </c>
      <c r="E310" s="26"/>
      <c r="F310" s="2"/>
      <c r="G310" s="2" t="s">
        <v>180</v>
      </c>
      <c r="H310" s="17"/>
      <c r="I310" s="43"/>
      <c r="J310" s="44"/>
      <c r="K310" s="44"/>
      <c r="L310" s="44"/>
      <c r="M310" s="7"/>
      <c r="N310" s="7"/>
      <c r="O310" s="7"/>
      <c r="P310" s="7"/>
      <c r="Q310" s="7"/>
    </row>
    <row r="311" spans="1:17" s="8" customFormat="1">
      <c r="A311" s="5"/>
      <c r="B311" s="17" t="s">
        <v>575</v>
      </c>
      <c r="C311" s="17" t="s">
        <v>222</v>
      </c>
      <c r="D311" s="34" t="s">
        <v>1094</v>
      </c>
      <c r="E311" s="26" t="s">
        <v>266</v>
      </c>
      <c r="F311" s="2"/>
      <c r="G311" s="2" t="s">
        <v>1095</v>
      </c>
      <c r="H311" s="17"/>
      <c r="I311" s="44"/>
      <c r="J311" s="44" t="s">
        <v>530</v>
      </c>
      <c r="K311" s="44" t="s">
        <v>274</v>
      </c>
      <c r="L311" s="44" t="s">
        <v>663</v>
      </c>
      <c r="M311" s="10"/>
      <c r="N311" s="10"/>
      <c r="O311" s="10"/>
      <c r="P311" s="10"/>
      <c r="Q311" s="10"/>
    </row>
    <row r="312" spans="1:17" s="8" customFormat="1">
      <c r="A312" s="5"/>
      <c r="B312" s="17" t="s">
        <v>1096</v>
      </c>
      <c r="C312" s="17" t="s">
        <v>222</v>
      </c>
      <c r="D312" s="34" t="s">
        <v>1097</v>
      </c>
      <c r="E312" s="26" t="s">
        <v>266</v>
      </c>
      <c r="F312" s="2"/>
      <c r="G312" s="2" t="s">
        <v>1462</v>
      </c>
      <c r="H312" s="17"/>
      <c r="I312" s="43"/>
      <c r="J312" s="44" t="s">
        <v>530</v>
      </c>
      <c r="K312" s="44" t="s">
        <v>274</v>
      </c>
      <c r="L312" s="44" t="s">
        <v>538</v>
      </c>
      <c r="M312" s="7"/>
      <c r="N312" s="7"/>
      <c r="O312" s="7"/>
      <c r="P312" s="7"/>
      <c r="Q312" s="7"/>
    </row>
    <row r="313" spans="1:17" s="8" customFormat="1" ht="26.4">
      <c r="A313" s="5"/>
      <c r="B313" s="17" t="s">
        <v>1099</v>
      </c>
      <c r="C313" s="17" t="s">
        <v>281</v>
      </c>
      <c r="D313" s="34" t="s">
        <v>1100</v>
      </c>
      <c r="E313" s="26" t="s">
        <v>266</v>
      </c>
      <c r="F313" s="2"/>
      <c r="G313" s="2" t="s">
        <v>1463</v>
      </c>
      <c r="H313" s="26"/>
      <c r="I313" s="43"/>
      <c r="J313" s="44" t="s">
        <v>530</v>
      </c>
      <c r="K313" s="44" t="s">
        <v>274</v>
      </c>
      <c r="L313" s="44" t="s">
        <v>531</v>
      </c>
      <c r="M313" s="7"/>
      <c r="N313" s="7"/>
      <c r="O313" s="7"/>
      <c r="P313" s="7"/>
      <c r="Q313" s="7"/>
    </row>
    <row r="314" spans="1:17" s="8" customFormat="1">
      <c r="A314" s="5"/>
      <c r="B314" s="17" t="s">
        <v>1102</v>
      </c>
      <c r="C314" s="17" t="s">
        <v>281</v>
      </c>
      <c r="D314" s="34" t="s">
        <v>1103</v>
      </c>
      <c r="E314" s="26" t="s">
        <v>266</v>
      </c>
      <c r="F314" s="2"/>
      <c r="G314" s="2" t="s">
        <v>1464</v>
      </c>
      <c r="H314" s="26"/>
      <c r="I314" s="43"/>
      <c r="J314" s="44" t="s">
        <v>530</v>
      </c>
      <c r="K314" s="44" t="s">
        <v>274</v>
      </c>
      <c r="L314" s="44" t="s">
        <v>711</v>
      </c>
      <c r="M314" s="7"/>
      <c r="N314" s="7"/>
      <c r="O314" s="7"/>
      <c r="P314" s="7"/>
      <c r="Q314" s="7"/>
    </row>
    <row r="315" spans="1:17" s="8" customFormat="1">
      <c r="A315" s="5"/>
      <c r="B315" s="35" t="s">
        <v>581</v>
      </c>
      <c r="C315" s="35" t="s">
        <v>222</v>
      </c>
      <c r="D315" s="36" t="s">
        <v>582</v>
      </c>
      <c r="E315" s="26" t="s">
        <v>266</v>
      </c>
      <c r="F315" s="2"/>
      <c r="G315" s="2" t="s">
        <v>1312</v>
      </c>
      <c r="H315" s="26"/>
      <c r="I315" s="45"/>
      <c r="J315" s="44" t="s">
        <v>530</v>
      </c>
      <c r="K315" s="44" t="s">
        <v>274</v>
      </c>
      <c r="L315" s="44" t="s">
        <v>538</v>
      </c>
    </row>
    <row r="316" spans="1:17" s="8" customFormat="1" ht="26.4">
      <c r="A316" s="5"/>
      <c r="B316" s="35" t="s">
        <v>1315</v>
      </c>
      <c r="C316" s="35" t="s">
        <v>281</v>
      </c>
      <c r="D316" s="36" t="s">
        <v>1316</v>
      </c>
      <c r="E316" s="26" t="s">
        <v>266</v>
      </c>
      <c r="F316" s="2"/>
      <c r="G316" s="2" t="s">
        <v>1317</v>
      </c>
      <c r="H316" s="26"/>
      <c r="I316" s="45"/>
      <c r="J316" s="44" t="s">
        <v>530</v>
      </c>
      <c r="K316" s="44" t="s">
        <v>274</v>
      </c>
      <c r="L316" s="44" t="s">
        <v>538</v>
      </c>
    </row>
    <row r="317" spans="1:17" s="8" customFormat="1">
      <c r="A317" s="5"/>
      <c r="B317" s="35" t="s">
        <v>1325</v>
      </c>
      <c r="C317" s="35" t="s">
        <v>222</v>
      </c>
      <c r="D317" s="36" t="s">
        <v>982</v>
      </c>
      <c r="E317" s="26" t="s">
        <v>266</v>
      </c>
      <c r="F317" s="2"/>
      <c r="G317" s="2" t="s">
        <v>1555</v>
      </c>
      <c r="H317" s="26"/>
      <c r="I317" s="45"/>
      <c r="J317" s="44" t="s">
        <v>530</v>
      </c>
      <c r="K317" s="44" t="s">
        <v>274</v>
      </c>
      <c r="L317" s="44" t="s">
        <v>538</v>
      </c>
    </row>
    <row r="318" spans="1:17" s="8" customFormat="1">
      <c r="A318" s="5"/>
      <c r="B318" s="35" t="s">
        <v>1327</v>
      </c>
      <c r="C318" s="37" t="s">
        <v>222</v>
      </c>
      <c r="D318" s="36" t="s">
        <v>984</v>
      </c>
      <c r="E318" s="26" t="s">
        <v>266</v>
      </c>
      <c r="F318" s="2"/>
      <c r="G318" s="2" t="s">
        <v>1556</v>
      </c>
      <c r="H318" s="26"/>
      <c r="I318" s="45"/>
      <c r="J318" s="44" t="s">
        <v>530</v>
      </c>
      <c r="K318" s="44" t="s">
        <v>274</v>
      </c>
      <c r="L318" s="44" t="s">
        <v>538</v>
      </c>
    </row>
    <row r="319" spans="1:17" s="8" customFormat="1" ht="26.4">
      <c r="A319" s="5"/>
      <c r="B319" s="35" t="s">
        <v>1329</v>
      </c>
      <c r="C319" s="37" t="s">
        <v>222</v>
      </c>
      <c r="D319" s="36" t="s">
        <v>987</v>
      </c>
      <c r="E319" s="26" t="s">
        <v>266</v>
      </c>
      <c r="F319" s="2"/>
      <c r="G319" s="2" t="s">
        <v>1557</v>
      </c>
      <c r="H319" s="26"/>
      <c r="I319" s="45"/>
      <c r="J319" s="44" t="s">
        <v>530</v>
      </c>
      <c r="K319" s="44" t="s">
        <v>274</v>
      </c>
      <c r="L319" s="44" t="s">
        <v>538</v>
      </c>
    </row>
    <row r="320" spans="1:17" s="8" customFormat="1">
      <c r="A320" s="5"/>
      <c r="B320" s="35" t="s">
        <v>1331</v>
      </c>
      <c r="C320" s="37" t="s">
        <v>222</v>
      </c>
      <c r="D320" s="36" t="s">
        <v>990</v>
      </c>
      <c r="E320" s="26" t="s">
        <v>266</v>
      </c>
      <c r="F320" s="2"/>
      <c r="G320" s="2" t="s">
        <v>1558</v>
      </c>
      <c r="H320" s="26"/>
      <c r="I320" s="45"/>
      <c r="J320" s="44" t="s">
        <v>530</v>
      </c>
      <c r="K320" s="44" t="s">
        <v>274</v>
      </c>
      <c r="L320" s="44" t="s">
        <v>538</v>
      </c>
    </row>
    <row r="321" spans="1:17" s="8" customFormat="1">
      <c r="A321" s="5"/>
      <c r="B321" s="35" t="s">
        <v>1333</v>
      </c>
      <c r="C321" s="37" t="s">
        <v>222</v>
      </c>
      <c r="D321" s="36" t="s">
        <v>993</v>
      </c>
      <c r="E321" s="26" t="s">
        <v>266</v>
      </c>
      <c r="F321" s="2"/>
      <c r="G321" s="2" t="s">
        <v>1559</v>
      </c>
      <c r="H321" s="26"/>
      <c r="I321" s="45"/>
      <c r="J321" s="44" t="s">
        <v>530</v>
      </c>
      <c r="K321" s="44" t="s">
        <v>274</v>
      </c>
      <c r="L321" s="44" t="s">
        <v>538</v>
      </c>
    </row>
    <row r="322" spans="1:17" s="8" customFormat="1">
      <c r="A322" s="5"/>
      <c r="B322" s="35" t="s">
        <v>1335</v>
      </c>
      <c r="C322" s="37" t="s">
        <v>222</v>
      </c>
      <c r="D322" s="36" t="s">
        <v>1336</v>
      </c>
      <c r="E322" s="26" t="s">
        <v>266</v>
      </c>
      <c r="F322" s="2"/>
      <c r="G322" s="2" t="s">
        <v>1560</v>
      </c>
      <c r="H322" s="26"/>
      <c r="I322" s="45"/>
      <c r="J322" s="44" t="s">
        <v>530</v>
      </c>
      <c r="K322" s="44" t="s">
        <v>274</v>
      </c>
      <c r="L322" s="44" t="s">
        <v>538</v>
      </c>
    </row>
    <row r="323" spans="1:17" s="8" customFormat="1" ht="26.4">
      <c r="A323" s="5"/>
      <c r="B323" s="35" t="s">
        <v>1337</v>
      </c>
      <c r="C323" s="37" t="s">
        <v>281</v>
      </c>
      <c r="D323" s="36" t="s">
        <v>1338</v>
      </c>
      <c r="E323" s="26" t="s">
        <v>266</v>
      </c>
      <c r="F323" s="2"/>
      <c r="G323" s="2" t="s">
        <v>1561</v>
      </c>
      <c r="H323" s="26"/>
      <c r="I323" s="45"/>
      <c r="J323" s="44" t="s">
        <v>530</v>
      </c>
      <c r="K323" s="44" t="s">
        <v>274</v>
      </c>
      <c r="L323" s="44" t="s">
        <v>711</v>
      </c>
    </row>
    <row r="324" spans="1:17" s="8" customFormat="1" ht="26.4">
      <c r="A324" s="5"/>
      <c r="B324" s="35" t="s">
        <v>1340</v>
      </c>
      <c r="C324" s="37" t="s">
        <v>281</v>
      </c>
      <c r="D324" s="36" t="s">
        <v>1341</v>
      </c>
      <c r="E324" s="26" t="s">
        <v>266</v>
      </c>
      <c r="F324" s="2"/>
      <c r="G324" s="2" t="s">
        <v>1562</v>
      </c>
      <c r="H324" s="26"/>
      <c r="I324" s="45"/>
      <c r="J324" s="44" t="s">
        <v>530</v>
      </c>
      <c r="K324" s="44" t="s">
        <v>274</v>
      </c>
      <c r="L324" s="44" t="s">
        <v>711</v>
      </c>
    </row>
    <row r="325" spans="1:17" s="8" customFormat="1" ht="26.4">
      <c r="A325" s="5"/>
      <c r="B325" s="35" t="s">
        <v>1343</v>
      </c>
      <c r="C325" s="37" t="s">
        <v>281</v>
      </c>
      <c r="D325" s="36" t="s">
        <v>1344</v>
      </c>
      <c r="E325" s="26" t="s">
        <v>266</v>
      </c>
      <c r="F325" s="2"/>
      <c r="G325" s="2" t="s">
        <v>1563</v>
      </c>
      <c r="H325" s="26"/>
      <c r="I325" s="45"/>
      <c r="J325" s="44" t="s">
        <v>530</v>
      </c>
      <c r="K325" s="44" t="s">
        <v>274</v>
      </c>
      <c r="L325" s="44" t="s">
        <v>711</v>
      </c>
    </row>
    <row r="326" spans="1:17" s="8" customFormat="1" ht="26.4">
      <c r="A326" s="5"/>
      <c r="B326" s="35" t="s">
        <v>1346</v>
      </c>
      <c r="C326" s="37" t="s">
        <v>281</v>
      </c>
      <c r="D326" s="36" t="s">
        <v>1347</v>
      </c>
      <c r="E326" s="26" t="s">
        <v>266</v>
      </c>
      <c r="F326" s="2"/>
      <c r="G326" s="2" t="s">
        <v>1564</v>
      </c>
      <c r="H326" s="26"/>
      <c r="I326" s="45"/>
      <c r="J326" s="44" t="s">
        <v>530</v>
      </c>
      <c r="K326" s="44" t="s">
        <v>274</v>
      </c>
      <c r="L326" s="44" t="s">
        <v>711</v>
      </c>
    </row>
    <row r="327" spans="1:17" s="8" customFormat="1" ht="26.4">
      <c r="A327" s="5"/>
      <c r="B327" s="35" t="s">
        <v>1349</v>
      </c>
      <c r="C327" s="37" t="s">
        <v>281</v>
      </c>
      <c r="D327" s="36" t="s">
        <v>1350</v>
      </c>
      <c r="E327" s="26" t="s">
        <v>266</v>
      </c>
      <c r="F327" s="2"/>
      <c r="G327" s="2" t="s">
        <v>1565</v>
      </c>
      <c r="H327" s="26"/>
      <c r="I327" s="45"/>
      <c r="J327" s="44" t="s">
        <v>530</v>
      </c>
      <c r="K327" s="44" t="s">
        <v>274</v>
      </c>
      <c r="L327" s="44" t="s">
        <v>711</v>
      </c>
    </row>
    <row r="328" spans="1:17" s="8" customFormat="1">
      <c r="A328" s="5"/>
      <c r="B328" s="17" t="s">
        <v>569</v>
      </c>
      <c r="C328" s="38" t="s">
        <v>222</v>
      </c>
      <c r="D328" s="34" t="s">
        <v>1106</v>
      </c>
      <c r="E328" s="26" t="s">
        <v>266</v>
      </c>
      <c r="F328" s="2"/>
      <c r="G328" s="2" t="s">
        <v>1465</v>
      </c>
      <c r="H328" s="17"/>
      <c r="I328" s="43"/>
      <c r="J328" s="44" t="s">
        <v>530</v>
      </c>
      <c r="K328" s="44" t="s">
        <v>274</v>
      </c>
      <c r="L328" s="44" t="s">
        <v>663</v>
      </c>
      <c r="M328" s="7"/>
      <c r="N328" s="7"/>
      <c r="O328" s="7"/>
      <c r="P328" s="7"/>
      <c r="Q328" s="7"/>
    </row>
    <row r="329" spans="1:17" s="8" customFormat="1">
      <c r="A329" s="5"/>
      <c r="B329" s="17" t="s">
        <v>1108</v>
      </c>
      <c r="C329" s="38" t="s">
        <v>222</v>
      </c>
      <c r="D329" s="34" t="s">
        <v>1109</v>
      </c>
      <c r="E329" s="26" t="s">
        <v>266</v>
      </c>
      <c r="F329" s="2"/>
      <c r="G329" s="2" t="s">
        <v>1466</v>
      </c>
      <c r="H329" s="17"/>
      <c r="I329" s="43"/>
      <c r="J329" s="44" t="s">
        <v>530</v>
      </c>
      <c r="K329" s="44" t="s">
        <v>274</v>
      </c>
      <c r="L329" s="44" t="s">
        <v>538</v>
      </c>
      <c r="M329" s="7"/>
      <c r="N329" s="7"/>
      <c r="O329" s="7"/>
      <c r="P329" s="7"/>
      <c r="Q329" s="7"/>
    </row>
    <row r="330" spans="1:17" s="8" customFormat="1" ht="26.4">
      <c r="A330" s="5"/>
      <c r="B330" s="17" t="s">
        <v>1111</v>
      </c>
      <c r="C330" s="38" t="s">
        <v>281</v>
      </c>
      <c r="D330" s="34" t="s">
        <v>1112</v>
      </c>
      <c r="E330" s="26" t="s">
        <v>266</v>
      </c>
      <c r="F330" s="2"/>
      <c r="G330" s="2" t="s">
        <v>1467</v>
      </c>
      <c r="H330" s="1"/>
      <c r="I330" s="43"/>
      <c r="J330" s="44" t="s">
        <v>530</v>
      </c>
      <c r="K330" s="44" t="s">
        <v>274</v>
      </c>
      <c r="L330" s="44" t="s">
        <v>531</v>
      </c>
      <c r="M330" s="7"/>
      <c r="N330" s="7"/>
      <c r="O330" s="7"/>
      <c r="P330" s="7"/>
      <c r="Q330" s="7"/>
    </row>
    <row r="331" spans="1:17" s="8" customFormat="1">
      <c r="A331" s="5"/>
      <c r="B331" s="17" t="s">
        <v>1114</v>
      </c>
      <c r="C331" s="35" t="s">
        <v>281</v>
      </c>
      <c r="D331" s="34" t="s">
        <v>1115</v>
      </c>
      <c r="E331" s="26" t="s">
        <v>266</v>
      </c>
      <c r="F331" s="2"/>
      <c r="G331" s="2" t="s">
        <v>1468</v>
      </c>
      <c r="H331" s="26"/>
      <c r="I331" s="45"/>
      <c r="J331" s="44" t="s">
        <v>530</v>
      </c>
      <c r="K331" s="44" t="s">
        <v>274</v>
      </c>
      <c r="L331" s="44" t="s">
        <v>711</v>
      </c>
    </row>
    <row r="332" spans="1:17" s="8" customFormat="1">
      <c r="A332" s="5"/>
      <c r="B332" s="35" t="s">
        <v>572</v>
      </c>
      <c r="C332" s="35" t="s">
        <v>222</v>
      </c>
      <c r="D332" s="34" t="s">
        <v>1117</v>
      </c>
      <c r="E332" s="26" t="s">
        <v>266</v>
      </c>
      <c r="F332" s="2"/>
      <c r="G332" s="2" t="s">
        <v>1118</v>
      </c>
      <c r="H332" s="17"/>
      <c r="I332" s="45"/>
      <c r="J332" s="44" t="s">
        <v>530</v>
      </c>
      <c r="K332" s="44" t="s">
        <v>274</v>
      </c>
      <c r="L332" s="44" t="s">
        <v>663</v>
      </c>
    </row>
    <row r="333" spans="1:17" s="8" customFormat="1">
      <c r="A333" s="5"/>
      <c r="B333" s="35" t="s">
        <v>1119</v>
      </c>
      <c r="C333" s="35" t="s">
        <v>222</v>
      </c>
      <c r="D333" s="34" t="s">
        <v>1120</v>
      </c>
      <c r="E333" s="26" t="s">
        <v>266</v>
      </c>
      <c r="F333" s="2"/>
      <c r="G333" s="2" t="s">
        <v>1469</v>
      </c>
      <c r="H333" s="17"/>
      <c r="I333" s="45"/>
      <c r="J333" s="44" t="s">
        <v>530</v>
      </c>
      <c r="K333" s="44" t="s">
        <v>274</v>
      </c>
      <c r="L333" s="44" t="s">
        <v>538</v>
      </c>
    </row>
    <row r="334" spans="1:17" s="8" customFormat="1">
      <c r="A334" s="5"/>
      <c r="B334" s="35" t="s">
        <v>1122</v>
      </c>
      <c r="C334" s="35" t="s">
        <v>281</v>
      </c>
      <c r="D334" s="34" t="s">
        <v>1123</v>
      </c>
      <c r="E334" s="26" t="s">
        <v>266</v>
      </c>
      <c r="F334" s="2"/>
      <c r="G334" s="2" t="s">
        <v>1470</v>
      </c>
      <c r="H334" s="26"/>
      <c r="I334" s="45"/>
      <c r="J334" s="44" t="s">
        <v>530</v>
      </c>
      <c r="K334" s="44" t="s">
        <v>274</v>
      </c>
      <c r="L334" s="44" t="s">
        <v>531</v>
      </c>
    </row>
    <row r="335" spans="1:17" s="8" customFormat="1">
      <c r="A335" s="5"/>
      <c r="B335" s="35" t="s">
        <v>1125</v>
      </c>
      <c r="C335" s="35" t="s">
        <v>281</v>
      </c>
      <c r="D335" s="34" t="s">
        <v>1126</v>
      </c>
      <c r="E335" s="26" t="s">
        <v>266</v>
      </c>
      <c r="F335" s="2"/>
      <c r="G335" s="2" t="s">
        <v>1471</v>
      </c>
      <c r="H335" s="26"/>
      <c r="I335" s="45"/>
      <c r="J335" s="44" t="s">
        <v>530</v>
      </c>
      <c r="K335" s="44" t="s">
        <v>274</v>
      </c>
      <c r="L335" s="44" t="s">
        <v>711</v>
      </c>
    </row>
    <row r="336" spans="1:17" s="8" customFormat="1">
      <c r="A336" s="5"/>
      <c r="B336" s="35" t="s">
        <v>593</v>
      </c>
      <c r="C336" s="35" t="s">
        <v>222</v>
      </c>
      <c r="D336" s="36" t="s">
        <v>594</v>
      </c>
      <c r="E336" s="26" t="s">
        <v>266</v>
      </c>
      <c r="F336" s="2"/>
      <c r="G336" s="2" t="s">
        <v>1352</v>
      </c>
      <c r="H336" s="26"/>
      <c r="I336" s="45"/>
      <c r="J336" s="44" t="s">
        <v>530</v>
      </c>
      <c r="K336" s="44" t="s">
        <v>274</v>
      </c>
      <c r="L336" s="44" t="s">
        <v>538</v>
      </c>
    </row>
    <row r="337" spans="1:12" s="8" customFormat="1" ht="26.4">
      <c r="A337" s="5"/>
      <c r="B337" s="35" t="s">
        <v>1355</v>
      </c>
      <c r="C337" s="35" t="s">
        <v>281</v>
      </c>
      <c r="D337" s="36" t="s">
        <v>1356</v>
      </c>
      <c r="E337" s="26" t="s">
        <v>266</v>
      </c>
      <c r="F337" s="2"/>
      <c r="G337" s="2" t="s">
        <v>1357</v>
      </c>
      <c r="H337" s="26"/>
      <c r="I337" s="45"/>
      <c r="J337" s="44" t="s">
        <v>530</v>
      </c>
      <c r="K337" s="44" t="s">
        <v>274</v>
      </c>
      <c r="L337" s="44" t="s">
        <v>538</v>
      </c>
    </row>
    <row r="338" spans="1:12" s="8" customFormat="1">
      <c r="A338" s="5"/>
      <c r="B338" s="35" t="s">
        <v>578</v>
      </c>
      <c r="C338" s="35" t="s">
        <v>222</v>
      </c>
      <c r="D338" s="34" t="s">
        <v>1128</v>
      </c>
      <c r="E338" s="26" t="s">
        <v>266</v>
      </c>
      <c r="F338" s="2"/>
      <c r="G338" s="2" t="s">
        <v>1129</v>
      </c>
      <c r="H338" s="17"/>
      <c r="I338" s="45"/>
      <c r="J338" s="44" t="s">
        <v>530</v>
      </c>
      <c r="K338" s="44" t="s">
        <v>274</v>
      </c>
      <c r="L338" s="44" t="s">
        <v>663</v>
      </c>
    </row>
    <row r="339" spans="1:12" s="8" customFormat="1">
      <c r="A339" s="5"/>
      <c r="B339" s="35" t="s">
        <v>1130</v>
      </c>
      <c r="C339" s="35" t="s">
        <v>222</v>
      </c>
      <c r="D339" s="34" t="s">
        <v>1131</v>
      </c>
      <c r="E339" s="26" t="s">
        <v>266</v>
      </c>
      <c r="F339" s="2"/>
      <c r="G339" s="2" t="s">
        <v>1472</v>
      </c>
      <c r="H339" s="17"/>
      <c r="I339" s="45"/>
      <c r="J339" s="44" t="s">
        <v>530</v>
      </c>
      <c r="K339" s="44" t="s">
        <v>274</v>
      </c>
      <c r="L339" s="44" t="s">
        <v>538</v>
      </c>
    </row>
    <row r="340" spans="1:12" s="8" customFormat="1" ht="26.4">
      <c r="A340" s="5"/>
      <c r="B340" s="35" t="s">
        <v>1133</v>
      </c>
      <c r="C340" s="35" t="s">
        <v>281</v>
      </c>
      <c r="D340" s="34" t="s">
        <v>1134</v>
      </c>
      <c r="E340" s="26" t="s">
        <v>266</v>
      </c>
      <c r="F340" s="2"/>
      <c r="G340" s="2" t="s">
        <v>1473</v>
      </c>
      <c r="H340" s="26"/>
      <c r="I340" s="45"/>
      <c r="J340" s="44" t="s">
        <v>530</v>
      </c>
      <c r="K340" s="44" t="s">
        <v>274</v>
      </c>
      <c r="L340" s="44" t="s">
        <v>531</v>
      </c>
    </row>
    <row r="341" spans="1:12" s="8" customFormat="1">
      <c r="A341" s="5"/>
      <c r="B341" s="35" t="s">
        <v>1136</v>
      </c>
      <c r="C341" s="35" t="s">
        <v>281</v>
      </c>
      <c r="D341" s="34" t="s">
        <v>1137</v>
      </c>
      <c r="E341" s="26" t="s">
        <v>266</v>
      </c>
      <c r="F341" s="2"/>
      <c r="G341" s="2" t="s">
        <v>1474</v>
      </c>
      <c r="H341" s="26"/>
      <c r="I341" s="45"/>
      <c r="J341" s="44" t="s">
        <v>530</v>
      </c>
      <c r="K341" s="44" t="s">
        <v>274</v>
      </c>
      <c r="L341" s="44" t="s">
        <v>711</v>
      </c>
    </row>
    <row r="342" spans="1:12" s="8" customFormat="1" ht="26.4">
      <c r="A342" s="5"/>
      <c r="B342" s="35" t="s">
        <v>599</v>
      </c>
      <c r="C342" s="35" t="s">
        <v>222</v>
      </c>
      <c r="D342" s="36" t="s">
        <v>600</v>
      </c>
      <c r="E342" s="26" t="s">
        <v>266</v>
      </c>
      <c r="F342" s="2"/>
      <c r="G342" s="2" t="s">
        <v>1358</v>
      </c>
      <c r="H342" s="26"/>
      <c r="I342" s="45"/>
      <c r="J342" s="44" t="s">
        <v>530</v>
      </c>
      <c r="K342" s="44" t="s">
        <v>274</v>
      </c>
      <c r="L342" s="44" t="s">
        <v>757</v>
      </c>
    </row>
    <row r="343" spans="1:12" s="8" customFormat="1" ht="26.4">
      <c r="A343" s="5"/>
      <c r="B343" s="35" t="s">
        <v>602</v>
      </c>
      <c r="C343" s="35" t="s">
        <v>222</v>
      </c>
      <c r="D343" s="36" t="s">
        <v>603</v>
      </c>
      <c r="E343" s="26" t="s">
        <v>266</v>
      </c>
      <c r="F343" s="2"/>
      <c r="G343" s="2" t="s">
        <v>1359</v>
      </c>
      <c r="H343" s="26"/>
      <c r="I343" s="45"/>
      <c r="J343" s="44" t="s">
        <v>530</v>
      </c>
      <c r="K343" s="44" t="s">
        <v>274</v>
      </c>
      <c r="L343" s="44" t="s">
        <v>757</v>
      </c>
    </row>
    <row r="344" spans="1:12" s="8" customFormat="1" ht="26.4">
      <c r="A344" s="5"/>
      <c r="B344" s="35" t="s">
        <v>605</v>
      </c>
      <c r="C344" s="35" t="s">
        <v>222</v>
      </c>
      <c r="D344" s="36" t="s">
        <v>606</v>
      </c>
      <c r="E344" s="26" t="s">
        <v>266</v>
      </c>
      <c r="F344" s="2"/>
      <c r="G344" s="2" t="s">
        <v>1360</v>
      </c>
      <c r="H344" s="26"/>
      <c r="I344" s="45"/>
      <c r="J344" s="44" t="s">
        <v>530</v>
      </c>
      <c r="K344" s="44" t="s">
        <v>274</v>
      </c>
      <c r="L344" s="44" t="s">
        <v>757</v>
      </c>
    </row>
    <row r="345" spans="1:12" s="8" customFormat="1" ht="26.4">
      <c r="A345" s="5"/>
      <c r="B345" s="35" t="s">
        <v>608</v>
      </c>
      <c r="C345" s="35" t="s">
        <v>222</v>
      </c>
      <c r="D345" s="36" t="s">
        <v>609</v>
      </c>
      <c r="E345" s="26" t="s">
        <v>266</v>
      </c>
      <c r="F345" s="2"/>
      <c r="G345" s="2" t="s">
        <v>1361</v>
      </c>
      <c r="H345" s="26"/>
      <c r="I345" s="45"/>
      <c r="J345" s="44" t="s">
        <v>530</v>
      </c>
      <c r="K345" s="44" t="s">
        <v>274</v>
      </c>
      <c r="L345" s="44" t="s">
        <v>538</v>
      </c>
    </row>
    <row r="346" spans="1:12" s="8" customFormat="1" ht="26.4">
      <c r="A346" s="5"/>
      <c r="B346" s="35" t="s">
        <v>611</v>
      </c>
      <c r="C346" s="35" t="s">
        <v>222</v>
      </c>
      <c r="D346" s="36" t="s">
        <v>612</v>
      </c>
      <c r="E346" s="26" t="s">
        <v>266</v>
      </c>
      <c r="F346" s="2"/>
      <c r="G346" s="2" t="s">
        <v>1362</v>
      </c>
      <c r="H346" s="26"/>
      <c r="I346" s="45"/>
      <c r="J346" s="44" t="s">
        <v>530</v>
      </c>
      <c r="K346" s="44" t="s">
        <v>274</v>
      </c>
      <c r="L346" s="44" t="s">
        <v>538</v>
      </c>
    </row>
    <row r="347" spans="1:12" s="8" customFormat="1" ht="26.4">
      <c r="A347" s="5"/>
      <c r="B347" s="35" t="s">
        <v>614</v>
      </c>
      <c r="C347" s="35" t="s">
        <v>222</v>
      </c>
      <c r="D347" s="36" t="s">
        <v>615</v>
      </c>
      <c r="E347" s="26" t="s">
        <v>266</v>
      </c>
      <c r="F347" s="2"/>
      <c r="G347" s="2" t="s">
        <v>1363</v>
      </c>
      <c r="H347" s="26"/>
      <c r="I347" s="45"/>
      <c r="J347" s="44" t="s">
        <v>530</v>
      </c>
      <c r="K347" s="44" t="s">
        <v>274</v>
      </c>
      <c r="L347" s="44" t="s">
        <v>538</v>
      </c>
    </row>
    <row r="348" spans="1:12" s="8" customFormat="1" ht="26.4">
      <c r="A348" s="5"/>
      <c r="B348" s="35" t="s">
        <v>1364</v>
      </c>
      <c r="C348" s="35" t="s">
        <v>281</v>
      </c>
      <c r="D348" s="36" t="s">
        <v>1365</v>
      </c>
      <c r="E348" s="26" t="s">
        <v>266</v>
      </c>
      <c r="F348" s="2"/>
      <c r="G348" s="2" t="s">
        <v>1366</v>
      </c>
      <c r="H348" s="26"/>
      <c r="I348" s="45"/>
      <c r="J348" s="44" t="s">
        <v>530</v>
      </c>
      <c r="K348" s="44" t="s">
        <v>274</v>
      </c>
      <c r="L348" s="44" t="s">
        <v>531</v>
      </c>
    </row>
    <row r="349" spans="1:12" s="8" customFormat="1" ht="26.4">
      <c r="A349" s="5"/>
      <c r="B349" s="35" t="s">
        <v>1367</v>
      </c>
      <c r="C349" s="35" t="s">
        <v>281</v>
      </c>
      <c r="D349" s="36" t="s">
        <v>1368</v>
      </c>
      <c r="E349" s="26" t="s">
        <v>266</v>
      </c>
      <c r="F349" s="2"/>
      <c r="G349" s="2" t="s">
        <v>1369</v>
      </c>
      <c r="H349" s="26"/>
      <c r="I349" s="45"/>
      <c r="J349" s="44" t="s">
        <v>530</v>
      </c>
      <c r="K349" s="44" t="s">
        <v>274</v>
      </c>
      <c r="L349" s="44" t="s">
        <v>531</v>
      </c>
    </row>
    <row r="350" spans="1:12" s="8" customFormat="1" ht="26.4">
      <c r="A350" s="5"/>
      <c r="B350" s="35" t="s">
        <v>1370</v>
      </c>
      <c r="C350" s="35" t="s">
        <v>281</v>
      </c>
      <c r="D350" s="36" t="s">
        <v>1371</v>
      </c>
      <c r="E350" s="26" t="s">
        <v>266</v>
      </c>
      <c r="F350" s="2"/>
      <c r="G350" s="2" t="s">
        <v>1372</v>
      </c>
      <c r="H350" s="26"/>
      <c r="I350" s="45"/>
      <c r="J350" s="44" t="s">
        <v>530</v>
      </c>
      <c r="K350" s="44" t="s">
        <v>274</v>
      </c>
      <c r="L350" s="44" t="s">
        <v>531</v>
      </c>
    </row>
    <row r="351" spans="1:12" s="8" customFormat="1">
      <c r="A351" s="5"/>
      <c r="B351" s="35" t="s">
        <v>587</v>
      </c>
      <c r="C351" s="35" t="s">
        <v>222</v>
      </c>
      <c r="D351" s="36" t="s">
        <v>588</v>
      </c>
      <c r="E351" s="26" t="s">
        <v>266</v>
      </c>
      <c r="F351" s="2"/>
      <c r="G351" s="2" t="s">
        <v>1373</v>
      </c>
      <c r="H351" s="26"/>
      <c r="I351" s="45"/>
      <c r="J351" s="44" t="s">
        <v>530</v>
      </c>
      <c r="K351" s="44" t="s">
        <v>274</v>
      </c>
      <c r="L351" s="44" t="s">
        <v>538</v>
      </c>
    </row>
    <row r="352" spans="1:12" s="8" customFormat="1" ht="26.4">
      <c r="A352" s="5"/>
      <c r="B352" s="35" t="s">
        <v>1376</v>
      </c>
      <c r="C352" s="35" t="s">
        <v>281</v>
      </c>
      <c r="D352" s="36" t="s">
        <v>1377</v>
      </c>
      <c r="E352" s="26" t="s">
        <v>266</v>
      </c>
      <c r="F352" s="2"/>
      <c r="G352" s="2" t="s">
        <v>1378</v>
      </c>
      <c r="H352" s="26"/>
      <c r="I352" s="45"/>
      <c r="J352" s="44" t="s">
        <v>530</v>
      </c>
      <c r="K352" s="44" t="s">
        <v>274</v>
      </c>
      <c r="L352" s="44" t="s">
        <v>538</v>
      </c>
    </row>
    <row r="353" spans="1:12" s="8" customFormat="1">
      <c r="A353" s="5"/>
      <c r="B353" s="35" t="s">
        <v>1139</v>
      </c>
      <c r="C353" s="35" t="s">
        <v>222</v>
      </c>
      <c r="D353" s="34" t="s">
        <v>1140</v>
      </c>
      <c r="E353" s="26" t="s">
        <v>266</v>
      </c>
      <c r="F353" s="2"/>
      <c r="G353" s="2" t="s">
        <v>1475</v>
      </c>
      <c r="H353" s="17"/>
      <c r="I353" s="45"/>
      <c r="J353" s="44" t="s">
        <v>530</v>
      </c>
      <c r="K353" s="44" t="s">
        <v>274</v>
      </c>
      <c r="L353" s="44" t="s">
        <v>538</v>
      </c>
    </row>
    <row r="354" spans="1:12" s="8" customFormat="1">
      <c r="A354" s="5"/>
      <c r="B354" s="35" t="s">
        <v>1142</v>
      </c>
      <c r="C354" s="35" t="s">
        <v>222</v>
      </c>
      <c r="D354" s="34" t="s">
        <v>1143</v>
      </c>
      <c r="E354" s="26" t="s">
        <v>266</v>
      </c>
      <c r="F354" s="2"/>
      <c r="G354" s="2" t="s">
        <v>1476</v>
      </c>
      <c r="H354" s="17"/>
      <c r="I354" s="45"/>
      <c r="J354" s="44" t="s">
        <v>530</v>
      </c>
      <c r="K354" s="44" t="s">
        <v>274</v>
      </c>
      <c r="L354" s="44" t="s">
        <v>538</v>
      </c>
    </row>
    <row r="355" spans="1:12" s="8" customFormat="1">
      <c r="A355" s="5"/>
      <c r="B355" s="35" t="s">
        <v>1145</v>
      </c>
      <c r="C355" s="35" t="s">
        <v>281</v>
      </c>
      <c r="D355" s="34" t="s">
        <v>1146</v>
      </c>
      <c r="E355" s="26" t="s">
        <v>266</v>
      </c>
      <c r="F355" s="2"/>
      <c r="G355" s="2" t="s">
        <v>1477</v>
      </c>
      <c r="H355" s="26"/>
      <c r="I355" s="45"/>
      <c r="J355" s="44" t="s">
        <v>530</v>
      </c>
      <c r="K355" s="44" t="s">
        <v>274</v>
      </c>
      <c r="L355" s="44" t="s">
        <v>538</v>
      </c>
    </row>
    <row r="356" spans="1:12" s="8" customFormat="1">
      <c r="A356" s="5"/>
      <c r="B356" s="35" t="s">
        <v>1148</v>
      </c>
      <c r="C356" s="35" t="s">
        <v>222</v>
      </c>
      <c r="D356" s="34" t="s">
        <v>1149</v>
      </c>
      <c r="E356" s="26" t="s">
        <v>266</v>
      </c>
      <c r="F356" s="2"/>
      <c r="G356" s="2" t="s">
        <v>1478</v>
      </c>
      <c r="H356" s="17"/>
      <c r="I356" s="45"/>
      <c r="J356" s="44" t="s">
        <v>530</v>
      </c>
      <c r="K356" s="44" t="s">
        <v>274</v>
      </c>
      <c r="L356" s="44" t="s">
        <v>538</v>
      </c>
    </row>
    <row r="357" spans="1:12" s="8" customFormat="1">
      <c r="A357" s="5"/>
      <c r="B357" s="35" t="s">
        <v>1778</v>
      </c>
      <c r="C357" s="35" t="s">
        <v>222</v>
      </c>
      <c r="D357" s="36" t="str">
        <f>VLOOKUP(B357,[1]aggr1.0!$B:$D,3,0)</f>
        <v>TM1采样点数目</v>
      </c>
      <c r="E357" s="26"/>
      <c r="F357" s="2"/>
      <c r="G357" s="2" t="s">
        <v>180</v>
      </c>
      <c r="H357" s="26"/>
      <c r="I357" s="45"/>
      <c r="J357" s="44"/>
      <c r="K357" s="44"/>
      <c r="L357" s="44"/>
    </row>
    <row r="358" spans="1:12" s="8" customFormat="1">
      <c r="A358" s="5"/>
      <c r="B358" s="35" t="s">
        <v>1779</v>
      </c>
      <c r="C358" s="35" t="s">
        <v>222</v>
      </c>
      <c r="D358" s="36" t="str">
        <f>VLOOKUP(B358,[1]aggr1.0!$B:$D,3,0)</f>
        <v>TM567采样点数目</v>
      </c>
      <c r="E358" s="26"/>
      <c r="F358" s="2"/>
      <c r="G358" s="2" t="s">
        <v>180</v>
      </c>
      <c r="H358" s="26"/>
      <c r="I358" s="45"/>
      <c r="J358" s="44"/>
      <c r="K358" s="44"/>
      <c r="L358" s="44"/>
    </row>
    <row r="359" spans="1:12" s="8" customFormat="1">
      <c r="A359" s="5"/>
      <c r="B359" s="35" t="s">
        <v>1780</v>
      </c>
      <c r="C359" s="35" t="s">
        <v>281</v>
      </c>
      <c r="D359" s="36" t="str">
        <f>VLOOKUP(B359,[1]aggr1.0!$B:$D,3,0)</f>
        <v>TM1采样率</v>
      </c>
      <c r="E359" s="26"/>
      <c r="F359" s="2"/>
      <c r="G359" s="2" t="s">
        <v>180</v>
      </c>
      <c r="H359" s="26"/>
      <c r="I359" s="45"/>
      <c r="J359" s="44"/>
      <c r="K359" s="44"/>
      <c r="L359" s="44"/>
    </row>
    <row r="360" spans="1:12" s="8" customFormat="1">
      <c r="A360" s="5"/>
      <c r="B360" s="35" t="s">
        <v>1781</v>
      </c>
      <c r="C360" s="35" t="s">
        <v>281</v>
      </c>
      <c r="D360" s="36" t="str">
        <f>VLOOKUP(B360,[1]aggr1.0!$B:$D,3,0)</f>
        <v>TM567采样率</v>
      </c>
      <c r="E360" s="26"/>
      <c r="F360" s="2"/>
      <c r="G360" s="2" t="s">
        <v>180</v>
      </c>
      <c r="H360" s="26"/>
      <c r="I360" s="45"/>
      <c r="J360" s="44"/>
      <c r="K360" s="44"/>
      <c r="L360" s="44"/>
    </row>
    <row r="361" spans="1:12" s="8" customFormat="1">
      <c r="A361" s="5"/>
      <c r="B361" s="35" t="s">
        <v>1254</v>
      </c>
      <c r="C361" s="35" t="s">
        <v>149</v>
      </c>
      <c r="D361" s="36" t="s">
        <v>479</v>
      </c>
      <c r="E361" s="26" t="s">
        <v>266</v>
      </c>
      <c r="F361" s="2" t="s">
        <v>1254</v>
      </c>
      <c r="G361" s="2" t="s">
        <v>273</v>
      </c>
      <c r="H361" s="26"/>
      <c r="I361" s="45"/>
      <c r="J361" s="45" t="s">
        <v>469</v>
      </c>
      <c r="K361" s="44" t="s">
        <v>274</v>
      </c>
      <c r="L361" s="44" t="s">
        <v>274</v>
      </c>
    </row>
    <row r="362" spans="1:12" s="8" customFormat="1">
      <c r="A362" s="5"/>
      <c r="B362" s="35" t="s">
        <v>1255</v>
      </c>
      <c r="C362" s="35" t="s">
        <v>149</v>
      </c>
      <c r="D362" s="36" t="s">
        <v>625</v>
      </c>
      <c r="E362" s="26" t="s">
        <v>266</v>
      </c>
      <c r="F362" s="2" t="s">
        <v>1255</v>
      </c>
      <c r="G362" s="2" t="s">
        <v>273</v>
      </c>
      <c r="H362" s="26"/>
      <c r="I362" s="45"/>
      <c r="J362" s="45" t="s">
        <v>469</v>
      </c>
      <c r="K362" s="44" t="s">
        <v>274</v>
      </c>
      <c r="L362" s="44" t="s">
        <v>274</v>
      </c>
    </row>
    <row r="363" spans="1:12" s="8" customFormat="1">
      <c r="A363" s="5"/>
      <c r="B363" s="35" t="s">
        <v>1256</v>
      </c>
      <c r="C363" s="35" t="s">
        <v>149</v>
      </c>
      <c r="D363" s="36" t="s">
        <v>626</v>
      </c>
      <c r="E363" s="26" t="s">
        <v>266</v>
      </c>
      <c r="F363" s="2" t="s">
        <v>1256</v>
      </c>
      <c r="G363" s="2" t="s">
        <v>273</v>
      </c>
      <c r="H363" s="26"/>
      <c r="I363" s="45"/>
      <c r="J363" s="45" t="s">
        <v>469</v>
      </c>
      <c r="K363" s="44" t="s">
        <v>274</v>
      </c>
      <c r="L363" s="44" t="s">
        <v>274</v>
      </c>
    </row>
    <row r="364" spans="1:12" s="8" customFormat="1">
      <c r="A364" s="5"/>
      <c r="B364" s="35" t="s">
        <v>1826</v>
      </c>
      <c r="C364" s="35" t="s">
        <v>149</v>
      </c>
      <c r="D364" s="36" t="s">
        <v>494</v>
      </c>
      <c r="E364" s="26"/>
      <c r="F364" s="2"/>
      <c r="G364" s="2" t="s">
        <v>180</v>
      </c>
      <c r="H364" s="26"/>
      <c r="I364" s="45"/>
      <c r="J364" s="45" t="s">
        <v>469</v>
      </c>
      <c r="K364" s="44" t="s">
        <v>274</v>
      </c>
      <c r="L364" s="44" t="s">
        <v>274</v>
      </c>
    </row>
    <row r="365" spans="1:12" s="8" customFormat="1">
      <c r="A365" s="5"/>
      <c r="B365" s="35" t="s">
        <v>234</v>
      </c>
      <c r="C365" s="35" t="s">
        <v>149</v>
      </c>
      <c r="D365" s="36" t="s">
        <v>236</v>
      </c>
      <c r="E365" s="26" t="s">
        <v>266</v>
      </c>
      <c r="F365" s="2" t="s">
        <v>234</v>
      </c>
      <c r="G365" s="2" t="s">
        <v>273</v>
      </c>
      <c r="H365" s="26"/>
      <c r="I365" s="45"/>
      <c r="J365" s="45" t="s">
        <v>469</v>
      </c>
      <c r="K365" s="44" t="s">
        <v>274</v>
      </c>
      <c r="L365" s="44" t="s">
        <v>274</v>
      </c>
    </row>
    <row r="366" spans="1:12" s="8" customFormat="1">
      <c r="A366" s="5"/>
      <c r="B366" s="35" t="s">
        <v>1379</v>
      </c>
      <c r="C366" s="35" t="s">
        <v>222</v>
      </c>
      <c r="D366" s="36" t="s">
        <v>670</v>
      </c>
      <c r="E366" s="26" t="s">
        <v>266</v>
      </c>
      <c r="F366" s="2"/>
      <c r="G366" s="2" t="s">
        <v>1566</v>
      </c>
      <c r="H366" s="26"/>
      <c r="I366" s="45"/>
      <c r="J366" s="44" t="s">
        <v>530</v>
      </c>
      <c r="K366" s="44" t="s">
        <v>274</v>
      </c>
      <c r="L366" s="44" t="s">
        <v>538</v>
      </c>
    </row>
    <row r="367" spans="1:12" s="8" customFormat="1">
      <c r="A367" s="5"/>
      <c r="B367" s="35" t="s">
        <v>1380</v>
      </c>
      <c r="C367" s="35" t="s">
        <v>222</v>
      </c>
      <c r="D367" s="36" t="s">
        <v>673</v>
      </c>
      <c r="E367" s="26" t="s">
        <v>266</v>
      </c>
      <c r="F367" s="2"/>
      <c r="G367" s="2" t="s">
        <v>1567</v>
      </c>
      <c r="H367" s="26"/>
      <c r="I367" s="45"/>
      <c r="J367" s="44" t="s">
        <v>530</v>
      </c>
      <c r="K367" s="44" t="s">
        <v>274</v>
      </c>
      <c r="L367" s="44" t="s">
        <v>538</v>
      </c>
    </row>
    <row r="368" spans="1:12" s="8" customFormat="1">
      <c r="A368" s="5"/>
      <c r="B368" s="35" t="s">
        <v>1382</v>
      </c>
      <c r="C368" s="35" t="s">
        <v>222</v>
      </c>
      <c r="D368" s="36" t="s">
        <v>676</v>
      </c>
      <c r="E368" s="26" t="s">
        <v>266</v>
      </c>
      <c r="F368" s="2"/>
      <c r="G368" s="2" t="s">
        <v>1568</v>
      </c>
      <c r="H368" s="26"/>
      <c r="I368" s="45"/>
      <c r="J368" s="44" t="s">
        <v>530</v>
      </c>
      <c r="K368" s="44" t="s">
        <v>274</v>
      </c>
      <c r="L368" s="44" t="s">
        <v>538</v>
      </c>
    </row>
    <row r="369" spans="1:12" s="8" customFormat="1">
      <c r="A369" s="5"/>
      <c r="B369" s="35" t="s">
        <v>1384</v>
      </c>
      <c r="C369" s="35" t="s">
        <v>222</v>
      </c>
      <c r="D369" s="36" t="s">
        <v>679</v>
      </c>
      <c r="E369" s="26" t="s">
        <v>266</v>
      </c>
      <c r="F369" s="2"/>
      <c r="G369" s="2" t="s">
        <v>1569</v>
      </c>
      <c r="H369" s="26"/>
      <c r="I369" s="45"/>
      <c r="J369" s="44" t="s">
        <v>530</v>
      </c>
      <c r="K369" s="44" t="s">
        <v>274</v>
      </c>
      <c r="L369" s="44" t="s">
        <v>538</v>
      </c>
    </row>
    <row r="370" spans="1:12" s="8" customFormat="1">
      <c r="A370" s="5"/>
      <c r="B370" s="35" t="s">
        <v>1386</v>
      </c>
      <c r="C370" s="35" t="s">
        <v>222</v>
      </c>
      <c r="D370" s="36" t="s">
        <v>682</v>
      </c>
      <c r="E370" s="26" t="s">
        <v>266</v>
      </c>
      <c r="F370" s="2"/>
      <c r="G370" s="2" t="s">
        <v>1570</v>
      </c>
      <c r="H370" s="26"/>
      <c r="I370" s="45"/>
      <c r="J370" s="44" t="s">
        <v>530</v>
      </c>
      <c r="K370" s="44" t="s">
        <v>274</v>
      </c>
      <c r="L370" s="44" t="s">
        <v>538</v>
      </c>
    </row>
    <row r="371" spans="1:12" s="8" customFormat="1">
      <c r="A371" s="5"/>
      <c r="B371" s="35" t="s">
        <v>1388</v>
      </c>
      <c r="C371" s="35" t="s">
        <v>222</v>
      </c>
      <c r="D371" s="36" t="s">
        <v>685</v>
      </c>
      <c r="E371" s="26" t="s">
        <v>266</v>
      </c>
      <c r="F371" s="2"/>
      <c r="G371" s="2" t="s">
        <v>1571</v>
      </c>
      <c r="H371" s="26"/>
      <c r="I371" s="45"/>
      <c r="J371" s="44" t="s">
        <v>530</v>
      </c>
      <c r="K371" s="44" t="s">
        <v>274</v>
      </c>
      <c r="L371" s="44" t="s">
        <v>538</v>
      </c>
    </row>
    <row r="372" spans="1:12" s="8" customFormat="1">
      <c r="A372" s="5"/>
      <c r="B372" s="35" t="s">
        <v>1389</v>
      </c>
      <c r="C372" s="35" t="s">
        <v>222</v>
      </c>
      <c r="D372" s="36" t="s">
        <v>688</v>
      </c>
      <c r="E372" s="26" t="s">
        <v>266</v>
      </c>
      <c r="F372" s="2"/>
      <c r="G372" s="2" t="s">
        <v>1572</v>
      </c>
      <c r="H372" s="26"/>
      <c r="I372" s="45"/>
      <c r="J372" s="44" t="s">
        <v>530</v>
      </c>
      <c r="K372" s="44" t="s">
        <v>274</v>
      </c>
      <c r="L372" s="44" t="s">
        <v>538</v>
      </c>
    </row>
    <row r="373" spans="1:12" s="8" customFormat="1">
      <c r="A373" s="5"/>
      <c r="B373" s="35" t="s">
        <v>1390</v>
      </c>
      <c r="C373" s="35" t="s">
        <v>222</v>
      </c>
      <c r="D373" s="36" t="s">
        <v>691</v>
      </c>
      <c r="E373" s="26" t="s">
        <v>266</v>
      </c>
      <c r="F373" s="2"/>
      <c r="G373" s="2" t="s">
        <v>1573</v>
      </c>
      <c r="H373" s="26"/>
      <c r="I373" s="45"/>
      <c r="J373" s="44" t="s">
        <v>530</v>
      </c>
      <c r="K373" s="44" t="s">
        <v>274</v>
      </c>
      <c r="L373" s="44" t="s">
        <v>538</v>
      </c>
    </row>
    <row r="374" spans="1:12" s="8" customFormat="1">
      <c r="A374" s="5"/>
      <c r="B374" s="35" t="s">
        <v>1392</v>
      </c>
      <c r="C374" s="35" t="s">
        <v>222</v>
      </c>
      <c r="D374" s="36" t="s">
        <v>1393</v>
      </c>
      <c r="E374" s="26" t="s">
        <v>266</v>
      </c>
      <c r="F374" s="2"/>
      <c r="G374" s="2" t="s">
        <v>1574</v>
      </c>
      <c r="H374" s="26"/>
      <c r="I374" s="45"/>
      <c r="J374" s="44" t="s">
        <v>530</v>
      </c>
      <c r="K374" s="44" t="s">
        <v>274</v>
      </c>
      <c r="L374" s="44" t="s">
        <v>538</v>
      </c>
    </row>
    <row r="375" spans="1:12" s="8" customFormat="1">
      <c r="A375" s="5"/>
      <c r="B375" s="35" t="s">
        <v>1395</v>
      </c>
      <c r="C375" s="35" t="s">
        <v>222</v>
      </c>
      <c r="D375" s="36" t="s">
        <v>1396</v>
      </c>
      <c r="E375" s="26" t="s">
        <v>266</v>
      </c>
      <c r="F375" s="2"/>
      <c r="G375" s="2" t="s">
        <v>1575</v>
      </c>
      <c r="H375" s="26"/>
      <c r="I375" s="45"/>
      <c r="J375" s="44" t="s">
        <v>530</v>
      </c>
      <c r="K375" s="44" t="s">
        <v>274</v>
      </c>
      <c r="L375" s="44" t="s">
        <v>538</v>
      </c>
    </row>
    <row r="376" spans="1:12" s="8" customFormat="1">
      <c r="A376" s="5"/>
      <c r="B376" s="35" t="s">
        <v>1397</v>
      </c>
      <c r="C376" s="35" t="s">
        <v>222</v>
      </c>
      <c r="D376" s="36" t="s">
        <v>694</v>
      </c>
      <c r="E376" s="26" t="s">
        <v>266</v>
      </c>
      <c r="F376" s="2"/>
      <c r="G376" s="2" t="s">
        <v>1576</v>
      </c>
      <c r="H376" s="26"/>
      <c r="I376" s="45"/>
      <c r="J376" s="44" t="s">
        <v>530</v>
      </c>
      <c r="K376" s="44" t="s">
        <v>274</v>
      </c>
      <c r="L376" s="44" t="s">
        <v>538</v>
      </c>
    </row>
    <row r="377" spans="1:12" s="8" customFormat="1">
      <c r="A377" s="5"/>
      <c r="B377" s="35" t="s">
        <v>1399</v>
      </c>
      <c r="C377" s="35" t="s">
        <v>222</v>
      </c>
      <c r="D377" s="36" t="s">
        <v>697</v>
      </c>
      <c r="E377" s="26" t="s">
        <v>266</v>
      </c>
      <c r="F377" s="2"/>
      <c r="G377" s="2" t="s">
        <v>1577</v>
      </c>
      <c r="H377" s="26"/>
      <c r="I377" s="45"/>
      <c r="J377" s="44" t="s">
        <v>530</v>
      </c>
      <c r="K377" s="44" t="s">
        <v>274</v>
      </c>
      <c r="L377" s="44" t="s">
        <v>538</v>
      </c>
    </row>
    <row r="378" spans="1:12" s="8" customFormat="1">
      <c r="A378" s="5"/>
      <c r="B378" s="35" t="s">
        <v>1401</v>
      </c>
      <c r="C378" s="35" t="s">
        <v>222</v>
      </c>
      <c r="D378" s="36" t="s">
        <v>700</v>
      </c>
      <c r="E378" s="26" t="s">
        <v>266</v>
      </c>
      <c r="F378" s="2"/>
      <c r="G378" s="2" t="s">
        <v>1578</v>
      </c>
      <c r="H378" s="26"/>
      <c r="I378" s="45"/>
      <c r="J378" s="44" t="s">
        <v>530</v>
      </c>
      <c r="K378" s="44" t="s">
        <v>274</v>
      </c>
      <c r="L378" s="44" t="s">
        <v>538</v>
      </c>
    </row>
    <row r="379" spans="1:12" s="8" customFormat="1">
      <c r="A379" s="5"/>
      <c r="B379" s="35" t="s">
        <v>1403</v>
      </c>
      <c r="C379" s="37" t="s">
        <v>222</v>
      </c>
      <c r="D379" s="36" t="s">
        <v>1404</v>
      </c>
      <c r="E379" s="26" t="s">
        <v>266</v>
      </c>
      <c r="F379" s="2"/>
      <c r="G379" s="2" t="s">
        <v>1579</v>
      </c>
      <c r="H379" s="26"/>
      <c r="I379" s="45"/>
      <c r="J379" s="44" t="s">
        <v>530</v>
      </c>
      <c r="K379" s="44" t="s">
        <v>274</v>
      </c>
      <c r="L379" s="44" t="s">
        <v>538</v>
      </c>
    </row>
    <row r="380" spans="1:12" s="120" customFormat="1" ht="39.6">
      <c r="A380" s="52"/>
      <c r="B380" s="123" t="s">
        <v>330</v>
      </c>
      <c r="C380" s="124" t="s">
        <v>154</v>
      </c>
      <c r="D380" s="54" t="s">
        <v>342</v>
      </c>
      <c r="E380" s="125" t="s">
        <v>266</v>
      </c>
      <c r="F380" s="55" t="s">
        <v>330</v>
      </c>
      <c r="G380" s="55" t="s">
        <v>273</v>
      </c>
      <c r="H380" s="125"/>
      <c r="I380" s="133" t="s">
        <v>460</v>
      </c>
      <c r="J380" s="133" t="s">
        <v>469</v>
      </c>
      <c r="K380" s="57" t="s">
        <v>274</v>
      </c>
      <c r="L380" s="57" t="s">
        <v>274</v>
      </c>
    </row>
    <row r="381" spans="1:12" s="139" customFormat="1">
      <c r="A381" s="52"/>
      <c r="B381" s="140" t="s">
        <v>1254</v>
      </c>
      <c r="C381" s="142" t="s">
        <v>149</v>
      </c>
      <c r="D381" s="63" t="s">
        <v>479</v>
      </c>
      <c r="E381" s="125" t="s">
        <v>266</v>
      </c>
      <c r="F381" s="141" t="s">
        <v>1254</v>
      </c>
      <c r="G381" s="141" t="s">
        <v>273</v>
      </c>
      <c r="H381" s="125"/>
      <c r="I381" s="143" t="s">
        <v>460</v>
      </c>
      <c r="J381" s="143" t="s">
        <v>469</v>
      </c>
      <c r="K381" s="144" t="s">
        <v>274</v>
      </c>
      <c r="L381" s="144" t="s">
        <v>274</v>
      </c>
    </row>
    <row r="382" spans="1:12" s="139" customFormat="1">
      <c r="A382" s="52"/>
      <c r="B382" s="140" t="s">
        <v>1255</v>
      </c>
      <c r="C382" s="142" t="s">
        <v>149</v>
      </c>
      <c r="D382" s="63" t="s">
        <v>625</v>
      </c>
      <c r="E382" s="125" t="s">
        <v>266</v>
      </c>
      <c r="F382" s="141" t="s">
        <v>1255</v>
      </c>
      <c r="G382" s="141" t="s">
        <v>273</v>
      </c>
      <c r="H382" s="125"/>
      <c r="I382" s="143" t="s">
        <v>460</v>
      </c>
      <c r="J382" s="143" t="s">
        <v>469</v>
      </c>
      <c r="K382" s="144" t="s">
        <v>274</v>
      </c>
      <c r="L382" s="144" t="s">
        <v>274</v>
      </c>
    </row>
    <row r="383" spans="1:12" s="139" customFormat="1">
      <c r="A383" s="52"/>
      <c r="B383" s="140" t="s">
        <v>1256</v>
      </c>
      <c r="C383" s="142" t="s">
        <v>149</v>
      </c>
      <c r="D383" s="63" t="s">
        <v>626</v>
      </c>
      <c r="E383" s="125" t="s">
        <v>266</v>
      </c>
      <c r="F383" s="141" t="s">
        <v>1256</v>
      </c>
      <c r="G383" s="141" t="s">
        <v>273</v>
      </c>
      <c r="H383" s="125"/>
      <c r="I383" s="143" t="s">
        <v>460</v>
      </c>
      <c r="J383" s="143" t="s">
        <v>469</v>
      </c>
      <c r="K383" s="144" t="s">
        <v>274</v>
      </c>
      <c r="L383" s="144" t="s">
        <v>274</v>
      </c>
    </row>
    <row r="384" spans="1:12" s="120" customFormat="1">
      <c r="A384" s="52"/>
      <c r="B384" s="123" t="s">
        <v>490</v>
      </c>
      <c r="C384" s="124" t="s">
        <v>149</v>
      </c>
      <c r="D384" s="54" t="s">
        <v>622</v>
      </c>
      <c r="E384" s="125" t="s">
        <v>266</v>
      </c>
      <c r="F384" s="55" t="s">
        <v>490</v>
      </c>
      <c r="G384" s="55" t="s">
        <v>273</v>
      </c>
      <c r="H384" s="125"/>
      <c r="I384" s="133" t="s">
        <v>460</v>
      </c>
      <c r="J384" s="133" t="s">
        <v>469</v>
      </c>
      <c r="K384" s="57" t="s">
        <v>274</v>
      </c>
      <c r="L384" s="57" t="s">
        <v>274</v>
      </c>
    </row>
    <row r="385" spans="1:17" s="52" customFormat="1">
      <c r="A385" s="64"/>
      <c r="B385" s="58" t="s">
        <v>562</v>
      </c>
      <c r="C385" s="126" t="s">
        <v>154</v>
      </c>
      <c r="D385" s="65" t="s">
        <v>563</v>
      </c>
      <c r="E385" s="125" t="s">
        <v>266</v>
      </c>
      <c r="F385" s="55"/>
      <c r="G385" s="127" t="s">
        <v>1534</v>
      </c>
      <c r="H385" s="53"/>
      <c r="I385" s="133" t="s">
        <v>460</v>
      </c>
      <c r="J385" s="57" t="s">
        <v>530</v>
      </c>
      <c r="K385" s="57" t="s">
        <v>274</v>
      </c>
      <c r="L385" s="57" t="s">
        <v>538</v>
      </c>
    </row>
    <row r="386" spans="1:17" s="120" customFormat="1">
      <c r="A386" s="52"/>
      <c r="B386" s="123" t="s">
        <v>960</v>
      </c>
      <c r="C386" s="124" t="s">
        <v>222</v>
      </c>
      <c r="D386" s="54" t="s">
        <v>961</v>
      </c>
      <c r="E386" s="125" t="s">
        <v>266</v>
      </c>
      <c r="F386" s="55"/>
      <c r="G386" s="55" t="s">
        <v>1318</v>
      </c>
      <c r="H386" s="125"/>
      <c r="I386" s="133" t="s">
        <v>460</v>
      </c>
      <c r="J386" s="57" t="s">
        <v>530</v>
      </c>
      <c r="K386" s="57" t="s">
        <v>274</v>
      </c>
      <c r="L386" s="57" t="s">
        <v>538</v>
      </c>
    </row>
    <row r="387" spans="1:17" s="120" customFormat="1">
      <c r="A387" s="52"/>
      <c r="B387" s="123" t="s">
        <v>963</v>
      </c>
      <c r="C387" s="124" t="s">
        <v>222</v>
      </c>
      <c r="D387" s="54" t="s">
        <v>964</v>
      </c>
      <c r="E387" s="125" t="s">
        <v>266</v>
      </c>
      <c r="F387" s="55"/>
      <c r="G387" s="55" t="s">
        <v>1319</v>
      </c>
      <c r="H387" s="125"/>
      <c r="I387" s="133" t="s">
        <v>460</v>
      </c>
      <c r="J387" s="57" t="s">
        <v>530</v>
      </c>
      <c r="K387" s="57" t="s">
        <v>274</v>
      </c>
      <c r="L387" s="57" t="s">
        <v>538</v>
      </c>
    </row>
    <row r="388" spans="1:17" s="120" customFormat="1">
      <c r="A388" s="52"/>
      <c r="B388" s="123" t="s">
        <v>966</v>
      </c>
      <c r="C388" s="124" t="s">
        <v>222</v>
      </c>
      <c r="D388" s="54" t="s">
        <v>967</v>
      </c>
      <c r="E388" s="125" t="s">
        <v>266</v>
      </c>
      <c r="F388" s="55"/>
      <c r="G388" s="55" t="s">
        <v>1320</v>
      </c>
      <c r="H388" s="125"/>
      <c r="I388" s="133" t="s">
        <v>460</v>
      </c>
      <c r="J388" s="57" t="s">
        <v>530</v>
      </c>
      <c r="K388" s="57" t="s">
        <v>274</v>
      </c>
      <c r="L388" s="57" t="s">
        <v>538</v>
      </c>
    </row>
    <row r="389" spans="1:17" s="120" customFormat="1">
      <c r="A389" s="52"/>
      <c r="B389" s="123" t="s">
        <v>969</v>
      </c>
      <c r="C389" s="124" t="s">
        <v>222</v>
      </c>
      <c r="D389" s="54" t="s">
        <v>970</v>
      </c>
      <c r="E389" s="125" t="s">
        <v>266</v>
      </c>
      <c r="F389" s="55"/>
      <c r="G389" s="55" t="s">
        <v>1321</v>
      </c>
      <c r="H389" s="125"/>
      <c r="I389" s="133" t="s">
        <v>460</v>
      </c>
      <c r="J389" s="57" t="s">
        <v>530</v>
      </c>
      <c r="K389" s="57" t="s">
        <v>274</v>
      </c>
      <c r="L389" s="57" t="s">
        <v>538</v>
      </c>
    </row>
    <row r="390" spans="1:17" s="120" customFormat="1">
      <c r="A390" s="52"/>
      <c r="B390" s="123" t="s">
        <v>972</v>
      </c>
      <c r="C390" s="124" t="s">
        <v>222</v>
      </c>
      <c r="D390" s="54" t="s">
        <v>973</v>
      </c>
      <c r="E390" s="125" t="s">
        <v>266</v>
      </c>
      <c r="F390" s="55"/>
      <c r="G390" s="55" t="s">
        <v>1322</v>
      </c>
      <c r="H390" s="125"/>
      <c r="I390" s="133" t="s">
        <v>460</v>
      </c>
      <c r="J390" s="57" t="s">
        <v>530</v>
      </c>
      <c r="K390" s="57" t="s">
        <v>274</v>
      </c>
      <c r="L390" s="57" t="s">
        <v>538</v>
      </c>
    </row>
    <row r="391" spans="1:17" s="120" customFormat="1">
      <c r="A391" s="52"/>
      <c r="B391" s="123" t="s">
        <v>975</v>
      </c>
      <c r="C391" s="124" t="s">
        <v>222</v>
      </c>
      <c r="D391" s="54" t="s">
        <v>976</v>
      </c>
      <c r="E391" s="125" t="s">
        <v>266</v>
      </c>
      <c r="F391" s="55"/>
      <c r="G391" s="55" t="s">
        <v>1323</v>
      </c>
      <c r="H391" s="125"/>
      <c r="I391" s="133" t="s">
        <v>460</v>
      </c>
      <c r="J391" s="57" t="s">
        <v>530</v>
      </c>
      <c r="K391" s="57" t="s">
        <v>274</v>
      </c>
      <c r="L391" s="57" t="s">
        <v>538</v>
      </c>
    </row>
    <row r="392" spans="1:17" s="120" customFormat="1">
      <c r="A392" s="52"/>
      <c r="B392" s="123" t="s">
        <v>978</v>
      </c>
      <c r="C392" s="124" t="s">
        <v>222</v>
      </c>
      <c r="D392" s="54" t="s">
        <v>979</v>
      </c>
      <c r="E392" s="125" t="s">
        <v>266</v>
      </c>
      <c r="F392" s="55"/>
      <c r="G392" s="55" t="s">
        <v>1324</v>
      </c>
      <c r="H392" s="125"/>
      <c r="I392" s="133" t="s">
        <v>460</v>
      </c>
      <c r="J392" s="57" t="s">
        <v>530</v>
      </c>
      <c r="K392" s="57" t="s">
        <v>274</v>
      </c>
      <c r="L392" s="57" t="s">
        <v>538</v>
      </c>
    </row>
    <row r="393" spans="1:17" s="120" customFormat="1">
      <c r="A393" s="52"/>
      <c r="B393" s="123" t="s">
        <v>801</v>
      </c>
      <c r="C393" s="124" t="s">
        <v>222</v>
      </c>
      <c r="D393" s="54" t="s">
        <v>802</v>
      </c>
      <c r="E393" s="125" t="s">
        <v>266</v>
      </c>
      <c r="F393" s="55"/>
      <c r="G393" s="55" t="s">
        <v>1430</v>
      </c>
      <c r="H393" s="125"/>
      <c r="I393" s="133" t="s">
        <v>460</v>
      </c>
      <c r="J393" s="57" t="s">
        <v>530</v>
      </c>
      <c r="K393" s="57" t="s">
        <v>274</v>
      </c>
      <c r="L393" s="57" t="s">
        <v>538</v>
      </c>
    </row>
    <row r="394" spans="1:17" s="120" customFormat="1">
      <c r="A394" s="52"/>
      <c r="B394" s="123" t="s">
        <v>1791</v>
      </c>
      <c r="C394" s="124" t="s">
        <v>222</v>
      </c>
      <c r="D394" s="54" t="s">
        <v>1792</v>
      </c>
      <c r="E394" s="125" t="s">
        <v>266</v>
      </c>
      <c r="F394" s="55"/>
      <c r="G394" s="55" t="s">
        <v>1793</v>
      </c>
      <c r="H394" s="125"/>
      <c r="I394" s="133" t="s">
        <v>460</v>
      </c>
      <c r="J394" s="57" t="s">
        <v>530</v>
      </c>
      <c r="K394" s="57" t="s">
        <v>274</v>
      </c>
      <c r="L394" s="57" t="s">
        <v>538</v>
      </c>
    </row>
    <row r="395" spans="1:17" s="120" customFormat="1">
      <c r="A395" s="122"/>
      <c r="B395" s="123" t="s">
        <v>2288</v>
      </c>
      <c r="C395" s="124" t="s">
        <v>222</v>
      </c>
      <c r="D395" s="54" t="s">
        <v>2294</v>
      </c>
      <c r="E395" s="125" t="s">
        <v>266</v>
      </c>
      <c r="F395" s="55"/>
      <c r="G395" s="55" t="s">
        <v>2295</v>
      </c>
      <c r="H395" s="125"/>
      <c r="I395" s="133" t="s">
        <v>460</v>
      </c>
      <c r="J395" s="57" t="s">
        <v>530</v>
      </c>
      <c r="K395" s="57" t="s">
        <v>274</v>
      </c>
      <c r="L395" s="57" t="s">
        <v>538</v>
      </c>
    </row>
    <row r="396" spans="1:17" s="120" customFormat="1" ht="26.4">
      <c r="A396" s="122"/>
      <c r="B396" s="123" t="s">
        <v>2291</v>
      </c>
      <c r="C396" s="124" t="s">
        <v>222</v>
      </c>
      <c r="D396" s="54" t="s">
        <v>2296</v>
      </c>
      <c r="E396" s="125" t="s">
        <v>266</v>
      </c>
      <c r="F396" s="55"/>
      <c r="G396" s="55" t="s">
        <v>2297</v>
      </c>
      <c r="H396" s="125"/>
      <c r="I396" s="133" t="s">
        <v>460</v>
      </c>
      <c r="J396" s="57" t="s">
        <v>530</v>
      </c>
      <c r="K396" s="57" t="s">
        <v>274</v>
      </c>
      <c r="L396" s="57" t="s">
        <v>663</v>
      </c>
    </row>
    <row r="397" spans="1:17" s="11" customFormat="1">
      <c r="A397" s="47"/>
      <c r="B397" s="48" t="s">
        <v>256</v>
      </c>
      <c r="C397" s="49" t="s">
        <v>154</v>
      </c>
      <c r="D397" s="50" t="s">
        <v>257</v>
      </c>
      <c r="E397" s="51"/>
      <c r="F397" s="48"/>
      <c r="G397" s="48"/>
      <c r="H397" s="48"/>
      <c r="I397" s="48"/>
      <c r="J397" s="48"/>
      <c r="K397" s="48"/>
      <c r="L397" s="48"/>
      <c r="M397" s="48"/>
      <c r="N397" s="48"/>
      <c r="O397" s="48"/>
      <c r="P397" s="48"/>
      <c r="Q397" s="48"/>
    </row>
    <row r="398" spans="1:17" s="11" customFormat="1">
      <c r="A398" s="47"/>
      <c r="B398" s="48" t="s">
        <v>258</v>
      </c>
      <c r="C398" s="49" t="s">
        <v>149</v>
      </c>
      <c r="D398" s="50" t="s">
        <v>259</v>
      </c>
      <c r="E398" s="51"/>
      <c r="F398" s="48"/>
      <c r="G398" s="48"/>
      <c r="H398" s="48"/>
      <c r="I398" s="48"/>
      <c r="J398" s="48"/>
      <c r="K398" s="48"/>
      <c r="L398" s="48"/>
      <c r="M398" s="48"/>
      <c r="N398" s="48"/>
      <c r="O398" s="48"/>
      <c r="P398" s="48"/>
      <c r="Q398" s="48"/>
    </row>
  </sheetData>
  <autoFilter ref="A14:Q398" xr:uid="{00000000-0009-0000-0000-000017000000}">
    <sortState xmlns:xlrd2="http://schemas.microsoft.com/office/spreadsheetml/2017/richdata2" ref="A14:Q398">
      <sortCondition ref="A14:A398"/>
    </sortState>
  </autoFilter>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99"/>
  <sheetViews>
    <sheetView zoomScale="85" zoomScaleNormal="85" workbookViewId="0">
      <pane ySplit="5" topLeftCell="A6" activePane="bottomLeft" state="frozen"/>
      <selection pane="bottomLeft" activeCell="C9" sqref="C9"/>
    </sheetView>
  </sheetViews>
  <sheetFormatPr defaultColWidth="9" defaultRowHeight="13.2"/>
  <cols>
    <col min="1" max="1" width="3.88671875" style="12" customWidth="1"/>
    <col min="2" max="2" width="23.6640625" style="12" customWidth="1"/>
    <col min="3" max="3" width="30.21875" style="12"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34" t="s">
        <v>2099</v>
      </c>
      <c r="D5" s="19" t="s">
        <v>83</v>
      </c>
      <c r="E5" s="20" t="s">
        <v>468</v>
      </c>
      <c r="F5" s="21"/>
      <c r="G5" s="20"/>
      <c r="H5" s="20"/>
      <c r="I5" s="12" t="str">
        <f>VLOOKUP(C5,导航!F:Q,12,0)</f>
        <v>升级</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34" t="s">
        <v>2096</v>
      </c>
      <c r="D9" s="19" t="s">
        <v>67</v>
      </c>
      <c r="E9" s="20" t="s">
        <v>266</v>
      </c>
      <c r="F9" s="3"/>
      <c r="G9" s="3"/>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468</v>
      </c>
      <c r="C15" s="25" t="s">
        <v>149</v>
      </c>
      <c r="D15" s="18" t="s">
        <v>619</v>
      </c>
      <c r="E15" s="114"/>
      <c r="F15" s="3" t="s">
        <v>468</v>
      </c>
      <c r="G15" s="3" t="s">
        <v>273</v>
      </c>
      <c r="H15" s="115"/>
      <c r="I15" s="39"/>
      <c r="J15" s="39" t="s">
        <v>469</v>
      </c>
      <c r="K15" s="39" t="s">
        <v>274</v>
      </c>
      <c r="L15" s="39" t="s">
        <v>274</v>
      </c>
    </row>
    <row r="16" spans="2:14" s="5" customFormat="1">
      <c r="B16" s="25" t="s">
        <v>290</v>
      </c>
      <c r="C16" s="25" t="s">
        <v>154</v>
      </c>
      <c r="D16" s="18" t="s">
        <v>632</v>
      </c>
      <c r="E16" s="114"/>
      <c r="F16" s="3" t="s">
        <v>290</v>
      </c>
      <c r="G16" s="3" t="s">
        <v>273</v>
      </c>
      <c r="H16" s="115"/>
      <c r="I16" s="39"/>
      <c r="J16" s="39" t="s">
        <v>469</v>
      </c>
      <c r="K16" s="39" t="s">
        <v>274</v>
      </c>
      <c r="L16" s="39" t="s">
        <v>274</v>
      </c>
    </row>
    <row r="17" spans="1:17" s="5" customFormat="1">
      <c r="B17" s="17" t="s">
        <v>1588</v>
      </c>
      <c r="C17" s="17" t="s">
        <v>154</v>
      </c>
      <c r="D17" s="34" t="s">
        <v>633</v>
      </c>
      <c r="E17" s="26"/>
      <c r="F17" s="2" t="s">
        <v>1588</v>
      </c>
      <c r="G17" s="2" t="s">
        <v>273</v>
      </c>
      <c r="H17" s="27"/>
      <c r="I17" s="44"/>
      <c r="J17" s="44" t="s">
        <v>469</v>
      </c>
      <c r="K17" s="44" t="s">
        <v>274</v>
      </c>
      <c r="L17" s="44" t="s">
        <v>274</v>
      </c>
      <c r="M17" s="7"/>
      <c r="N17" s="7"/>
      <c r="O17" s="7"/>
      <c r="P17" s="7"/>
      <c r="Q17" s="7"/>
    </row>
    <row r="18" spans="1:17" s="5" customFormat="1">
      <c r="B18" s="17" t="s">
        <v>1589</v>
      </c>
      <c r="C18" s="17" t="s">
        <v>154</v>
      </c>
      <c r="D18" s="34" t="s">
        <v>634</v>
      </c>
      <c r="E18" s="26"/>
      <c r="F18" s="2" t="s">
        <v>1589</v>
      </c>
      <c r="G18" s="2" t="s">
        <v>273</v>
      </c>
      <c r="H18" s="27"/>
      <c r="I18" s="44"/>
      <c r="J18" s="44" t="s">
        <v>469</v>
      </c>
      <c r="K18" s="44" t="s">
        <v>274</v>
      </c>
      <c r="L18" s="44" t="s">
        <v>274</v>
      </c>
      <c r="M18" s="7"/>
      <c r="N18" s="7"/>
      <c r="O18" s="7"/>
      <c r="P18" s="7"/>
      <c r="Q18" s="7"/>
    </row>
    <row r="19" spans="1:17" s="5" customFormat="1">
      <c r="B19" s="25" t="s">
        <v>455</v>
      </c>
      <c r="C19" s="25" t="s">
        <v>154</v>
      </c>
      <c r="D19" s="18" t="s">
        <v>456</v>
      </c>
      <c r="E19" s="26" t="s">
        <v>266</v>
      </c>
      <c r="F19" s="3" t="s">
        <v>256</v>
      </c>
      <c r="G19" s="3" t="s">
        <v>273</v>
      </c>
      <c r="H19" s="27"/>
      <c r="I19" s="39"/>
      <c r="J19" s="39" t="s">
        <v>469</v>
      </c>
      <c r="K19" s="39" t="s">
        <v>274</v>
      </c>
      <c r="L19" s="39" t="s">
        <v>274</v>
      </c>
    </row>
    <row r="20" spans="1:17" s="5" customFormat="1">
      <c r="B20" s="35" t="s">
        <v>470</v>
      </c>
      <c r="C20" s="35" t="s">
        <v>154</v>
      </c>
      <c r="D20" s="36" t="s">
        <v>623</v>
      </c>
      <c r="E20" s="26" t="s">
        <v>266</v>
      </c>
      <c r="F20" s="2" t="s">
        <v>470</v>
      </c>
      <c r="G20" s="2" t="s">
        <v>273</v>
      </c>
      <c r="H20" s="26"/>
      <c r="I20" s="45"/>
      <c r="J20" s="39" t="s">
        <v>469</v>
      </c>
      <c r="K20" s="39" t="s">
        <v>274</v>
      </c>
      <c r="L20" s="39" t="s">
        <v>274</v>
      </c>
      <c r="M20" s="8"/>
      <c r="N20" s="8"/>
      <c r="O20" s="8"/>
      <c r="P20" s="8"/>
      <c r="Q20" s="8"/>
    </row>
    <row r="21" spans="1:17" s="7" customFormat="1">
      <c r="A21" s="5"/>
      <c r="B21" s="35" t="s">
        <v>475</v>
      </c>
      <c r="C21" s="35" t="s">
        <v>154</v>
      </c>
      <c r="D21" s="36" t="s">
        <v>624</v>
      </c>
      <c r="E21" s="26" t="s">
        <v>266</v>
      </c>
      <c r="F21" s="2" t="s">
        <v>475</v>
      </c>
      <c r="G21" s="2" t="s">
        <v>273</v>
      </c>
      <c r="H21" s="26"/>
      <c r="I21" s="45"/>
      <c r="J21" s="39" t="s">
        <v>469</v>
      </c>
      <c r="K21" s="39" t="s">
        <v>274</v>
      </c>
      <c r="L21" s="39" t="s">
        <v>274</v>
      </c>
      <c r="M21" s="8"/>
      <c r="N21" s="8"/>
      <c r="O21" s="8"/>
      <c r="P21" s="8"/>
      <c r="Q21" s="8"/>
    </row>
    <row r="22" spans="1:17" s="7" customFormat="1">
      <c r="A22" s="5"/>
      <c r="B22" s="35" t="s">
        <v>1257</v>
      </c>
      <c r="C22" s="35" t="s">
        <v>281</v>
      </c>
      <c r="D22" s="36" t="s">
        <v>642</v>
      </c>
      <c r="E22" s="26" t="s">
        <v>266</v>
      </c>
      <c r="F22" s="2"/>
      <c r="G22" s="2" t="s">
        <v>1529</v>
      </c>
      <c r="H22" s="26"/>
      <c r="I22" s="45"/>
      <c r="J22" s="44" t="s">
        <v>530</v>
      </c>
      <c r="K22" s="44" t="s">
        <v>274</v>
      </c>
      <c r="L22" s="44" t="s">
        <v>538</v>
      </c>
      <c r="M22" s="8"/>
      <c r="N22" s="8"/>
      <c r="O22" s="8"/>
      <c r="P22" s="8"/>
      <c r="Q22" s="8"/>
    </row>
    <row r="23" spans="1:17" s="7" customFormat="1">
      <c r="A23" s="5"/>
      <c r="B23" s="35" t="s">
        <v>1259</v>
      </c>
      <c r="C23" s="35" t="s">
        <v>281</v>
      </c>
      <c r="D23" s="36" t="s">
        <v>645</v>
      </c>
      <c r="E23" s="26" t="s">
        <v>266</v>
      </c>
      <c r="F23" s="2"/>
      <c r="G23" s="2" t="s">
        <v>1530</v>
      </c>
      <c r="H23" s="26"/>
      <c r="I23" s="45"/>
      <c r="J23" s="44" t="s">
        <v>530</v>
      </c>
      <c r="K23" s="44" t="s">
        <v>274</v>
      </c>
      <c r="L23" s="44" t="s">
        <v>538</v>
      </c>
      <c r="M23" s="8"/>
      <c r="N23" s="8"/>
      <c r="O23" s="8"/>
      <c r="P23" s="8"/>
      <c r="Q23" s="8"/>
    </row>
    <row r="24" spans="1:17" s="7" customFormat="1">
      <c r="A24" s="5"/>
      <c r="B24" s="35" t="s">
        <v>1261</v>
      </c>
      <c r="C24" s="35" t="s">
        <v>222</v>
      </c>
      <c r="D24" s="36" t="s">
        <v>648</v>
      </c>
      <c r="E24" s="26" t="s">
        <v>266</v>
      </c>
      <c r="F24" s="2"/>
      <c r="G24" s="2" t="s">
        <v>1531</v>
      </c>
      <c r="H24" s="26"/>
      <c r="I24" s="45"/>
      <c r="J24" s="44" t="s">
        <v>530</v>
      </c>
      <c r="K24" s="44" t="s">
        <v>274</v>
      </c>
      <c r="L24" s="44" t="s">
        <v>538</v>
      </c>
      <c r="M24" s="8"/>
      <c r="N24" s="8"/>
      <c r="O24" s="8"/>
      <c r="P24" s="8"/>
      <c r="Q24" s="8"/>
    </row>
    <row r="25" spans="1:17" s="7" customFormat="1">
      <c r="A25" s="5"/>
      <c r="B25" s="35" t="s">
        <v>1263</v>
      </c>
      <c r="C25" s="35" t="s">
        <v>281</v>
      </c>
      <c r="D25" s="36" t="s">
        <v>651</v>
      </c>
      <c r="E25" s="26" t="s">
        <v>266</v>
      </c>
      <c r="F25" s="2"/>
      <c r="G25" s="2" t="s">
        <v>1532</v>
      </c>
      <c r="H25" s="26"/>
      <c r="I25" s="45"/>
      <c r="J25" s="44" t="s">
        <v>530</v>
      </c>
      <c r="K25" s="44" t="s">
        <v>274</v>
      </c>
      <c r="L25" s="44" t="s">
        <v>653</v>
      </c>
      <c r="M25" s="8"/>
      <c r="N25" s="8"/>
      <c r="O25" s="8"/>
      <c r="P25" s="8"/>
      <c r="Q25" s="8"/>
    </row>
    <row r="26" spans="1:17" s="7" customFormat="1">
      <c r="A26" s="5"/>
      <c r="B26" s="35" t="s">
        <v>1265</v>
      </c>
      <c r="C26" s="35" t="s">
        <v>281</v>
      </c>
      <c r="D26" s="36" t="s">
        <v>655</v>
      </c>
      <c r="E26" s="26" t="s">
        <v>266</v>
      </c>
      <c r="F26" s="2"/>
      <c r="G26" s="2" t="s">
        <v>1533</v>
      </c>
      <c r="H26" s="26"/>
      <c r="I26" s="45"/>
      <c r="J26" s="44" t="s">
        <v>530</v>
      </c>
      <c r="K26" s="44" t="s">
        <v>274</v>
      </c>
      <c r="L26" s="44" t="s">
        <v>657</v>
      </c>
      <c r="M26" s="8"/>
      <c r="N26" s="8"/>
      <c r="O26" s="8"/>
      <c r="P26" s="8"/>
      <c r="Q26" s="8"/>
    </row>
    <row r="27" spans="1:17" s="7" customFormat="1">
      <c r="A27" s="5"/>
      <c r="B27" s="33" t="s">
        <v>1016</v>
      </c>
      <c r="C27" s="33" t="s">
        <v>222</v>
      </c>
      <c r="D27" s="34" t="s">
        <v>661</v>
      </c>
      <c r="E27" s="26" t="s">
        <v>266</v>
      </c>
      <c r="F27" s="2"/>
      <c r="G27" s="2" t="s">
        <v>1438</v>
      </c>
      <c r="H27" s="17"/>
      <c r="I27" s="43"/>
      <c r="J27" s="44" t="s">
        <v>530</v>
      </c>
      <c r="K27" s="44" t="s">
        <v>274</v>
      </c>
      <c r="L27" s="44" t="s">
        <v>663</v>
      </c>
    </row>
    <row r="28" spans="1:17" s="7" customFormat="1">
      <c r="A28" s="5"/>
      <c r="B28" s="33" t="s">
        <v>1018</v>
      </c>
      <c r="C28" s="33" t="s">
        <v>281</v>
      </c>
      <c r="D28" s="34" t="s">
        <v>667</v>
      </c>
      <c r="E28" s="26" t="s">
        <v>266</v>
      </c>
      <c r="F28" s="2"/>
      <c r="G28" s="1" t="s">
        <v>1439</v>
      </c>
      <c r="H28" s="27"/>
      <c r="I28" s="43"/>
      <c r="J28" s="44" t="s">
        <v>530</v>
      </c>
      <c r="K28" s="44" t="s">
        <v>274</v>
      </c>
      <c r="L28" s="44" t="s">
        <v>531</v>
      </c>
    </row>
    <row r="29" spans="1:17" s="7" customFormat="1">
      <c r="A29" s="5"/>
      <c r="B29" s="33" t="s">
        <v>1020</v>
      </c>
      <c r="C29" s="33" t="s">
        <v>222</v>
      </c>
      <c r="D29" s="34" t="s">
        <v>664</v>
      </c>
      <c r="E29" s="26" t="s">
        <v>266</v>
      </c>
      <c r="F29" s="2"/>
      <c r="G29" s="2" t="s">
        <v>1440</v>
      </c>
      <c r="H29" s="17"/>
      <c r="I29" s="43"/>
      <c r="J29" s="44" t="s">
        <v>530</v>
      </c>
      <c r="K29" s="44" t="s">
        <v>274</v>
      </c>
      <c r="L29" s="44" t="s">
        <v>538</v>
      </c>
    </row>
    <row r="30" spans="1:17" s="7" customFormat="1">
      <c r="A30" s="5"/>
      <c r="B30" s="33" t="s">
        <v>1022</v>
      </c>
      <c r="C30" s="33" t="s">
        <v>222</v>
      </c>
      <c r="D30" s="34" t="s">
        <v>1023</v>
      </c>
      <c r="E30" s="26" t="s">
        <v>266</v>
      </c>
      <c r="F30" s="2"/>
      <c r="G30" s="2" t="s">
        <v>1441</v>
      </c>
      <c r="H30" s="17"/>
      <c r="I30" s="43"/>
      <c r="J30" s="44" t="s">
        <v>530</v>
      </c>
      <c r="K30" s="44" t="s">
        <v>274</v>
      </c>
      <c r="L30" s="44" t="s">
        <v>538</v>
      </c>
    </row>
    <row r="31" spans="1:17" s="7" customFormat="1">
      <c r="A31" s="5"/>
      <c r="B31" s="17" t="s">
        <v>1025</v>
      </c>
      <c r="C31" s="17" t="s">
        <v>222</v>
      </c>
      <c r="D31" s="34" t="s">
        <v>1026</v>
      </c>
      <c r="E31" s="26" t="s">
        <v>266</v>
      </c>
      <c r="F31" s="2"/>
      <c r="G31" s="2" t="s">
        <v>1442</v>
      </c>
      <c r="H31" s="17"/>
      <c r="I31" s="43"/>
      <c r="J31" s="44" t="s">
        <v>530</v>
      </c>
      <c r="K31" s="44" t="s">
        <v>274</v>
      </c>
      <c r="L31" s="44" t="s">
        <v>538</v>
      </c>
    </row>
    <row r="32" spans="1:17" s="62" customFormat="1">
      <c r="A32" s="5"/>
      <c r="B32" s="17" t="s">
        <v>1028</v>
      </c>
      <c r="C32" s="17" t="s">
        <v>222</v>
      </c>
      <c r="D32" s="34" t="s">
        <v>1029</v>
      </c>
      <c r="E32" s="26" t="s">
        <v>266</v>
      </c>
      <c r="F32" s="2"/>
      <c r="G32" s="2" t="s">
        <v>1443</v>
      </c>
      <c r="H32" s="17"/>
      <c r="I32" s="44"/>
      <c r="J32" s="44" t="s">
        <v>530</v>
      </c>
      <c r="K32" s="44" t="s">
        <v>274</v>
      </c>
      <c r="L32" s="44" t="s">
        <v>538</v>
      </c>
      <c r="M32" s="7"/>
      <c r="N32" s="7"/>
      <c r="O32" s="7"/>
      <c r="P32" s="7"/>
      <c r="Q32" s="7"/>
    </row>
    <row r="33" spans="1:17" s="62" customFormat="1">
      <c r="A33" s="5"/>
      <c r="B33" s="17" t="s">
        <v>1031</v>
      </c>
      <c r="C33" s="17" t="s">
        <v>222</v>
      </c>
      <c r="D33" s="34" t="s">
        <v>1032</v>
      </c>
      <c r="E33" s="26" t="s">
        <v>266</v>
      </c>
      <c r="F33" s="2"/>
      <c r="G33" s="2" t="s">
        <v>1444</v>
      </c>
      <c r="H33" s="17"/>
      <c r="I33" s="44"/>
      <c r="J33" s="44" t="s">
        <v>530</v>
      </c>
      <c r="K33" s="44" t="s">
        <v>274</v>
      </c>
      <c r="L33" s="44" t="s">
        <v>538</v>
      </c>
      <c r="M33" s="7"/>
      <c r="N33" s="7"/>
      <c r="O33" s="7"/>
      <c r="P33" s="7"/>
      <c r="Q33" s="7"/>
    </row>
    <row r="34" spans="1:17" s="8" customFormat="1">
      <c r="A34" s="5"/>
      <c r="B34" s="17" t="s">
        <v>1034</v>
      </c>
      <c r="C34" s="17" t="s">
        <v>222</v>
      </c>
      <c r="D34" s="138" t="s">
        <v>1035</v>
      </c>
      <c r="E34" s="26" t="s">
        <v>266</v>
      </c>
      <c r="F34" s="2"/>
      <c r="G34" s="2" t="s">
        <v>1445</v>
      </c>
      <c r="H34" s="17"/>
      <c r="I34" s="43"/>
      <c r="J34" s="44" t="s">
        <v>530</v>
      </c>
      <c r="K34" s="44" t="s">
        <v>274</v>
      </c>
      <c r="L34" s="44" t="s">
        <v>538</v>
      </c>
      <c r="M34" s="62"/>
      <c r="N34" s="62"/>
      <c r="O34" s="62"/>
      <c r="P34" s="62"/>
      <c r="Q34" s="62"/>
    </row>
    <row r="35" spans="1:17" s="7" customFormat="1">
      <c r="A35" s="5"/>
      <c r="B35" s="17" t="s">
        <v>1037</v>
      </c>
      <c r="C35" s="17" t="s">
        <v>222</v>
      </c>
      <c r="D35" s="34" t="s">
        <v>1038</v>
      </c>
      <c r="E35" s="26" t="s">
        <v>266</v>
      </c>
      <c r="F35" s="2"/>
      <c r="G35" s="2" t="s">
        <v>1446</v>
      </c>
      <c r="H35" s="17"/>
      <c r="I35" s="43"/>
      <c r="J35" s="44" t="s">
        <v>530</v>
      </c>
      <c r="K35" s="44" t="s">
        <v>274</v>
      </c>
      <c r="L35" s="44" t="s">
        <v>538</v>
      </c>
      <c r="M35" s="62"/>
      <c r="N35" s="62"/>
      <c r="O35" s="62"/>
      <c r="P35" s="62"/>
      <c r="Q35" s="62"/>
    </row>
    <row r="36" spans="1:17" s="62" customFormat="1">
      <c r="A36" s="5"/>
      <c r="B36" s="35" t="s">
        <v>1040</v>
      </c>
      <c r="C36" s="35" t="s">
        <v>222</v>
      </c>
      <c r="D36" s="34" t="s">
        <v>1041</v>
      </c>
      <c r="E36" s="26" t="s">
        <v>266</v>
      </c>
      <c r="F36" s="2"/>
      <c r="G36" s="2" t="s">
        <v>1447</v>
      </c>
      <c r="H36" s="17"/>
      <c r="I36" s="45"/>
      <c r="J36" s="44" t="s">
        <v>530</v>
      </c>
      <c r="K36" s="44" t="s">
        <v>274</v>
      </c>
      <c r="L36" s="44" t="s">
        <v>538</v>
      </c>
      <c r="M36" s="8"/>
      <c r="N36" s="8"/>
      <c r="O36" s="8"/>
      <c r="P36" s="8"/>
      <c r="Q36" s="8"/>
    </row>
    <row r="37" spans="1:17" s="62" customFormat="1">
      <c r="A37" s="5"/>
      <c r="B37" s="33" t="s">
        <v>1043</v>
      </c>
      <c r="C37" s="33" t="s">
        <v>222</v>
      </c>
      <c r="D37" s="34" t="s">
        <v>706</v>
      </c>
      <c r="E37" s="26" t="s">
        <v>266</v>
      </c>
      <c r="F37" s="2"/>
      <c r="G37" s="2" t="s">
        <v>1448</v>
      </c>
      <c r="H37" s="17"/>
      <c r="I37" s="43"/>
      <c r="J37" s="44" t="s">
        <v>530</v>
      </c>
      <c r="K37" s="44" t="s">
        <v>274</v>
      </c>
      <c r="L37" s="44" t="s">
        <v>538</v>
      </c>
      <c r="M37" s="7"/>
      <c r="N37" s="7"/>
      <c r="O37" s="7"/>
      <c r="P37" s="7"/>
      <c r="Q37" s="7"/>
    </row>
    <row r="38" spans="1:17" s="62" customFormat="1">
      <c r="A38" s="5"/>
      <c r="B38" s="17" t="s">
        <v>1045</v>
      </c>
      <c r="C38" s="17" t="s">
        <v>281</v>
      </c>
      <c r="D38" s="138" t="s">
        <v>709</v>
      </c>
      <c r="E38" s="26" t="s">
        <v>266</v>
      </c>
      <c r="F38" s="2"/>
      <c r="G38" s="2" t="s">
        <v>1449</v>
      </c>
      <c r="H38" s="26"/>
      <c r="I38" s="43"/>
      <c r="J38" s="44" t="s">
        <v>530</v>
      </c>
      <c r="K38" s="44" t="s">
        <v>274</v>
      </c>
      <c r="L38" s="44" t="s">
        <v>711</v>
      </c>
    </row>
    <row r="39" spans="1:17" s="62" customFormat="1">
      <c r="A39" s="5"/>
      <c r="B39" s="35" t="s">
        <v>1268</v>
      </c>
      <c r="C39" s="37" t="s">
        <v>281</v>
      </c>
      <c r="D39" s="36" t="s">
        <v>719</v>
      </c>
      <c r="E39" s="26" t="s">
        <v>266</v>
      </c>
      <c r="F39" s="2"/>
      <c r="G39" s="2" t="s">
        <v>1535</v>
      </c>
      <c r="H39" s="26"/>
      <c r="I39" s="45"/>
      <c r="J39" s="44" t="s">
        <v>530</v>
      </c>
      <c r="K39" s="44" t="s">
        <v>274</v>
      </c>
      <c r="L39" s="44" t="s">
        <v>663</v>
      </c>
      <c r="M39" s="8"/>
      <c r="N39" s="8"/>
      <c r="O39" s="8"/>
      <c r="P39" s="8"/>
      <c r="Q39" s="8"/>
    </row>
    <row r="40" spans="1:17" s="9" customFormat="1">
      <c r="A40" s="5"/>
      <c r="B40" s="35" t="s">
        <v>1270</v>
      </c>
      <c r="C40" s="37" t="s">
        <v>281</v>
      </c>
      <c r="D40" s="36" t="s">
        <v>725</v>
      </c>
      <c r="E40" s="26" t="s">
        <v>266</v>
      </c>
      <c r="F40" s="2"/>
      <c r="G40" s="2" t="s">
        <v>1536</v>
      </c>
      <c r="H40" s="26"/>
      <c r="I40" s="45"/>
      <c r="J40" s="44" t="s">
        <v>530</v>
      </c>
      <c r="K40" s="44" t="s">
        <v>274</v>
      </c>
      <c r="L40" s="44" t="s">
        <v>727</v>
      </c>
      <c r="M40" s="8"/>
      <c r="N40" s="8"/>
      <c r="O40" s="8"/>
      <c r="P40" s="8"/>
      <c r="Q40" s="8"/>
    </row>
    <row r="41" spans="1:17" s="9" customFormat="1">
      <c r="A41" s="5"/>
      <c r="B41" s="35" t="s">
        <v>1151</v>
      </c>
      <c r="C41" s="37" t="s">
        <v>222</v>
      </c>
      <c r="D41" s="34" t="s">
        <v>722</v>
      </c>
      <c r="E41" s="26" t="s">
        <v>266</v>
      </c>
      <c r="F41" s="2"/>
      <c r="G41" s="2" t="s">
        <v>1479</v>
      </c>
      <c r="H41" s="17"/>
      <c r="I41" s="45"/>
      <c r="J41" s="44" t="s">
        <v>530</v>
      </c>
      <c r="K41" s="44" t="s">
        <v>274</v>
      </c>
      <c r="L41" s="44" t="s">
        <v>538</v>
      </c>
      <c r="M41" s="8"/>
      <c r="N41" s="8"/>
      <c r="O41" s="8"/>
      <c r="P41" s="8"/>
      <c r="Q41" s="8"/>
    </row>
    <row r="42" spans="1:17" s="9" customFormat="1">
      <c r="A42" s="5"/>
      <c r="B42" s="35" t="s">
        <v>1153</v>
      </c>
      <c r="C42" s="37" t="s">
        <v>222</v>
      </c>
      <c r="D42" s="34" t="s">
        <v>729</v>
      </c>
      <c r="E42" s="26" t="s">
        <v>266</v>
      </c>
      <c r="F42" s="2"/>
      <c r="G42" s="2" t="s">
        <v>1480</v>
      </c>
      <c r="H42" s="17"/>
      <c r="I42" s="45"/>
      <c r="J42" s="44" t="s">
        <v>530</v>
      </c>
      <c r="K42" s="44" t="s">
        <v>274</v>
      </c>
      <c r="L42" s="44" t="s">
        <v>538</v>
      </c>
      <c r="M42" s="8"/>
      <c r="N42" s="8"/>
      <c r="O42" s="8"/>
      <c r="P42" s="8"/>
      <c r="Q42" s="8"/>
    </row>
    <row r="43" spans="1:17" s="9" customFormat="1">
      <c r="A43" s="5"/>
      <c r="B43" s="35" t="s">
        <v>1155</v>
      </c>
      <c r="C43" s="37" t="s">
        <v>222</v>
      </c>
      <c r="D43" s="34" t="s">
        <v>732</v>
      </c>
      <c r="E43" s="26" t="s">
        <v>266</v>
      </c>
      <c r="F43" s="2"/>
      <c r="G43" s="2" t="s">
        <v>1481</v>
      </c>
      <c r="H43" s="17"/>
      <c r="I43" s="45"/>
      <c r="J43" s="44" t="s">
        <v>530</v>
      </c>
      <c r="K43" s="44" t="s">
        <v>274</v>
      </c>
      <c r="L43" s="44" t="s">
        <v>538</v>
      </c>
      <c r="M43" s="8"/>
      <c r="N43" s="8"/>
      <c r="O43" s="8"/>
      <c r="P43" s="8"/>
      <c r="Q43" s="8"/>
    </row>
    <row r="44" spans="1:17" s="9" customFormat="1">
      <c r="A44" s="5"/>
      <c r="B44" s="35" t="s">
        <v>1157</v>
      </c>
      <c r="C44" s="37" t="s">
        <v>222</v>
      </c>
      <c r="D44" s="34" t="s">
        <v>735</v>
      </c>
      <c r="E44" s="26" t="s">
        <v>266</v>
      </c>
      <c r="F44" s="2"/>
      <c r="G44" s="2" t="s">
        <v>1482</v>
      </c>
      <c r="H44" s="17"/>
      <c r="I44" s="45"/>
      <c r="J44" s="44" t="s">
        <v>530</v>
      </c>
      <c r="K44" s="44" t="s">
        <v>274</v>
      </c>
      <c r="L44" s="44" t="s">
        <v>538</v>
      </c>
      <c r="M44" s="8"/>
      <c r="N44" s="8"/>
      <c r="O44" s="8"/>
      <c r="P44" s="8"/>
      <c r="Q44" s="8"/>
    </row>
    <row r="45" spans="1:17" s="8" customFormat="1">
      <c r="A45" s="5"/>
      <c r="B45" s="35" t="s">
        <v>1159</v>
      </c>
      <c r="C45" s="35" t="s">
        <v>222</v>
      </c>
      <c r="D45" s="34" t="s">
        <v>738</v>
      </c>
      <c r="E45" s="26" t="s">
        <v>266</v>
      </c>
      <c r="F45" s="2"/>
      <c r="G45" s="2" t="s">
        <v>1483</v>
      </c>
      <c r="H45" s="17"/>
      <c r="I45" s="45"/>
      <c r="J45" s="44" t="s">
        <v>530</v>
      </c>
      <c r="K45" s="44" t="s">
        <v>274</v>
      </c>
      <c r="L45" s="44" t="s">
        <v>538</v>
      </c>
    </row>
    <row r="46" spans="1:17" s="8" customFormat="1">
      <c r="A46" s="5"/>
      <c r="B46" s="35" t="s">
        <v>1161</v>
      </c>
      <c r="C46" s="35" t="s">
        <v>222</v>
      </c>
      <c r="D46" s="34" t="s">
        <v>741</v>
      </c>
      <c r="E46" s="26" t="s">
        <v>266</v>
      </c>
      <c r="F46" s="2"/>
      <c r="G46" s="2" t="s">
        <v>1484</v>
      </c>
      <c r="H46" s="17"/>
      <c r="I46" s="45"/>
      <c r="J46" s="44" t="s">
        <v>530</v>
      </c>
      <c r="K46" s="44" t="s">
        <v>274</v>
      </c>
      <c r="L46" s="44" t="s">
        <v>538</v>
      </c>
    </row>
    <row r="47" spans="1:17" s="8" customFormat="1">
      <c r="A47" s="5"/>
      <c r="B47" s="35" t="s">
        <v>1163</v>
      </c>
      <c r="C47" s="35" t="s">
        <v>222</v>
      </c>
      <c r="D47" s="34" t="s">
        <v>744</v>
      </c>
      <c r="E47" s="26" t="s">
        <v>266</v>
      </c>
      <c r="F47" s="2"/>
      <c r="G47" s="2" t="s">
        <v>1485</v>
      </c>
      <c r="H47" s="17"/>
      <c r="I47" s="45"/>
      <c r="J47" s="44" t="s">
        <v>530</v>
      </c>
      <c r="K47" s="44" t="s">
        <v>274</v>
      </c>
      <c r="L47" s="44" t="s">
        <v>538</v>
      </c>
    </row>
    <row r="48" spans="1:17" s="8" customFormat="1">
      <c r="A48" s="5"/>
      <c r="B48" s="35" t="s">
        <v>1165</v>
      </c>
      <c r="C48" s="35" t="s">
        <v>222</v>
      </c>
      <c r="D48" s="34" t="s">
        <v>747</v>
      </c>
      <c r="E48" s="26" t="s">
        <v>266</v>
      </c>
      <c r="F48" s="2"/>
      <c r="G48" s="2" t="s">
        <v>1486</v>
      </c>
      <c r="H48" s="17"/>
      <c r="I48" s="45"/>
      <c r="J48" s="44" t="s">
        <v>530</v>
      </c>
      <c r="K48" s="44" t="s">
        <v>274</v>
      </c>
      <c r="L48" s="44" t="s">
        <v>538</v>
      </c>
    </row>
    <row r="49" spans="1:17" s="8" customFormat="1">
      <c r="A49" s="5"/>
      <c r="B49" s="35" t="s">
        <v>1272</v>
      </c>
      <c r="C49" s="35" t="s">
        <v>222</v>
      </c>
      <c r="D49" s="36" t="s">
        <v>1273</v>
      </c>
      <c r="E49" s="26" t="s">
        <v>266</v>
      </c>
      <c r="F49" s="2"/>
      <c r="G49" s="2" t="s">
        <v>1537</v>
      </c>
      <c r="H49" s="26"/>
      <c r="I49" s="45"/>
      <c r="J49" s="44" t="s">
        <v>530</v>
      </c>
      <c r="K49" s="44" t="s">
        <v>274</v>
      </c>
      <c r="L49" s="44" t="s">
        <v>538</v>
      </c>
    </row>
    <row r="50" spans="1:17" s="8" customFormat="1">
      <c r="A50" s="5"/>
      <c r="B50" s="35" t="s">
        <v>1275</v>
      </c>
      <c r="C50" s="35" t="s">
        <v>281</v>
      </c>
      <c r="D50" s="36" t="s">
        <v>1276</v>
      </c>
      <c r="E50" s="26" t="s">
        <v>266</v>
      </c>
      <c r="F50" s="2"/>
      <c r="G50" s="2" t="s">
        <v>1538</v>
      </c>
      <c r="H50" s="26"/>
      <c r="I50" s="45"/>
      <c r="J50" s="44" t="s">
        <v>530</v>
      </c>
      <c r="K50" s="44" t="s">
        <v>274</v>
      </c>
      <c r="L50" s="44" t="s">
        <v>711</v>
      </c>
    </row>
    <row r="51" spans="1:17" s="8" customFormat="1">
      <c r="A51" s="5"/>
      <c r="B51" s="35" t="s">
        <v>1278</v>
      </c>
      <c r="C51" s="35" t="s">
        <v>222</v>
      </c>
      <c r="D51" s="36" t="s">
        <v>755</v>
      </c>
      <c r="E51" s="26" t="s">
        <v>266</v>
      </c>
      <c r="F51" s="2"/>
      <c r="G51" s="2" t="s">
        <v>1539</v>
      </c>
      <c r="H51" s="26"/>
      <c r="I51" s="45"/>
      <c r="J51" s="44" t="s">
        <v>530</v>
      </c>
      <c r="K51" s="44" t="s">
        <v>274</v>
      </c>
      <c r="L51" s="44" t="s">
        <v>757</v>
      </c>
    </row>
    <row r="52" spans="1:17" s="8" customFormat="1">
      <c r="A52" s="5"/>
      <c r="B52" s="35" t="s">
        <v>1279</v>
      </c>
      <c r="C52" s="35" t="s">
        <v>281</v>
      </c>
      <c r="D52" s="36" t="s">
        <v>762</v>
      </c>
      <c r="E52" s="26" t="s">
        <v>266</v>
      </c>
      <c r="F52" s="2"/>
      <c r="G52" s="2" t="s">
        <v>1540</v>
      </c>
      <c r="H52" s="26"/>
      <c r="I52" s="45"/>
      <c r="J52" s="44" t="s">
        <v>530</v>
      </c>
      <c r="K52" s="44" t="s">
        <v>274</v>
      </c>
      <c r="L52" s="44" t="s">
        <v>764</v>
      </c>
    </row>
    <row r="53" spans="1:17" s="8" customFormat="1">
      <c r="A53" s="5"/>
      <c r="B53" s="35" t="s">
        <v>1183</v>
      </c>
      <c r="C53" s="35" t="s">
        <v>222</v>
      </c>
      <c r="D53" s="34" t="s">
        <v>759</v>
      </c>
      <c r="E53" s="26" t="s">
        <v>266</v>
      </c>
      <c r="F53" s="2"/>
      <c r="G53" s="2" t="s">
        <v>1495</v>
      </c>
      <c r="H53" s="17"/>
      <c r="I53" s="45"/>
      <c r="J53" s="44" t="s">
        <v>530</v>
      </c>
      <c r="K53" s="44" t="s">
        <v>274</v>
      </c>
      <c r="L53" s="44" t="s">
        <v>538</v>
      </c>
    </row>
    <row r="54" spans="1:17" s="8" customFormat="1">
      <c r="A54" s="5"/>
      <c r="B54" s="35" t="s">
        <v>1184</v>
      </c>
      <c r="C54" s="35" t="s">
        <v>222</v>
      </c>
      <c r="D54" s="34" t="s">
        <v>1054</v>
      </c>
      <c r="E54" s="26" t="s">
        <v>266</v>
      </c>
      <c r="F54" s="2"/>
      <c r="G54" s="2" t="s">
        <v>1496</v>
      </c>
      <c r="H54" s="17"/>
      <c r="I54" s="45"/>
      <c r="J54" s="44" t="s">
        <v>530</v>
      </c>
      <c r="K54" s="44" t="s">
        <v>274</v>
      </c>
      <c r="L54" s="44" t="s">
        <v>538</v>
      </c>
    </row>
    <row r="55" spans="1:17" s="8" customFormat="1">
      <c r="A55" s="5"/>
      <c r="B55" s="35" t="s">
        <v>1185</v>
      </c>
      <c r="C55" s="35" t="s">
        <v>222</v>
      </c>
      <c r="D55" s="34" t="s">
        <v>769</v>
      </c>
      <c r="E55" s="26" t="s">
        <v>266</v>
      </c>
      <c r="F55" s="2"/>
      <c r="G55" s="2" t="s">
        <v>1497</v>
      </c>
      <c r="H55" s="17"/>
      <c r="I55" s="45"/>
      <c r="J55" s="44" t="s">
        <v>530</v>
      </c>
      <c r="K55" s="44" t="s">
        <v>274</v>
      </c>
      <c r="L55" s="44" t="s">
        <v>538</v>
      </c>
    </row>
    <row r="56" spans="1:17" s="8" customFormat="1">
      <c r="A56" s="5"/>
      <c r="B56" s="35" t="s">
        <v>1186</v>
      </c>
      <c r="C56" s="35" t="s">
        <v>222</v>
      </c>
      <c r="D56" s="34" t="s">
        <v>772</v>
      </c>
      <c r="E56" s="26" t="s">
        <v>266</v>
      </c>
      <c r="F56" s="2"/>
      <c r="G56" s="2" t="s">
        <v>1498</v>
      </c>
      <c r="H56" s="17"/>
      <c r="I56" s="45"/>
      <c r="J56" s="44" t="s">
        <v>530</v>
      </c>
      <c r="K56" s="44" t="s">
        <v>274</v>
      </c>
      <c r="L56" s="44" t="s">
        <v>538</v>
      </c>
    </row>
    <row r="57" spans="1:17" s="9" customFormat="1">
      <c r="A57" s="5"/>
      <c r="B57" s="35" t="s">
        <v>1187</v>
      </c>
      <c r="C57" s="37" t="s">
        <v>222</v>
      </c>
      <c r="D57" s="34" t="s">
        <v>775</v>
      </c>
      <c r="E57" s="26" t="s">
        <v>266</v>
      </c>
      <c r="F57" s="2"/>
      <c r="G57" s="2" t="s">
        <v>1499</v>
      </c>
      <c r="H57" s="17"/>
      <c r="I57" s="45"/>
      <c r="J57" s="44" t="s">
        <v>530</v>
      </c>
      <c r="K57" s="44" t="s">
        <v>274</v>
      </c>
      <c r="L57" s="44" t="s">
        <v>538</v>
      </c>
      <c r="M57" s="8"/>
      <c r="N57" s="8"/>
      <c r="O57" s="8"/>
      <c r="P57" s="8"/>
      <c r="Q57" s="8"/>
    </row>
    <row r="58" spans="1:17" s="10" customFormat="1">
      <c r="A58" s="5"/>
      <c r="B58" s="35" t="s">
        <v>1188</v>
      </c>
      <c r="C58" s="37" t="s">
        <v>222</v>
      </c>
      <c r="D58" s="34" t="s">
        <v>778</v>
      </c>
      <c r="E58" s="26" t="s">
        <v>266</v>
      </c>
      <c r="F58" s="2"/>
      <c r="G58" s="2" t="s">
        <v>1500</v>
      </c>
      <c r="H58" s="17"/>
      <c r="I58" s="45"/>
      <c r="J58" s="44" t="s">
        <v>530</v>
      </c>
      <c r="K58" s="44" t="s">
        <v>274</v>
      </c>
      <c r="L58" s="44" t="s">
        <v>538</v>
      </c>
      <c r="M58" s="8"/>
      <c r="N58" s="8"/>
      <c r="O58" s="8"/>
      <c r="P58" s="8"/>
      <c r="Q58" s="8"/>
    </row>
    <row r="59" spans="1:17" s="10" customFormat="1">
      <c r="A59" s="5"/>
      <c r="B59" s="35" t="s">
        <v>1189</v>
      </c>
      <c r="C59" s="37" t="s">
        <v>222</v>
      </c>
      <c r="D59" s="34" t="s">
        <v>781</v>
      </c>
      <c r="E59" s="26" t="s">
        <v>266</v>
      </c>
      <c r="F59" s="2"/>
      <c r="G59" s="2" t="s">
        <v>1501</v>
      </c>
      <c r="H59" s="17"/>
      <c r="I59" s="45"/>
      <c r="J59" s="44" t="s">
        <v>530</v>
      </c>
      <c r="K59" s="44" t="s">
        <v>274</v>
      </c>
      <c r="L59" s="44" t="s">
        <v>538</v>
      </c>
      <c r="M59" s="8"/>
      <c r="N59" s="8"/>
      <c r="O59" s="8"/>
      <c r="P59" s="8"/>
      <c r="Q59" s="8"/>
    </row>
    <row r="60" spans="1:17" s="7" customFormat="1">
      <c r="A60" s="5"/>
      <c r="B60" s="35" t="s">
        <v>1190</v>
      </c>
      <c r="C60" s="37" t="s">
        <v>222</v>
      </c>
      <c r="D60" s="34" t="s">
        <v>1067</v>
      </c>
      <c r="E60" s="26" t="s">
        <v>266</v>
      </c>
      <c r="F60" s="2"/>
      <c r="G60" s="2" t="s">
        <v>1502</v>
      </c>
      <c r="H60" s="17"/>
      <c r="I60" s="45"/>
      <c r="J60" s="44" t="s">
        <v>530</v>
      </c>
      <c r="K60" s="44" t="s">
        <v>274</v>
      </c>
      <c r="L60" s="44" t="s">
        <v>538</v>
      </c>
      <c r="M60" s="8"/>
      <c r="N60" s="8"/>
      <c r="O60" s="8"/>
      <c r="P60" s="8"/>
      <c r="Q60" s="8"/>
    </row>
    <row r="61" spans="1:17" s="10" customFormat="1">
      <c r="A61" s="5"/>
      <c r="B61" s="35" t="s">
        <v>1280</v>
      </c>
      <c r="C61" s="37" t="s">
        <v>222</v>
      </c>
      <c r="D61" s="36" t="s">
        <v>1281</v>
      </c>
      <c r="E61" s="26" t="s">
        <v>266</v>
      </c>
      <c r="F61" s="2"/>
      <c r="G61" s="2" t="s">
        <v>1541</v>
      </c>
      <c r="H61" s="26"/>
      <c r="I61" s="45"/>
      <c r="J61" s="44" t="s">
        <v>530</v>
      </c>
      <c r="K61" s="44" t="s">
        <v>274</v>
      </c>
      <c r="L61" s="44" t="s">
        <v>538</v>
      </c>
      <c r="M61" s="8"/>
      <c r="N61" s="8"/>
      <c r="O61" s="8"/>
      <c r="P61" s="8"/>
      <c r="Q61" s="8"/>
    </row>
    <row r="62" spans="1:17" s="7" customFormat="1">
      <c r="A62" s="5"/>
      <c r="B62" s="35" t="s">
        <v>1282</v>
      </c>
      <c r="C62" s="37" t="s">
        <v>281</v>
      </c>
      <c r="D62" s="36" t="s">
        <v>1283</v>
      </c>
      <c r="E62" s="26" t="s">
        <v>266</v>
      </c>
      <c r="F62" s="2"/>
      <c r="G62" s="2" t="s">
        <v>1542</v>
      </c>
      <c r="H62" s="26"/>
      <c r="I62" s="45"/>
      <c r="J62" s="44" t="s">
        <v>530</v>
      </c>
      <c r="K62" s="44" t="s">
        <v>274</v>
      </c>
      <c r="L62" s="44" t="s">
        <v>711</v>
      </c>
      <c r="M62" s="8"/>
      <c r="N62" s="8"/>
      <c r="O62" s="8"/>
      <c r="P62" s="8"/>
      <c r="Q62" s="8"/>
    </row>
    <row r="63" spans="1:17" s="7" customFormat="1">
      <c r="A63" s="5"/>
      <c r="B63" s="17" t="s">
        <v>1047</v>
      </c>
      <c r="C63" s="38" t="s">
        <v>222</v>
      </c>
      <c r="D63" s="34" t="s">
        <v>755</v>
      </c>
      <c r="E63" s="26" t="s">
        <v>266</v>
      </c>
      <c r="F63" s="2"/>
      <c r="G63" s="2" t="s">
        <v>1450</v>
      </c>
      <c r="H63" s="17"/>
      <c r="I63" s="43"/>
      <c r="J63" s="44" t="s">
        <v>530</v>
      </c>
      <c r="K63" s="44" t="s">
        <v>274</v>
      </c>
      <c r="L63" s="44" t="s">
        <v>757</v>
      </c>
      <c r="M63" s="62"/>
      <c r="N63" s="62"/>
      <c r="O63" s="62"/>
      <c r="P63" s="62"/>
      <c r="Q63" s="62"/>
    </row>
    <row r="64" spans="1:17" s="7" customFormat="1">
      <c r="A64" s="5"/>
      <c r="B64" s="17" t="s">
        <v>1049</v>
      </c>
      <c r="C64" s="38" t="s">
        <v>281</v>
      </c>
      <c r="D64" s="34" t="s">
        <v>762</v>
      </c>
      <c r="E64" s="26" t="s">
        <v>266</v>
      </c>
      <c r="F64" s="2"/>
      <c r="G64" s="2" t="s">
        <v>1451</v>
      </c>
      <c r="H64" s="26"/>
      <c r="I64" s="43"/>
      <c r="J64" s="44" t="s">
        <v>530</v>
      </c>
      <c r="K64" s="44" t="s">
        <v>274</v>
      </c>
      <c r="L64" s="44" t="s">
        <v>764</v>
      </c>
      <c r="M64" s="62"/>
      <c r="N64" s="62"/>
      <c r="O64" s="62"/>
      <c r="P64" s="62"/>
      <c r="Q64" s="62"/>
    </row>
    <row r="65" spans="1:17" s="7" customFormat="1">
      <c r="A65" s="5"/>
      <c r="B65" s="17" t="s">
        <v>1051</v>
      </c>
      <c r="C65" s="38" t="s">
        <v>222</v>
      </c>
      <c r="D65" s="34" t="s">
        <v>759</v>
      </c>
      <c r="E65" s="26" t="s">
        <v>266</v>
      </c>
      <c r="F65" s="2"/>
      <c r="G65" s="2" t="s">
        <v>1452</v>
      </c>
      <c r="H65" s="17"/>
      <c r="I65" s="43"/>
      <c r="J65" s="44" t="s">
        <v>530</v>
      </c>
      <c r="K65" s="44" t="s">
        <v>274</v>
      </c>
      <c r="L65" s="44" t="s">
        <v>538</v>
      </c>
      <c r="M65" s="62"/>
      <c r="N65" s="62"/>
      <c r="O65" s="62"/>
      <c r="P65" s="62"/>
      <c r="Q65" s="62"/>
    </row>
    <row r="66" spans="1:17" s="7" customFormat="1">
      <c r="A66" s="5"/>
      <c r="B66" s="17" t="s">
        <v>1053</v>
      </c>
      <c r="C66" s="38" t="s">
        <v>222</v>
      </c>
      <c r="D66" s="34" t="s">
        <v>1054</v>
      </c>
      <c r="E66" s="26" t="s">
        <v>266</v>
      </c>
      <c r="F66" s="2"/>
      <c r="G66" s="2" t="s">
        <v>1453</v>
      </c>
      <c r="H66" s="17"/>
      <c r="I66" s="43"/>
      <c r="J66" s="44" t="s">
        <v>530</v>
      </c>
      <c r="K66" s="44" t="s">
        <v>274</v>
      </c>
      <c r="L66" s="44" t="s">
        <v>538</v>
      </c>
      <c r="M66" s="9"/>
      <c r="N66" s="9"/>
      <c r="O66" s="9"/>
      <c r="P66" s="9"/>
      <c r="Q66" s="9"/>
    </row>
    <row r="67" spans="1:17" s="7" customFormat="1">
      <c r="A67" s="5"/>
      <c r="B67" s="17" t="s">
        <v>1056</v>
      </c>
      <c r="C67" s="38" t="s">
        <v>222</v>
      </c>
      <c r="D67" s="34" t="s">
        <v>769</v>
      </c>
      <c r="E67" s="26" t="s">
        <v>266</v>
      </c>
      <c r="F67" s="2"/>
      <c r="G67" s="2" t="s">
        <v>1454</v>
      </c>
      <c r="H67" s="17"/>
      <c r="I67" s="43"/>
      <c r="J67" s="44" t="s">
        <v>530</v>
      </c>
      <c r="K67" s="44" t="s">
        <v>274</v>
      </c>
      <c r="L67" s="44" t="s">
        <v>538</v>
      </c>
      <c r="M67" s="9"/>
      <c r="N67" s="9"/>
      <c r="O67" s="9"/>
      <c r="P67" s="9"/>
      <c r="Q67" s="9"/>
    </row>
    <row r="68" spans="1:17" s="8" customFormat="1">
      <c r="A68" s="5"/>
      <c r="B68" s="17" t="s">
        <v>1058</v>
      </c>
      <c r="C68" s="17" t="s">
        <v>222</v>
      </c>
      <c r="D68" s="34" t="s">
        <v>772</v>
      </c>
      <c r="E68" s="26" t="s">
        <v>266</v>
      </c>
      <c r="F68" s="2"/>
      <c r="G68" s="2" t="s">
        <v>1455</v>
      </c>
      <c r="H68" s="17"/>
      <c r="I68" s="43"/>
      <c r="J68" s="44" t="s">
        <v>530</v>
      </c>
      <c r="K68" s="44" t="s">
        <v>274</v>
      </c>
      <c r="L68" s="44" t="s">
        <v>538</v>
      </c>
      <c r="M68" s="9"/>
      <c r="N68" s="9"/>
      <c r="O68" s="9"/>
      <c r="P68" s="9"/>
      <c r="Q68" s="9"/>
    </row>
    <row r="69" spans="1:17" s="8" customFormat="1">
      <c r="A69" s="5"/>
      <c r="B69" s="17" t="s">
        <v>1060</v>
      </c>
      <c r="C69" s="17" t="s">
        <v>222</v>
      </c>
      <c r="D69" s="34" t="s">
        <v>775</v>
      </c>
      <c r="E69" s="26" t="s">
        <v>266</v>
      </c>
      <c r="F69" s="2"/>
      <c r="G69" s="2" t="s">
        <v>1456</v>
      </c>
      <c r="H69" s="17"/>
      <c r="I69" s="43"/>
      <c r="J69" s="44" t="s">
        <v>530</v>
      </c>
      <c r="K69" s="44" t="s">
        <v>274</v>
      </c>
      <c r="L69" s="44" t="s">
        <v>538</v>
      </c>
      <c r="M69" s="9"/>
      <c r="N69" s="9"/>
      <c r="O69" s="9"/>
      <c r="P69" s="9"/>
      <c r="Q69" s="9"/>
    </row>
    <row r="70" spans="1:17" s="8" customFormat="1">
      <c r="A70" s="5"/>
      <c r="B70" s="17" t="s">
        <v>1062</v>
      </c>
      <c r="C70" s="17" t="s">
        <v>222</v>
      </c>
      <c r="D70" s="34" t="s">
        <v>778</v>
      </c>
      <c r="E70" s="26" t="s">
        <v>266</v>
      </c>
      <c r="F70" s="2"/>
      <c r="G70" s="2" t="s">
        <v>1457</v>
      </c>
      <c r="H70" s="17"/>
      <c r="I70" s="43"/>
      <c r="J70" s="44" t="s">
        <v>530</v>
      </c>
      <c r="K70" s="44" t="s">
        <v>274</v>
      </c>
      <c r="L70" s="44" t="s">
        <v>538</v>
      </c>
      <c r="M70" s="9"/>
      <c r="N70" s="9"/>
      <c r="O70" s="9"/>
      <c r="P70" s="9"/>
      <c r="Q70" s="9"/>
    </row>
    <row r="71" spans="1:17" s="8" customFormat="1">
      <c r="A71" s="5"/>
      <c r="B71" s="35" t="s">
        <v>1064</v>
      </c>
      <c r="C71" s="35" t="s">
        <v>222</v>
      </c>
      <c r="D71" s="34" t="s">
        <v>781</v>
      </c>
      <c r="E71" s="26" t="s">
        <v>266</v>
      </c>
      <c r="F71" s="2"/>
      <c r="G71" s="2" t="s">
        <v>1458</v>
      </c>
      <c r="H71" s="17"/>
      <c r="I71" s="45"/>
      <c r="J71" s="44" t="s">
        <v>530</v>
      </c>
      <c r="K71" s="44" t="s">
        <v>274</v>
      </c>
      <c r="L71" s="44" t="s">
        <v>538</v>
      </c>
    </row>
    <row r="72" spans="1:17" s="8" customFormat="1">
      <c r="A72" s="5"/>
      <c r="B72" s="35" t="s">
        <v>1066</v>
      </c>
      <c r="C72" s="35" t="s">
        <v>222</v>
      </c>
      <c r="D72" s="34" t="s">
        <v>1067</v>
      </c>
      <c r="E72" s="26" t="s">
        <v>266</v>
      </c>
      <c r="F72" s="2"/>
      <c r="G72" s="2" t="s">
        <v>1459</v>
      </c>
      <c r="H72" s="17"/>
      <c r="I72" s="45"/>
      <c r="J72" s="44" t="s">
        <v>530</v>
      </c>
      <c r="K72" s="44" t="s">
        <v>274</v>
      </c>
      <c r="L72" s="44" t="s">
        <v>538</v>
      </c>
    </row>
    <row r="73" spans="1:17" s="8" customFormat="1">
      <c r="A73" s="5"/>
      <c r="B73" s="35" t="s">
        <v>1069</v>
      </c>
      <c r="C73" s="35" t="s">
        <v>222</v>
      </c>
      <c r="D73" s="34" t="s">
        <v>787</v>
      </c>
      <c r="E73" s="26" t="s">
        <v>266</v>
      </c>
      <c r="F73" s="2"/>
      <c r="G73" s="2" t="s">
        <v>1460</v>
      </c>
      <c r="H73" s="17"/>
      <c r="I73" s="45"/>
      <c r="J73" s="44" t="s">
        <v>530</v>
      </c>
      <c r="K73" s="44" t="s">
        <v>274</v>
      </c>
      <c r="L73" s="44" t="s">
        <v>538</v>
      </c>
    </row>
    <row r="74" spans="1:17" s="8" customFormat="1">
      <c r="A74" s="5"/>
      <c r="B74" s="35" t="s">
        <v>1071</v>
      </c>
      <c r="C74" s="35" t="s">
        <v>281</v>
      </c>
      <c r="D74" s="34" t="s">
        <v>790</v>
      </c>
      <c r="E74" s="26" t="s">
        <v>266</v>
      </c>
      <c r="F74" s="2"/>
      <c r="G74" s="2" t="s">
        <v>1461</v>
      </c>
      <c r="H74" s="26"/>
      <c r="I74" s="45"/>
      <c r="J74" s="44" t="s">
        <v>530</v>
      </c>
      <c r="K74" s="44" t="s">
        <v>274</v>
      </c>
      <c r="L74" s="44" t="s">
        <v>711</v>
      </c>
    </row>
    <row r="75" spans="1:17" s="8" customFormat="1">
      <c r="A75" s="5"/>
      <c r="B75" s="35" t="s">
        <v>1284</v>
      </c>
      <c r="C75" s="35" t="s">
        <v>222</v>
      </c>
      <c r="D75" s="36" t="s">
        <v>793</v>
      </c>
      <c r="E75" s="26" t="s">
        <v>266</v>
      </c>
      <c r="F75" s="2"/>
      <c r="G75" s="2" t="s">
        <v>1543</v>
      </c>
      <c r="H75" s="26"/>
      <c r="I75" s="45"/>
      <c r="J75" s="44" t="s">
        <v>530</v>
      </c>
      <c r="K75" s="44" t="s">
        <v>274</v>
      </c>
      <c r="L75" s="44" t="s">
        <v>538</v>
      </c>
    </row>
    <row r="76" spans="1:17" s="8" customFormat="1">
      <c r="A76" s="5"/>
      <c r="B76" s="35" t="s">
        <v>1286</v>
      </c>
      <c r="C76" s="35" t="s">
        <v>281</v>
      </c>
      <c r="D76" s="36" t="s">
        <v>799</v>
      </c>
      <c r="E76" s="26" t="s">
        <v>266</v>
      </c>
      <c r="F76" s="2"/>
      <c r="G76" s="2" t="s">
        <v>1544</v>
      </c>
      <c r="H76" s="26"/>
      <c r="I76" s="45"/>
      <c r="J76" s="44" t="s">
        <v>530</v>
      </c>
      <c r="K76" s="44" t="s">
        <v>274</v>
      </c>
      <c r="L76" s="44" t="s">
        <v>538</v>
      </c>
    </row>
    <row r="77" spans="1:17" s="8" customFormat="1">
      <c r="A77" s="5"/>
      <c r="B77" s="35" t="s">
        <v>1209</v>
      </c>
      <c r="C77" s="35" t="s">
        <v>222</v>
      </c>
      <c r="D77" s="34" t="s">
        <v>796</v>
      </c>
      <c r="E77" s="26" t="s">
        <v>266</v>
      </c>
      <c r="F77" s="2"/>
      <c r="G77" s="2" t="s">
        <v>1511</v>
      </c>
      <c r="H77" s="17"/>
      <c r="I77" s="45"/>
      <c r="J77" s="44" t="s">
        <v>530</v>
      </c>
      <c r="K77" s="44" t="s">
        <v>274</v>
      </c>
      <c r="L77" s="44" t="s">
        <v>538</v>
      </c>
    </row>
    <row r="78" spans="1:17" s="8" customFormat="1">
      <c r="A78" s="5"/>
      <c r="B78" s="35" t="s">
        <v>1211</v>
      </c>
      <c r="C78" s="35" t="s">
        <v>222</v>
      </c>
      <c r="D78" s="34" t="s">
        <v>1212</v>
      </c>
      <c r="E78" s="26" t="s">
        <v>266</v>
      </c>
      <c r="F78" s="2"/>
      <c r="G78" s="2" t="s">
        <v>1512</v>
      </c>
      <c r="H78" s="17"/>
      <c r="I78" s="45"/>
      <c r="J78" s="44" t="s">
        <v>530</v>
      </c>
      <c r="K78" s="44" t="s">
        <v>274</v>
      </c>
      <c r="L78" s="44" t="s">
        <v>538</v>
      </c>
    </row>
    <row r="79" spans="1:17" s="8" customFormat="1">
      <c r="A79" s="5"/>
      <c r="B79" s="35" t="s">
        <v>1214</v>
      </c>
      <c r="C79" s="35" t="s">
        <v>222</v>
      </c>
      <c r="D79" s="34" t="s">
        <v>811</v>
      </c>
      <c r="E79" s="26"/>
      <c r="F79" s="2"/>
      <c r="G79" s="2" t="s">
        <v>1513</v>
      </c>
      <c r="H79" s="26"/>
      <c r="I79" s="45"/>
      <c r="J79" s="44" t="s">
        <v>530</v>
      </c>
      <c r="K79" s="44" t="s">
        <v>274</v>
      </c>
      <c r="L79" s="44" t="s">
        <v>538</v>
      </c>
    </row>
    <row r="80" spans="1:17" s="8" customFormat="1">
      <c r="A80" s="5"/>
      <c r="B80" s="35" t="s">
        <v>1216</v>
      </c>
      <c r="C80" s="35" t="s">
        <v>222</v>
      </c>
      <c r="D80" s="34" t="s">
        <v>814</v>
      </c>
      <c r="E80" s="26"/>
      <c r="F80" s="2"/>
      <c r="G80" s="2" t="s">
        <v>1514</v>
      </c>
      <c r="H80" s="26"/>
      <c r="I80" s="45"/>
      <c r="J80" s="44" t="s">
        <v>530</v>
      </c>
      <c r="K80" s="44" t="s">
        <v>274</v>
      </c>
      <c r="L80" s="44" t="s">
        <v>538</v>
      </c>
    </row>
    <row r="81" spans="1:17" s="8" customFormat="1">
      <c r="A81" s="5"/>
      <c r="B81" s="35" t="s">
        <v>1218</v>
      </c>
      <c r="C81" s="35" t="s">
        <v>222</v>
      </c>
      <c r="D81" s="34" t="s">
        <v>817</v>
      </c>
      <c r="E81" s="26"/>
      <c r="F81" s="2"/>
      <c r="G81" s="2" t="s">
        <v>1515</v>
      </c>
      <c r="H81" s="26"/>
      <c r="I81" s="45"/>
      <c r="J81" s="44" t="s">
        <v>530</v>
      </c>
      <c r="K81" s="44" t="s">
        <v>274</v>
      </c>
      <c r="L81" s="44" t="s">
        <v>538</v>
      </c>
    </row>
    <row r="82" spans="1:17" s="8" customFormat="1">
      <c r="A82" s="5"/>
      <c r="B82" s="35" t="s">
        <v>1220</v>
      </c>
      <c r="C82" s="35" t="s">
        <v>222</v>
      </c>
      <c r="D82" s="34" t="s">
        <v>820</v>
      </c>
      <c r="E82" s="26"/>
      <c r="F82" s="2"/>
      <c r="G82" s="2" t="s">
        <v>1516</v>
      </c>
      <c r="H82" s="26"/>
      <c r="I82" s="45"/>
      <c r="J82" s="44" t="s">
        <v>530</v>
      </c>
      <c r="K82" s="44" t="s">
        <v>274</v>
      </c>
      <c r="L82" s="44" t="s">
        <v>538</v>
      </c>
    </row>
    <row r="83" spans="1:17" s="8" customFormat="1">
      <c r="A83" s="5"/>
      <c r="B83" s="35" t="s">
        <v>1222</v>
      </c>
      <c r="C83" s="35" t="s">
        <v>222</v>
      </c>
      <c r="D83" s="34" t="s">
        <v>823</v>
      </c>
      <c r="E83" s="26"/>
      <c r="F83" s="2"/>
      <c r="G83" s="2" t="s">
        <v>1517</v>
      </c>
      <c r="H83" s="26"/>
      <c r="I83" s="45"/>
      <c r="J83" s="44" t="s">
        <v>530</v>
      </c>
      <c r="K83" s="44" t="s">
        <v>274</v>
      </c>
      <c r="L83" s="44" t="s">
        <v>538</v>
      </c>
    </row>
    <row r="84" spans="1:17" s="8" customFormat="1">
      <c r="A84" s="5"/>
      <c r="B84" s="35" t="s">
        <v>1224</v>
      </c>
      <c r="C84" s="35" t="s">
        <v>222</v>
      </c>
      <c r="D84" s="34" t="s">
        <v>826</v>
      </c>
      <c r="E84" s="26"/>
      <c r="F84" s="2"/>
      <c r="G84" s="2" t="s">
        <v>1518</v>
      </c>
      <c r="H84" s="26"/>
      <c r="I84" s="45"/>
      <c r="J84" s="44" t="s">
        <v>530</v>
      </c>
      <c r="K84" s="44" t="s">
        <v>274</v>
      </c>
      <c r="L84" s="44" t="s">
        <v>538</v>
      </c>
    </row>
    <row r="85" spans="1:17" s="8" customFormat="1">
      <c r="A85" s="5"/>
      <c r="B85" s="35" t="s">
        <v>1288</v>
      </c>
      <c r="C85" s="35" t="s">
        <v>222</v>
      </c>
      <c r="D85" s="36" t="s">
        <v>1289</v>
      </c>
      <c r="E85" s="26" t="s">
        <v>266</v>
      </c>
      <c r="F85" s="2"/>
      <c r="G85" s="2" t="s">
        <v>1545</v>
      </c>
      <c r="H85" s="26"/>
      <c r="I85" s="45"/>
      <c r="J85" s="44" t="s">
        <v>530</v>
      </c>
      <c r="K85" s="44" t="s">
        <v>274</v>
      </c>
      <c r="L85" s="44" t="s">
        <v>538</v>
      </c>
    </row>
    <row r="86" spans="1:17" s="8" customFormat="1">
      <c r="A86" s="5"/>
      <c r="B86" s="35" t="s">
        <v>1290</v>
      </c>
      <c r="C86" s="35" t="s">
        <v>281</v>
      </c>
      <c r="D86" s="36" t="s">
        <v>1291</v>
      </c>
      <c r="E86" s="26" t="s">
        <v>266</v>
      </c>
      <c r="F86" s="2"/>
      <c r="G86" s="2" t="s">
        <v>1546</v>
      </c>
      <c r="H86" s="26"/>
      <c r="I86" s="45"/>
      <c r="J86" s="44" t="s">
        <v>530</v>
      </c>
      <c r="K86" s="44" t="s">
        <v>274</v>
      </c>
      <c r="L86" s="44" t="s">
        <v>711</v>
      </c>
    </row>
    <row r="87" spans="1:17" s="8" customFormat="1">
      <c r="A87" s="5"/>
      <c r="B87" s="35" t="s">
        <v>1073</v>
      </c>
      <c r="C87" s="35" t="s">
        <v>222</v>
      </c>
      <c r="D87" s="34" t="s">
        <v>661</v>
      </c>
      <c r="E87" s="26"/>
      <c r="F87" s="2"/>
      <c r="G87" s="2" t="s">
        <v>180</v>
      </c>
      <c r="H87" s="26"/>
      <c r="I87" s="45"/>
      <c r="J87" s="44" t="s">
        <v>530</v>
      </c>
      <c r="K87" s="44" t="s">
        <v>274</v>
      </c>
      <c r="L87" s="44" t="s">
        <v>1074</v>
      </c>
    </row>
    <row r="88" spans="1:17" s="8" customFormat="1">
      <c r="A88" s="5"/>
      <c r="B88" s="35" t="s">
        <v>1075</v>
      </c>
      <c r="C88" s="35" t="s">
        <v>281</v>
      </c>
      <c r="D88" s="34" t="s">
        <v>667</v>
      </c>
      <c r="E88" s="26"/>
      <c r="F88" s="2"/>
      <c r="G88" s="2" t="s">
        <v>180</v>
      </c>
      <c r="H88" s="26"/>
      <c r="I88" s="45"/>
      <c r="J88" s="44" t="s">
        <v>530</v>
      </c>
      <c r="K88" s="44" t="s">
        <v>274</v>
      </c>
      <c r="L88" s="44" t="s">
        <v>1074</v>
      </c>
    </row>
    <row r="89" spans="1:17" s="8" customFormat="1">
      <c r="A89" s="5"/>
      <c r="B89" s="35" t="s">
        <v>1076</v>
      </c>
      <c r="C89" s="35" t="s">
        <v>222</v>
      </c>
      <c r="D89" s="34" t="s">
        <v>1077</v>
      </c>
      <c r="E89" s="26"/>
      <c r="F89" s="2"/>
      <c r="G89" s="2" t="s">
        <v>180</v>
      </c>
      <c r="H89" s="26"/>
      <c r="I89" s="45"/>
      <c r="J89" s="44" t="s">
        <v>530</v>
      </c>
      <c r="K89" s="44" t="s">
        <v>274</v>
      </c>
      <c r="L89" s="44" t="s">
        <v>1074</v>
      </c>
    </row>
    <row r="90" spans="1:17" s="8" customFormat="1">
      <c r="A90" s="5"/>
      <c r="B90" s="35" t="s">
        <v>1078</v>
      </c>
      <c r="C90" s="35" t="s">
        <v>222</v>
      </c>
      <c r="D90" s="34" t="s">
        <v>1079</v>
      </c>
      <c r="E90" s="26"/>
      <c r="F90" s="2"/>
      <c r="G90" s="2" t="s">
        <v>180</v>
      </c>
      <c r="H90" s="26"/>
      <c r="I90" s="45"/>
      <c r="J90" s="44" t="s">
        <v>530</v>
      </c>
      <c r="K90" s="44" t="s">
        <v>274</v>
      </c>
      <c r="L90" s="44" t="s">
        <v>1074</v>
      </c>
    </row>
    <row r="91" spans="1:17" s="8" customFormat="1">
      <c r="A91" s="5"/>
      <c r="B91" s="35" t="s">
        <v>1080</v>
      </c>
      <c r="C91" s="35" t="s">
        <v>222</v>
      </c>
      <c r="D91" s="34" t="s">
        <v>1081</v>
      </c>
      <c r="E91" s="26"/>
      <c r="F91" s="2"/>
      <c r="G91" s="2" t="s">
        <v>180</v>
      </c>
      <c r="H91" s="26"/>
      <c r="I91" s="45"/>
      <c r="J91" s="44" t="s">
        <v>530</v>
      </c>
      <c r="K91" s="44" t="s">
        <v>274</v>
      </c>
      <c r="L91" s="44" t="s">
        <v>1074</v>
      </c>
    </row>
    <row r="92" spans="1:17" s="8" customFormat="1">
      <c r="A92" s="5"/>
      <c r="B92" s="35" t="s">
        <v>1082</v>
      </c>
      <c r="C92" s="35" t="s">
        <v>222</v>
      </c>
      <c r="D92" s="34" t="s">
        <v>1083</v>
      </c>
      <c r="E92" s="26"/>
      <c r="F92" s="2"/>
      <c r="G92" s="2" t="s">
        <v>180</v>
      </c>
      <c r="H92" s="26"/>
      <c r="I92" s="45"/>
      <c r="J92" s="44" t="s">
        <v>530</v>
      </c>
      <c r="K92" s="44" t="s">
        <v>274</v>
      </c>
      <c r="L92" s="44" t="s">
        <v>1074</v>
      </c>
    </row>
    <row r="93" spans="1:17" s="8" customFormat="1">
      <c r="A93" s="5"/>
      <c r="B93" s="35" t="s">
        <v>1084</v>
      </c>
      <c r="C93" s="35" t="s">
        <v>222</v>
      </c>
      <c r="D93" s="34" t="s">
        <v>1085</v>
      </c>
      <c r="E93" s="26"/>
      <c r="F93" s="2"/>
      <c r="G93" s="2" t="s">
        <v>180</v>
      </c>
      <c r="H93" s="26"/>
      <c r="I93" s="45"/>
      <c r="J93" s="44" t="s">
        <v>530</v>
      </c>
      <c r="K93" s="44" t="s">
        <v>274</v>
      </c>
      <c r="L93" s="44" t="s">
        <v>1074</v>
      </c>
    </row>
    <row r="94" spans="1:17" s="8" customFormat="1">
      <c r="A94" s="5"/>
      <c r="B94" s="35" t="s">
        <v>1086</v>
      </c>
      <c r="C94" s="35" t="s">
        <v>222</v>
      </c>
      <c r="D94" s="34" t="s">
        <v>1087</v>
      </c>
      <c r="E94" s="26"/>
      <c r="F94" s="2"/>
      <c r="G94" s="2" t="s">
        <v>180</v>
      </c>
      <c r="H94" s="26"/>
      <c r="I94" s="45"/>
      <c r="J94" s="44" t="s">
        <v>530</v>
      </c>
      <c r="K94" s="44" t="s">
        <v>274</v>
      </c>
      <c r="L94" s="44" t="s">
        <v>1074</v>
      </c>
    </row>
    <row r="95" spans="1:17" s="8" customFormat="1">
      <c r="A95" s="5"/>
      <c r="B95" s="17" t="s">
        <v>1088</v>
      </c>
      <c r="C95" s="17" t="s">
        <v>222</v>
      </c>
      <c r="D95" s="34" t="s">
        <v>1089</v>
      </c>
      <c r="E95" s="26"/>
      <c r="F95" s="2"/>
      <c r="G95" s="2" t="s">
        <v>180</v>
      </c>
      <c r="H95" s="26"/>
      <c r="I95" s="43"/>
      <c r="J95" s="44" t="s">
        <v>530</v>
      </c>
      <c r="K95" s="44" t="s">
        <v>274</v>
      </c>
      <c r="L95" s="44" t="s">
        <v>1074</v>
      </c>
      <c r="M95" s="9"/>
      <c r="N95" s="9"/>
      <c r="O95" s="9"/>
      <c r="P95" s="9"/>
      <c r="Q95" s="9"/>
    </row>
    <row r="96" spans="1:17" s="8" customFormat="1">
      <c r="A96" s="5"/>
      <c r="B96" s="17" t="s">
        <v>1090</v>
      </c>
      <c r="C96" s="17" t="s">
        <v>222</v>
      </c>
      <c r="D96" s="34" t="s">
        <v>1091</v>
      </c>
      <c r="E96" s="26"/>
      <c r="F96" s="2"/>
      <c r="G96" s="2" t="s">
        <v>180</v>
      </c>
      <c r="H96" s="26"/>
      <c r="I96" s="44"/>
      <c r="J96" s="44" t="s">
        <v>530</v>
      </c>
      <c r="K96" s="44" t="s">
        <v>274</v>
      </c>
      <c r="L96" s="44" t="s">
        <v>1074</v>
      </c>
      <c r="M96" s="10"/>
      <c r="N96" s="10"/>
      <c r="O96" s="10"/>
      <c r="P96" s="10"/>
      <c r="Q96" s="10"/>
    </row>
    <row r="97" spans="1:17" s="8" customFormat="1">
      <c r="A97" s="5"/>
      <c r="B97" s="17" t="s">
        <v>1092</v>
      </c>
      <c r="C97" s="17" t="s">
        <v>222</v>
      </c>
      <c r="D97" s="34" t="s">
        <v>706</v>
      </c>
      <c r="E97" s="26"/>
      <c r="F97" s="2"/>
      <c r="G97" s="2" t="s">
        <v>180</v>
      </c>
      <c r="H97" s="26"/>
      <c r="I97" s="44"/>
      <c r="J97" s="44" t="s">
        <v>530</v>
      </c>
      <c r="K97" s="44" t="s">
        <v>274</v>
      </c>
      <c r="L97" s="44" t="s">
        <v>1074</v>
      </c>
      <c r="M97" s="10"/>
      <c r="N97" s="10"/>
      <c r="O97" s="10"/>
      <c r="P97" s="10"/>
      <c r="Q97" s="10"/>
    </row>
    <row r="98" spans="1:17" s="8" customFormat="1">
      <c r="A98" s="5"/>
      <c r="B98" s="17" t="s">
        <v>1093</v>
      </c>
      <c r="C98" s="17" t="s">
        <v>281</v>
      </c>
      <c r="D98" s="34" t="s">
        <v>709</v>
      </c>
      <c r="E98" s="26"/>
      <c r="F98" s="2"/>
      <c r="G98" s="2" t="s">
        <v>180</v>
      </c>
      <c r="H98" s="26"/>
      <c r="I98" s="43"/>
      <c r="J98" s="44" t="s">
        <v>530</v>
      </c>
      <c r="K98" s="44" t="s">
        <v>274</v>
      </c>
      <c r="L98" s="44" t="s">
        <v>1074</v>
      </c>
      <c r="M98" s="7"/>
      <c r="N98" s="7"/>
      <c r="O98" s="7"/>
      <c r="P98" s="7"/>
      <c r="Q98" s="7"/>
    </row>
    <row r="99" spans="1:17" s="8" customFormat="1">
      <c r="A99" s="5"/>
      <c r="B99" s="35" t="s">
        <v>1293</v>
      </c>
      <c r="C99" s="35" t="s">
        <v>222</v>
      </c>
      <c r="D99" s="36" t="s">
        <v>887</v>
      </c>
      <c r="E99" s="26" t="s">
        <v>266</v>
      </c>
      <c r="F99" s="2"/>
      <c r="G99" s="2" t="s">
        <v>1547</v>
      </c>
      <c r="H99" s="26"/>
      <c r="I99" s="45"/>
      <c r="J99" s="44" t="s">
        <v>530</v>
      </c>
      <c r="K99" s="44" t="s">
        <v>274</v>
      </c>
      <c r="L99" s="44" t="s">
        <v>757</v>
      </c>
    </row>
    <row r="100" spans="1:17" s="8" customFormat="1">
      <c r="A100" s="5"/>
      <c r="B100" s="35" t="s">
        <v>1295</v>
      </c>
      <c r="C100" s="35" t="s">
        <v>281</v>
      </c>
      <c r="D100" s="34" t="s">
        <v>893</v>
      </c>
      <c r="E100" s="26" t="s">
        <v>266</v>
      </c>
      <c r="F100" s="2"/>
      <c r="G100" s="2" t="s">
        <v>1548</v>
      </c>
      <c r="H100" s="26"/>
      <c r="I100" s="45"/>
      <c r="J100" s="44" t="s">
        <v>530</v>
      </c>
      <c r="K100" s="44" t="s">
        <v>274</v>
      </c>
      <c r="L100" s="44" t="s">
        <v>895</v>
      </c>
    </row>
    <row r="101" spans="1:17" s="8" customFormat="1">
      <c r="A101" s="5"/>
      <c r="B101" s="35" t="s">
        <v>1167</v>
      </c>
      <c r="C101" s="35" t="s">
        <v>222</v>
      </c>
      <c r="D101" s="34" t="s">
        <v>890</v>
      </c>
      <c r="E101" s="26" t="s">
        <v>266</v>
      </c>
      <c r="F101" s="2"/>
      <c r="G101" s="2" t="s">
        <v>1487</v>
      </c>
      <c r="H101" s="17"/>
      <c r="I101" s="45"/>
      <c r="J101" s="44" t="s">
        <v>530</v>
      </c>
      <c r="K101" s="44" t="s">
        <v>274</v>
      </c>
      <c r="L101" s="44" t="s">
        <v>538</v>
      </c>
    </row>
    <row r="102" spans="1:17" s="8" customFormat="1">
      <c r="A102" s="5"/>
      <c r="B102" s="35" t="s">
        <v>1169</v>
      </c>
      <c r="C102" s="35" t="s">
        <v>222</v>
      </c>
      <c r="D102" s="34" t="s">
        <v>897</v>
      </c>
      <c r="E102" s="26" t="s">
        <v>266</v>
      </c>
      <c r="F102" s="2"/>
      <c r="G102" s="2" t="s">
        <v>1488</v>
      </c>
      <c r="H102" s="17"/>
      <c r="I102" s="45"/>
      <c r="J102" s="44" t="s">
        <v>530</v>
      </c>
      <c r="K102" s="44" t="s">
        <v>274</v>
      </c>
      <c r="L102" s="44" t="s">
        <v>538</v>
      </c>
    </row>
    <row r="103" spans="1:17" s="8" customFormat="1">
      <c r="A103" s="5"/>
      <c r="B103" s="35" t="s">
        <v>1171</v>
      </c>
      <c r="C103" s="35" t="s">
        <v>222</v>
      </c>
      <c r="D103" s="34" t="s">
        <v>900</v>
      </c>
      <c r="E103" s="26" t="s">
        <v>266</v>
      </c>
      <c r="F103" s="2"/>
      <c r="G103" s="2" t="s">
        <v>1489</v>
      </c>
      <c r="H103" s="17"/>
      <c r="I103" s="45"/>
      <c r="J103" s="44" t="s">
        <v>530</v>
      </c>
      <c r="K103" s="44" t="s">
        <v>274</v>
      </c>
      <c r="L103" s="44" t="s">
        <v>538</v>
      </c>
    </row>
    <row r="104" spans="1:17" s="8" customFormat="1">
      <c r="A104" s="5"/>
      <c r="B104" s="35" t="s">
        <v>1173</v>
      </c>
      <c r="C104" s="35" t="s">
        <v>222</v>
      </c>
      <c r="D104" s="34" t="s">
        <v>903</v>
      </c>
      <c r="E104" s="26" t="s">
        <v>266</v>
      </c>
      <c r="F104" s="2"/>
      <c r="G104" s="2" t="s">
        <v>1490</v>
      </c>
      <c r="H104" s="17"/>
      <c r="I104" s="45"/>
      <c r="J104" s="44" t="s">
        <v>530</v>
      </c>
      <c r="K104" s="44" t="s">
        <v>274</v>
      </c>
      <c r="L104" s="44" t="s">
        <v>538</v>
      </c>
    </row>
    <row r="105" spans="1:17" s="8" customFormat="1">
      <c r="A105" s="5"/>
      <c r="B105" s="35" t="s">
        <v>1175</v>
      </c>
      <c r="C105" s="35" t="s">
        <v>222</v>
      </c>
      <c r="D105" s="34" t="s">
        <v>906</v>
      </c>
      <c r="E105" s="26" t="s">
        <v>266</v>
      </c>
      <c r="F105" s="2"/>
      <c r="G105" s="2" t="s">
        <v>1491</v>
      </c>
      <c r="H105" s="17"/>
      <c r="I105" s="45"/>
      <c r="J105" s="44" t="s">
        <v>530</v>
      </c>
      <c r="K105" s="44" t="s">
        <v>274</v>
      </c>
      <c r="L105" s="44" t="s">
        <v>538</v>
      </c>
    </row>
    <row r="106" spans="1:17" s="8" customFormat="1">
      <c r="A106" s="5"/>
      <c r="B106" s="35" t="s">
        <v>1177</v>
      </c>
      <c r="C106" s="35" t="s">
        <v>222</v>
      </c>
      <c r="D106" s="34" t="s">
        <v>909</v>
      </c>
      <c r="E106" s="26" t="s">
        <v>266</v>
      </c>
      <c r="F106" s="2"/>
      <c r="G106" s="2" t="s">
        <v>1492</v>
      </c>
      <c r="H106" s="17"/>
      <c r="I106" s="45"/>
      <c r="J106" s="44" t="s">
        <v>530</v>
      </c>
      <c r="K106" s="44" t="s">
        <v>274</v>
      </c>
      <c r="L106" s="44" t="s">
        <v>538</v>
      </c>
    </row>
    <row r="107" spans="1:17" s="8" customFormat="1">
      <c r="A107" s="5"/>
      <c r="B107" s="35" t="s">
        <v>1179</v>
      </c>
      <c r="C107" s="35" t="s">
        <v>222</v>
      </c>
      <c r="D107" s="34" t="s">
        <v>912</v>
      </c>
      <c r="E107" s="26" t="s">
        <v>266</v>
      </c>
      <c r="F107" s="2"/>
      <c r="G107" s="2" t="s">
        <v>1493</v>
      </c>
      <c r="H107" s="17"/>
      <c r="I107" s="45"/>
      <c r="J107" s="44" t="s">
        <v>530</v>
      </c>
      <c r="K107" s="44" t="s">
        <v>274</v>
      </c>
      <c r="L107" s="44" t="s">
        <v>538</v>
      </c>
    </row>
    <row r="108" spans="1:17" s="8" customFormat="1">
      <c r="A108" s="5"/>
      <c r="B108" s="35" t="s">
        <v>1181</v>
      </c>
      <c r="C108" s="35" t="s">
        <v>222</v>
      </c>
      <c r="D108" s="34" t="s">
        <v>915</v>
      </c>
      <c r="E108" s="26" t="s">
        <v>266</v>
      </c>
      <c r="F108" s="2"/>
      <c r="G108" s="2" t="s">
        <v>1494</v>
      </c>
      <c r="H108" s="17"/>
      <c r="I108" s="45"/>
      <c r="J108" s="44" t="s">
        <v>530</v>
      </c>
      <c r="K108" s="44" t="s">
        <v>274</v>
      </c>
      <c r="L108" s="44" t="s">
        <v>538</v>
      </c>
    </row>
    <row r="109" spans="1:17" s="8" customFormat="1">
      <c r="A109" s="5"/>
      <c r="B109" s="35" t="s">
        <v>1297</v>
      </c>
      <c r="C109" s="35" t="s">
        <v>222</v>
      </c>
      <c r="D109" s="36" t="s">
        <v>1298</v>
      </c>
      <c r="E109" s="26" t="s">
        <v>266</v>
      </c>
      <c r="F109" s="2"/>
      <c r="G109" s="2" t="s">
        <v>1549</v>
      </c>
      <c r="H109" s="26"/>
      <c r="I109" s="45"/>
      <c r="J109" s="44" t="s">
        <v>530</v>
      </c>
      <c r="K109" s="44" t="s">
        <v>274</v>
      </c>
      <c r="L109" s="44" t="s">
        <v>538</v>
      </c>
    </row>
    <row r="110" spans="1:17" s="8" customFormat="1">
      <c r="A110" s="5"/>
      <c r="B110" s="35" t="s">
        <v>1300</v>
      </c>
      <c r="C110" s="35" t="s">
        <v>281</v>
      </c>
      <c r="D110" s="36" t="s">
        <v>1301</v>
      </c>
      <c r="E110" s="26" t="s">
        <v>266</v>
      </c>
      <c r="F110" s="2"/>
      <c r="G110" s="2" t="s">
        <v>1550</v>
      </c>
      <c r="H110" s="26"/>
      <c r="I110" s="45"/>
      <c r="J110" s="44" t="s">
        <v>530</v>
      </c>
      <c r="K110" s="44" t="s">
        <v>274</v>
      </c>
      <c r="L110" s="44" t="s">
        <v>711</v>
      </c>
    </row>
    <row r="111" spans="1:17" s="8" customFormat="1">
      <c r="A111" s="5"/>
      <c r="B111" s="35" t="s">
        <v>1303</v>
      </c>
      <c r="C111" s="35" t="s">
        <v>222</v>
      </c>
      <c r="D111" s="36" t="s">
        <v>924</v>
      </c>
      <c r="E111" s="26" t="s">
        <v>266</v>
      </c>
      <c r="F111" s="2"/>
      <c r="G111" s="2" t="s">
        <v>1551</v>
      </c>
      <c r="H111" s="26"/>
      <c r="I111" s="45"/>
      <c r="J111" s="44" t="s">
        <v>530</v>
      </c>
      <c r="K111" s="44" t="s">
        <v>274</v>
      </c>
      <c r="L111" s="44" t="s">
        <v>757</v>
      </c>
    </row>
    <row r="112" spans="1:17" s="8" customFormat="1">
      <c r="A112" s="5"/>
      <c r="B112" s="35" t="s">
        <v>1305</v>
      </c>
      <c r="C112" s="35" t="s">
        <v>281</v>
      </c>
      <c r="D112" s="36" t="s">
        <v>930</v>
      </c>
      <c r="E112" s="26" t="s">
        <v>266</v>
      </c>
      <c r="F112" s="2"/>
      <c r="G112" s="2" t="s">
        <v>1552</v>
      </c>
      <c r="H112" s="26"/>
      <c r="I112" s="45"/>
      <c r="J112" s="44" t="s">
        <v>530</v>
      </c>
      <c r="K112" s="44" t="s">
        <v>274</v>
      </c>
      <c r="L112" s="44" t="s">
        <v>895</v>
      </c>
    </row>
    <row r="113" spans="1:12" s="8" customFormat="1">
      <c r="A113" s="5"/>
      <c r="B113" s="35" t="s">
        <v>1191</v>
      </c>
      <c r="C113" s="35" t="s">
        <v>222</v>
      </c>
      <c r="D113" s="34" t="s">
        <v>927</v>
      </c>
      <c r="E113" s="26" t="s">
        <v>266</v>
      </c>
      <c r="F113" s="2"/>
      <c r="G113" s="2" t="s">
        <v>1503</v>
      </c>
      <c r="H113" s="17"/>
      <c r="I113" s="45"/>
      <c r="J113" s="44" t="s">
        <v>530</v>
      </c>
      <c r="K113" s="44" t="s">
        <v>274</v>
      </c>
      <c r="L113" s="44" t="s">
        <v>538</v>
      </c>
    </row>
    <row r="114" spans="1:12" s="8" customFormat="1">
      <c r="A114" s="5"/>
      <c r="B114" s="35" t="s">
        <v>1193</v>
      </c>
      <c r="C114" s="35" t="s">
        <v>222</v>
      </c>
      <c r="D114" s="34" t="s">
        <v>1194</v>
      </c>
      <c r="E114" s="26" t="s">
        <v>266</v>
      </c>
      <c r="F114" s="2"/>
      <c r="G114" s="2" t="s">
        <v>1504</v>
      </c>
      <c r="H114" s="17"/>
      <c r="I114" s="45"/>
      <c r="J114" s="44" t="s">
        <v>530</v>
      </c>
      <c r="K114" s="44" t="s">
        <v>274</v>
      </c>
      <c r="L114" s="44" t="s">
        <v>538</v>
      </c>
    </row>
    <row r="115" spans="1:12" s="8" customFormat="1">
      <c r="A115" s="5"/>
      <c r="B115" s="35" t="s">
        <v>1196</v>
      </c>
      <c r="C115" s="35" t="s">
        <v>222</v>
      </c>
      <c r="D115" s="34" t="s">
        <v>937</v>
      </c>
      <c r="E115" s="26" t="s">
        <v>266</v>
      </c>
      <c r="F115" s="2"/>
      <c r="G115" s="2" t="s">
        <v>1505</v>
      </c>
      <c r="H115" s="17"/>
      <c r="I115" s="45"/>
      <c r="J115" s="44" t="s">
        <v>530</v>
      </c>
      <c r="K115" s="44" t="s">
        <v>274</v>
      </c>
      <c r="L115" s="44" t="s">
        <v>538</v>
      </c>
    </row>
    <row r="116" spans="1:12" s="8" customFormat="1">
      <c r="A116" s="5"/>
      <c r="B116" s="35" t="s">
        <v>1198</v>
      </c>
      <c r="C116" s="35" t="s">
        <v>222</v>
      </c>
      <c r="D116" s="34" t="s">
        <v>940</v>
      </c>
      <c r="E116" s="26" t="s">
        <v>266</v>
      </c>
      <c r="F116" s="2"/>
      <c r="G116" s="2" t="s">
        <v>1506</v>
      </c>
      <c r="H116" s="17"/>
      <c r="I116" s="45"/>
      <c r="J116" s="44" t="s">
        <v>530</v>
      </c>
      <c r="K116" s="44" t="s">
        <v>274</v>
      </c>
      <c r="L116" s="44" t="s">
        <v>538</v>
      </c>
    </row>
    <row r="117" spans="1:12" s="8" customFormat="1">
      <c r="A117" s="5"/>
      <c r="B117" s="35" t="s">
        <v>1200</v>
      </c>
      <c r="C117" s="35" t="s">
        <v>222</v>
      </c>
      <c r="D117" s="34" t="s">
        <v>943</v>
      </c>
      <c r="E117" s="26" t="s">
        <v>266</v>
      </c>
      <c r="F117" s="2"/>
      <c r="G117" s="2" t="s">
        <v>1507</v>
      </c>
      <c r="H117" s="17"/>
      <c r="I117" s="45"/>
      <c r="J117" s="44" t="s">
        <v>530</v>
      </c>
      <c r="K117" s="44" t="s">
        <v>274</v>
      </c>
      <c r="L117" s="44" t="s">
        <v>538</v>
      </c>
    </row>
    <row r="118" spans="1:12" s="8" customFormat="1">
      <c r="A118" s="5"/>
      <c r="B118" s="35" t="s">
        <v>1202</v>
      </c>
      <c r="C118" s="35" t="s">
        <v>222</v>
      </c>
      <c r="D118" s="34" t="s">
        <v>946</v>
      </c>
      <c r="E118" s="26" t="s">
        <v>266</v>
      </c>
      <c r="F118" s="2"/>
      <c r="G118" s="2" t="s">
        <v>1508</v>
      </c>
      <c r="H118" s="17"/>
      <c r="I118" s="45"/>
      <c r="J118" s="44" t="s">
        <v>530</v>
      </c>
      <c r="K118" s="44" t="s">
        <v>274</v>
      </c>
      <c r="L118" s="44" t="s">
        <v>538</v>
      </c>
    </row>
    <row r="119" spans="1:12" s="8" customFormat="1">
      <c r="A119" s="5"/>
      <c r="B119" s="35" t="s">
        <v>1204</v>
      </c>
      <c r="C119" s="35" t="s">
        <v>222</v>
      </c>
      <c r="D119" s="34" t="s">
        <v>949</v>
      </c>
      <c r="E119" s="26" t="s">
        <v>266</v>
      </c>
      <c r="F119" s="2"/>
      <c r="G119" s="2" t="s">
        <v>1509</v>
      </c>
      <c r="H119" s="17"/>
      <c r="I119" s="45"/>
      <c r="J119" s="44" t="s">
        <v>530</v>
      </c>
      <c r="K119" s="44" t="s">
        <v>274</v>
      </c>
      <c r="L119" s="44" t="s">
        <v>538</v>
      </c>
    </row>
    <row r="120" spans="1:12" s="8" customFormat="1">
      <c r="A120" s="5"/>
      <c r="B120" s="35" t="s">
        <v>1206</v>
      </c>
      <c r="C120" s="35" t="s">
        <v>222</v>
      </c>
      <c r="D120" s="34" t="s">
        <v>1207</v>
      </c>
      <c r="E120" s="26" t="s">
        <v>266</v>
      </c>
      <c r="F120" s="2"/>
      <c r="G120" s="2" t="s">
        <v>1510</v>
      </c>
      <c r="H120" s="17"/>
      <c r="I120" s="45"/>
      <c r="J120" s="44" t="s">
        <v>530</v>
      </c>
      <c r="K120" s="44" t="s">
        <v>274</v>
      </c>
      <c r="L120" s="44" t="s">
        <v>538</v>
      </c>
    </row>
    <row r="121" spans="1:12" s="8" customFormat="1">
      <c r="A121" s="5"/>
      <c r="B121" s="35" t="s">
        <v>1307</v>
      </c>
      <c r="C121" s="35" t="s">
        <v>222</v>
      </c>
      <c r="D121" s="36" t="s">
        <v>1308</v>
      </c>
      <c r="E121" s="26" t="s">
        <v>266</v>
      </c>
      <c r="F121" s="2"/>
      <c r="G121" s="2" t="s">
        <v>1553</v>
      </c>
      <c r="H121" s="26"/>
      <c r="I121" s="45"/>
      <c r="J121" s="44" t="s">
        <v>530</v>
      </c>
      <c r="K121" s="44" t="s">
        <v>274</v>
      </c>
      <c r="L121" s="44" t="s">
        <v>538</v>
      </c>
    </row>
    <row r="122" spans="1:12" s="8" customFormat="1">
      <c r="A122" s="5"/>
      <c r="B122" s="35" t="s">
        <v>1310</v>
      </c>
      <c r="C122" s="35" t="s">
        <v>281</v>
      </c>
      <c r="D122" s="36" t="s">
        <v>958</v>
      </c>
      <c r="E122" s="26" t="s">
        <v>266</v>
      </c>
      <c r="F122" s="2"/>
      <c r="G122" s="2" t="s">
        <v>1554</v>
      </c>
      <c r="H122" s="26"/>
      <c r="I122" s="45"/>
      <c r="J122" s="44" t="s">
        <v>530</v>
      </c>
      <c r="K122" s="44" t="s">
        <v>274</v>
      </c>
      <c r="L122" s="44" t="s">
        <v>711</v>
      </c>
    </row>
    <row r="123" spans="1:12" s="8" customFormat="1">
      <c r="A123" s="5"/>
      <c r="B123" s="35" t="s">
        <v>1590</v>
      </c>
      <c r="C123" s="35" t="s">
        <v>222</v>
      </c>
      <c r="D123" s="36" t="str">
        <f>VLOOKUP(B123,[1]aggr1.0!$B:$D,3,0)</f>
        <v>UlPathLoss总值</v>
      </c>
      <c r="E123" s="26"/>
      <c r="F123" s="2"/>
      <c r="G123" s="2" t="s">
        <v>180</v>
      </c>
      <c r="H123" s="26"/>
      <c r="I123" s="45"/>
      <c r="J123" s="44"/>
      <c r="K123" s="44"/>
      <c r="L123" s="44"/>
    </row>
    <row r="124" spans="1:12" s="8" customFormat="1">
      <c r="A124" s="5"/>
      <c r="B124" s="35" t="s">
        <v>1591</v>
      </c>
      <c r="C124" s="35" t="s">
        <v>281</v>
      </c>
      <c r="D124" s="36" t="str">
        <f>VLOOKUP(B124,[1]aggr1.0!$B:$D,3,0)</f>
        <v>UlPathLoss平均值</v>
      </c>
      <c r="E124" s="26"/>
      <c r="F124" s="2"/>
      <c r="G124" s="2" t="s">
        <v>180</v>
      </c>
      <c r="H124" s="26"/>
      <c r="I124" s="45"/>
      <c r="J124" s="44"/>
      <c r="K124" s="44"/>
      <c r="L124" s="44"/>
    </row>
    <row r="125" spans="1:12" s="8" customFormat="1">
      <c r="A125" s="5"/>
      <c r="B125" s="35" t="s">
        <v>1592</v>
      </c>
      <c r="C125" s="35" t="s">
        <v>222</v>
      </c>
      <c r="D125" s="36" t="str">
        <f>VLOOKUP(B125,[1]aggr1.0!$B:$D,3,0)</f>
        <v>UlPathLoss有效的MR数目</v>
      </c>
      <c r="E125" s="26"/>
      <c r="F125" s="2"/>
      <c r="G125" s="2" t="s">
        <v>180</v>
      </c>
      <c r="H125" s="26"/>
      <c r="I125" s="45"/>
      <c r="J125" s="44"/>
      <c r="K125" s="44"/>
      <c r="L125" s="44"/>
    </row>
    <row r="126" spans="1:12" s="8" customFormat="1">
      <c r="A126" s="5"/>
      <c r="B126" s="35" t="s">
        <v>1593</v>
      </c>
      <c r="C126" s="35" t="s">
        <v>222</v>
      </c>
      <c r="D126" s="36" t="str">
        <f>VLOOKUP(B126,[1]aggr1.0!$B:$D,3,0)</f>
        <v>UlPathLoss在(-∞;90)范围内的MR数目</v>
      </c>
      <c r="E126" s="26"/>
      <c r="F126" s="2"/>
      <c r="G126" s="2" t="s">
        <v>180</v>
      </c>
      <c r="H126" s="26"/>
      <c r="I126" s="45"/>
      <c r="J126" s="44"/>
      <c r="K126" s="44"/>
      <c r="L126" s="44"/>
    </row>
    <row r="127" spans="1:12" s="8" customFormat="1">
      <c r="A127" s="5"/>
      <c r="B127" s="35" t="s">
        <v>1594</v>
      </c>
      <c r="C127" s="35" t="s">
        <v>222</v>
      </c>
      <c r="D127" s="36" t="str">
        <f>VLOOKUP(B127,[1]aggr1.0!$B:$D,3,0)</f>
        <v>UlPathLoss在[90;100）范围内的MR数目</v>
      </c>
      <c r="E127" s="26"/>
      <c r="F127" s="2"/>
      <c r="G127" s="2" t="s">
        <v>180</v>
      </c>
      <c r="H127" s="26"/>
      <c r="I127" s="45"/>
      <c r="J127" s="44"/>
      <c r="K127" s="44"/>
      <c r="L127" s="44"/>
    </row>
    <row r="128" spans="1:12" s="8" customFormat="1">
      <c r="A128" s="5"/>
      <c r="B128" s="35" t="s">
        <v>1595</v>
      </c>
      <c r="C128" s="35" t="s">
        <v>222</v>
      </c>
      <c r="D128" s="36" t="str">
        <f>VLOOKUP(B128,[1]aggr1.0!$B:$D,3,0)</f>
        <v>UlPathLoss在[100;110)范围内的MR数目</v>
      </c>
      <c r="E128" s="26"/>
      <c r="F128" s="2"/>
      <c r="G128" s="2" t="s">
        <v>180</v>
      </c>
      <c r="H128" s="26"/>
      <c r="I128" s="45"/>
      <c r="J128" s="44"/>
      <c r="K128" s="44"/>
      <c r="L128" s="44"/>
    </row>
    <row r="129" spans="1:12" s="8" customFormat="1">
      <c r="A129" s="5"/>
      <c r="B129" s="35" t="s">
        <v>1596</v>
      </c>
      <c r="C129" s="35" t="s">
        <v>222</v>
      </c>
      <c r="D129" s="36" t="str">
        <f>VLOOKUP(B129,[1]aggr1.0!$B:$D,3,0)</f>
        <v>UlPathLoss在[110;115)范围内的MR数目</v>
      </c>
      <c r="E129" s="26"/>
      <c r="F129" s="2"/>
      <c r="G129" s="2" t="s">
        <v>180</v>
      </c>
      <c r="H129" s="26"/>
      <c r="I129" s="45"/>
      <c r="J129" s="44"/>
      <c r="K129" s="44"/>
      <c r="L129" s="44"/>
    </row>
    <row r="130" spans="1:12" s="8" customFormat="1">
      <c r="A130" s="5"/>
      <c r="B130" s="35" t="s">
        <v>1597</v>
      </c>
      <c r="C130" s="35" t="s">
        <v>222</v>
      </c>
      <c r="D130" s="36" t="str">
        <f>VLOOKUP(B130,[1]aggr1.0!$B:$D,3,0)</f>
        <v>UlPathLoss在[115;120)范围内的MR数目</v>
      </c>
      <c r="E130" s="26"/>
      <c r="F130" s="2"/>
      <c r="G130" s="2" t="s">
        <v>180</v>
      </c>
      <c r="H130" s="26"/>
      <c r="I130" s="45"/>
      <c r="J130" s="44"/>
      <c r="K130" s="44"/>
      <c r="L130" s="44"/>
    </row>
    <row r="131" spans="1:12" s="8" customFormat="1">
      <c r="A131" s="5"/>
      <c r="B131" s="35" t="s">
        <v>1598</v>
      </c>
      <c r="C131" s="35" t="s">
        <v>222</v>
      </c>
      <c r="D131" s="36" t="str">
        <f>VLOOKUP(B131,[1]aggr1.0!$B:$D,3,0)</f>
        <v>UlPathLoss在[120;130)范围内的MR数目</v>
      </c>
      <c r="E131" s="26"/>
      <c r="F131" s="2"/>
      <c r="G131" s="2" t="s">
        <v>180</v>
      </c>
      <c r="H131" s="26"/>
      <c r="I131" s="45"/>
      <c r="J131" s="44"/>
      <c r="K131" s="44"/>
      <c r="L131" s="44"/>
    </row>
    <row r="132" spans="1:12" s="8" customFormat="1">
      <c r="A132" s="5"/>
      <c r="B132" s="35" t="s">
        <v>1599</v>
      </c>
      <c r="C132" s="35" t="s">
        <v>222</v>
      </c>
      <c r="D132" s="36" t="str">
        <f>VLOOKUP(B132,[1]aggr1.0!$B:$D,3,0)</f>
        <v>UlPathLoss在[130;+∞)范围内的MR数目</v>
      </c>
      <c r="E132" s="26"/>
      <c r="F132" s="2"/>
      <c r="G132" s="2" t="s">
        <v>180</v>
      </c>
      <c r="H132" s="26"/>
      <c r="I132" s="45"/>
      <c r="J132" s="44"/>
      <c r="K132" s="44"/>
      <c r="L132" s="44"/>
    </row>
    <row r="133" spans="1:12" s="8" customFormat="1">
      <c r="A133" s="5"/>
      <c r="B133" s="35" t="s">
        <v>1600</v>
      </c>
      <c r="C133" s="35" t="s">
        <v>222</v>
      </c>
      <c r="D133" s="36" t="str">
        <f>VLOOKUP(B133,[1]aggr1.0!$B:$D,3,0)</f>
        <v>UlPathLoss优良数</v>
      </c>
      <c r="E133" s="26"/>
      <c r="F133" s="2"/>
      <c r="G133" s="2" t="s">
        <v>180</v>
      </c>
      <c r="H133" s="26"/>
      <c r="I133" s="45"/>
      <c r="J133" s="44"/>
      <c r="K133" s="44"/>
      <c r="L133" s="44"/>
    </row>
    <row r="134" spans="1:12" s="8" customFormat="1">
      <c r="A134" s="5"/>
      <c r="B134" s="35" t="s">
        <v>1601</v>
      </c>
      <c r="C134" s="35" t="s">
        <v>281</v>
      </c>
      <c r="D134" s="36" t="str">
        <f>VLOOKUP(B134,[1]aggr1.0!$B:$D,3,0)</f>
        <v>UlPathLoss优良比</v>
      </c>
      <c r="E134" s="26"/>
      <c r="F134" s="2"/>
      <c r="G134" s="2" t="s">
        <v>180</v>
      </c>
      <c r="H134" s="26"/>
      <c r="I134" s="45"/>
      <c r="J134" s="44"/>
      <c r="K134" s="44"/>
      <c r="L134" s="44"/>
    </row>
    <row r="135" spans="1:12" s="8" customFormat="1">
      <c r="A135" s="5"/>
      <c r="B135" s="35" t="s">
        <v>1602</v>
      </c>
      <c r="C135" s="35" t="s">
        <v>222</v>
      </c>
      <c r="D135" s="36" t="str">
        <f>VLOOKUP(B135,[1]aggr1.0!$B:$D,3,0)</f>
        <v>DlPathLoss总值</v>
      </c>
      <c r="E135" s="26"/>
      <c r="F135" s="2"/>
      <c r="G135" s="2" t="s">
        <v>180</v>
      </c>
      <c r="H135" s="26"/>
      <c r="I135" s="45"/>
      <c r="J135" s="44"/>
      <c r="K135" s="44"/>
      <c r="L135" s="44"/>
    </row>
    <row r="136" spans="1:12" s="8" customFormat="1">
      <c r="A136" s="5"/>
      <c r="B136" s="35" t="s">
        <v>1603</v>
      </c>
      <c r="C136" s="35" t="s">
        <v>281</v>
      </c>
      <c r="D136" s="36" t="str">
        <f>VLOOKUP(B136,[1]aggr1.0!$B:$D,3,0)</f>
        <v>DlPathLoss平均值</v>
      </c>
      <c r="E136" s="26"/>
      <c r="F136" s="2"/>
      <c r="G136" s="2" t="s">
        <v>180</v>
      </c>
      <c r="H136" s="26"/>
      <c r="I136" s="45"/>
      <c r="J136" s="44"/>
      <c r="K136" s="44"/>
      <c r="L136" s="44"/>
    </row>
    <row r="137" spans="1:12" s="8" customFormat="1">
      <c r="A137" s="5"/>
      <c r="B137" s="35" t="s">
        <v>1604</v>
      </c>
      <c r="C137" s="35" t="s">
        <v>222</v>
      </c>
      <c r="D137" s="36" t="str">
        <f>VLOOKUP(B137,[1]aggr1.0!$B:$D,3,0)</f>
        <v>DlPathLoss有效的MR数目</v>
      </c>
      <c r="E137" s="26"/>
      <c r="F137" s="2"/>
      <c r="G137" s="2" t="s">
        <v>180</v>
      </c>
      <c r="H137" s="26"/>
      <c r="I137" s="45"/>
      <c r="J137" s="44"/>
      <c r="K137" s="44"/>
      <c r="L137" s="44"/>
    </row>
    <row r="138" spans="1:12" s="8" customFormat="1">
      <c r="A138" s="5"/>
      <c r="B138" s="35" t="s">
        <v>1605</v>
      </c>
      <c r="C138" s="35" t="s">
        <v>222</v>
      </c>
      <c r="D138" s="36" t="str">
        <f>VLOOKUP(B138,[1]aggr1.0!$B:$D,3,0)</f>
        <v>DlPathLoss在(-∞;90)范围内的MR数目</v>
      </c>
      <c r="E138" s="26"/>
      <c r="F138" s="2"/>
      <c r="G138" s="2" t="s">
        <v>180</v>
      </c>
      <c r="H138" s="26"/>
      <c r="I138" s="45"/>
      <c r="J138" s="44"/>
      <c r="K138" s="44"/>
      <c r="L138" s="44"/>
    </row>
    <row r="139" spans="1:12" s="8" customFormat="1">
      <c r="A139" s="5"/>
      <c r="B139" s="35" t="s">
        <v>1606</v>
      </c>
      <c r="C139" s="35" t="s">
        <v>222</v>
      </c>
      <c r="D139" s="36" t="str">
        <f>VLOOKUP(B139,[1]aggr1.0!$B:$D,3,0)</f>
        <v>DlPathLoss在[90;100)范围内的MR数目</v>
      </c>
      <c r="E139" s="26"/>
      <c r="F139" s="2"/>
      <c r="G139" s="2" t="s">
        <v>180</v>
      </c>
      <c r="H139" s="26"/>
      <c r="I139" s="45"/>
      <c r="J139" s="44"/>
      <c r="K139" s="44"/>
      <c r="L139" s="44"/>
    </row>
    <row r="140" spans="1:12" s="8" customFormat="1">
      <c r="A140" s="5"/>
      <c r="B140" s="35" t="s">
        <v>1607</v>
      </c>
      <c r="C140" s="35" t="s">
        <v>222</v>
      </c>
      <c r="D140" s="36" t="str">
        <f>VLOOKUP(B140,[1]aggr1.0!$B:$D,3,0)</f>
        <v>DlPathLoss在[100;110)范围内的MR数目</v>
      </c>
      <c r="E140" s="26"/>
      <c r="F140" s="2"/>
      <c r="G140" s="2" t="s">
        <v>180</v>
      </c>
      <c r="H140" s="26"/>
      <c r="I140" s="45"/>
      <c r="J140" s="44"/>
      <c r="K140" s="44"/>
      <c r="L140" s="44"/>
    </row>
    <row r="141" spans="1:12" s="8" customFormat="1">
      <c r="A141" s="5"/>
      <c r="B141" s="35" t="s">
        <v>1608</v>
      </c>
      <c r="C141" s="35" t="s">
        <v>222</v>
      </c>
      <c r="D141" s="36" t="str">
        <f>VLOOKUP(B141,[1]aggr1.0!$B:$D,3,0)</f>
        <v>DlPathLoss在[110;115)范围内的MR数目</v>
      </c>
      <c r="E141" s="26"/>
      <c r="F141" s="2"/>
      <c r="G141" s="2" t="s">
        <v>180</v>
      </c>
      <c r="H141" s="26"/>
      <c r="I141" s="45"/>
      <c r="J141" s="44"/>
      <c r="K141" s="44"/>
      <c r="L141" s="44"/>
    </row>
    <row r="142" spans="1:12" s="8" customFormat="1">
      <c r="A142" s="5"/>
      <c r="B142" s="35" t="s">
        <v>1609</v>
      </c>
      <c r="C142" s="35" t="s">
        <v>222</v>
      </c>
      <c r="D142" s="36" t="str">
        <f>VLOOKUP(B142,[1]aggr1.0!$B:$D,3,0)</f>
        <v>DlPathLoss在[115;120)范围内的MR数目</v>
      </c>
      <c r="E142" s="26"/>
      <c r="F142" s="2"/>
      <c r="G142" s="2" t="s">
        <v>180</v>
      </c>
      <c r="H142" s="26"/>
      <c r="I142" s="45"/>
      <c r="J142" s="44"/>
      <c r="K142" s="44"/>
      <c r="L142" s="44"/>
    </row>
    <row r="143" spans="1:12" s="8" customFormat="1">
      <c r="A143" s="5"/>
      <c r="B143" s="35" t="s">
        <v>1610</v>
      </c>
      <c r="C143" s="35" t="s">
        <v>222</v>
      </c>
      <c r="D143" s="36" t="str">
        <f>VLOOKUP(B143,[1]aggr1.0!$B:$D,3,0)</f>
        <v>DlPathLoss在[120;130)范围内的MR数目</v>
      </c>
      <c r="E143" s="26"/>
      <c r="F143" s="2"/>
      <c r="G143" s="2" t="s">
        <v>180</v>
      </c>
      <c r="H143" s="26"/>
      <c r="I143" s="45"/>
      <c r="J143" s="44"/>
      <c r="K143" s="44"/>
      <c r="L143" s="44"/>
    </row>
    <row r="144" spans="1:12" s="8" customFormat="1">
      <c r="A144" s="5"/>
      <c r="B144" s="35" t="s">
        <v>1611</v>
      </c>
      <c r="C144" s="35" t="s">
        <v>222</v>
      </c>
      <c r="D144" s="36" t="str">
        <f>VLOOKUP(B144,[1]aggr1.0!$B:$D,3,0)</f>
        <v>DlPathLoss在[130;+∞)范围内的MR数目</v>
      </c>
      <c r="E144" s="26"/>
      <c r="F144" s="2"/>
      <c r="G144" s="2" t="s">
        <v>180</v>
      </c>
      <c r="H144" s="26"/>
      <c r="I144" s="45"/>
      <c r="J144" s="44"/>
      <c r="K144" s="44"/>
      <c r="L144" s="44"/>
    </row>
    <row r="145" spans="1:12" s="8" customFormat="1">
      <c r="A145" s="5"/>
      <c r="B145" s="35" t="s">
        <v>1612</v>
      </c>
      <c r="C145" s="35" t="s">
        <v>222</v>
      </c>
      <c r="D145" s="36" t="str">
        <f>VLOOKUP(B145,[1]aggr1.0!$B:$D,3,0)</f>
        <v>DlPathLoss优良数</v>
      </c>
      <c r="E145" s="26"/>
      <c r="F145" s="2"/>
      <c r="G145" s="2" t="s">
        <v>180</v>
      </c>
      <c r="H145" s="26"/>
      <c r="I145" s="45"/>
      <c r="J145" s="44"/>
      <c r="K145" s="44"/>
      <c r="L145" s="44"/>
    </row>
    <row r="146" spans="1:12" s="8" customFormat="1">
      <c r="A146" s="5"/>
      <c r="B146" s="35" t="s">
        <v>1613</v>
      </c>
      <c r="C146" s="35" t="s">
        <v>281</v>
      </c>
      <c r="D146" s="36" t="str">
        <f>VLOOKUP(B146,[1]aggr1.0!$B:$D,3,0)</f>
        <v>DlPathLoss优良比</v>
      </c>
      <c r="E146" s="26"/>
      <c r="F146" s="2"/>
      <c r="G146" s="2" t="s">
        <v>180</v>
      </c>
      <c r="H146" s="26"/>
      <c r="I146" s="45"/>
      <c r="J146" s="44"/>
      <c r="K146" s="44"/>
      <c r="L146" s="44"/>
    </row>
    <row r="147" spans="1:12" s="8" customFormat="1">
      <c r="A147" s="5"/>
      <c r="B147" s="35" t="s">
        <v>1614</v>
      </c>
      <c r="C147" s="35" t="s">
        <v>222</v>
      </c>
      <c r="D147" s="36" t="str">
        <f>VLOOKUP(B147,[1]aggr1.0!$B:$D,3,0)</f>
        <v>ULMCS总值</v>
      </c>
      <c r="E147" s="26"/>
      <c r="F147" s="2"/>
      <c r="G147" s="2" t="s">
        <v>180</v>
      </c>
      <c r="H147" s="26"/>
      <c r="I147" s="45"/>
      <c r="J147" s="44"/>
      <c r="K147" s="44"/>
      <c r="L147" s="44"/>
    </row>
    <row r="148" spans="1:12" s="8" customFormat="1">
      <c r="A148" s="5"/>
      <c r="B148" s="35" t="s">
        <v>1615</v>
      </c>
      <c r="C148" s="35" t="s">
        <v>281</v>
      </c>
      <c r="D148" s="36" t="str">
        <f>VLOOKUP(B148,[1]aggr1.0!$B:$D,3,0)</f>
        <v>ULMCS平均值</v>
      </c>
      <c r="E148" s="26"/>
      <c r="F148" s="2"/>
      <c r="G148" s="2" t="s">
        <v>180</v>
      </c>
      <c r="H148" s="26"/>
      <c r="I148" s="45"/>
      <c r="J148" s="44"/>
      <c r="K148" s="44"/>
      <c r="L148" s="44"/>
    </row>
    <row r="149" spans="1:12" s="8" customFormat="1">
      <c r="A149" s="5"/>
      <c r="B149" s="35" t="s">
        <v>1616</v>
      </c>
      <c r="C149" s="35" t="s">
        <v>222</v>
      </c>
      <c r="D149" s="36" t="str">
        <f>VLOOKUP(B149,[1]aggr1.0!$B:$D,3,0)</f>
        <v>ULMCS有效的MR数目</v>
      </c>
      <c r="E149" s="26"/>
      <c r="F149" s="2"/>
      <c r="G149" s="2" t="s">
        <v>180</v>
      </c>
      <c r="H149" s="26"/>
      <c r="I149" s="45"/>
      <c r="J149" s="44"/>
      <c r="K149" s="44"/>
      <c r="L149" s="44"/>
    </row>
    <row r="150" spans="1:12" s="8" customFormat="1">
      <c r="A150" s="5"/>
      <c r="B150" s="35" t="s">
        <v>1617</v>
      </c>
      <c r="C150" s="35" t="s">
        <v>222</v>
      </c>
      <c r="D150" s="36" t="str">
        <f>VLOOKUP(B150,[1]aggr1.0!$B:$D,3,0)</f>
        <v>ULMCS在[30;+∞)范围内的MR数目</v>
      </c>
      <c r="E150" s="26"/>
      <c r="F150" s="2"/>
      <c r="G150" s="2" t="s">
        <v>180</v>
      </c>
      <c r="H150" s="26"/>
      <c r="I150" s="45"/>
      <c r="J150" s="44"/>
      <c r="K150" s="44"/>
      <c r="L150" s="44"/>
    </row>
    <row r="151" spans="1:12" s="8" customFormat="1">
      <c r="A151" s="5"/>
      <c r="B151" s="35" t="s">
        <v>1618</v>
      </c>
      <c r="C151" s="35" t="s">
        <v>222</v>
      </c>
      <c r="D151" s="36" t="str">
        <f>VLOOKUP(B151,[1]aggr1.0!$B:$D,3,0)</f>
        <v>ULMCS在[29;30)范围内的MR数目</v>
      </c>
      <c r="E151" s="26"/>
      <c r="F151" s="2"/>
      <c r="G151" s="2" t="s">
        <v>180</v>
      </c>
      <c r="H151" s="26"/>
      <c r="I151" s="45"/>
      <c r="J151" s="44"/>
      <c r="K151" s="44"/>
      <c r="L151" s="44"/>
    </row>
    <row r="152" spans="1:12" s="8" customFormat="1">
      <c r="A152" s="5"/>
      <c r="B152" s="35" t="s">
        <v>1619</v>
      </c>
      <c r="C152" s="35" t="s">
        <v>222</v>
      </c>
      <c r="D152" s="36" t="str">
        <f>VLOOKUP(B152,[1]aggr1.0!$B:$D,3,0)</f>
        <v>ULMCS在[28;29)范围内的MR数目</v>
      </c>
      <c r="E152" s="26"/>
      <c r="F152" s="2"/>
      <c r="G152" s="2" t="s">
        <v>180</v>
      </c>
      <c r="H152" s="26"/>
      <c r="I152" s="45"/>
      <c r="J152" s="44"/>
      <c r="K152" s="44"/>
      <c r="L152" s="44"/>
    </row>
    <row r="153" spans="1:12" s="8" customFormat="1">
      <c r="A153" s="5"/>
      <c r="B153" s="35" t="s">
        <v>1620</v>
      </c>
      <c r="C153" s="35" t="s">
        <v>222</v>
      </c>
      <c r="D153" s="36" t="str">
        <f>VLOOKUP(B153,[1]aggr1.0!$B:$D,3,0)</f>
        <v>ULMCS在[20;28)范围内的MR数目</v>
      </c>
      <c r="E153" s="26"/>
      <c r="F153" s="2"/>
      <c r="G153" s="2" t="s">
        <v>180</v>
      </c>
      <c r="H153" s="26"/>
      <c r="I153" s="45"/>
      <c r="J153" s="44"/>
      <c r="K153" s="44"/>
      <c r="L153" s="44"/>
    </row>
    <row r="154" spans="1:12" s="8" customFormat="1">
      <c r="A154" s="5"/>
      <c r="B154" s="35" t="s">
        <v>1621</v>
      </c>
      <c r="C154" s="35" t="s">
        <v>222</v>
      </c>
      <c r="D154" s="36" t="str">
        <f>VLOOKUP(B154,[1]aggr1.0!$B:$D,3,0)</f>
        <v>ULMCS在[15;20)范围内的MR数目</v>
      </c>
      <c r="E154" s="26"/>
      <c r="F154" s="2"/>
      <c r="G154" s="2" t="s">
        <v>180</v>
      </c>
      <c r="H154" s="26"/>
      <c r="I154" s="45"/>
      <c r="J154" s="44"/>
      <c r="K154" s="44"/>
      <c r="L154" s="44"/>
    </row>
    <row r="155" spans="1:12" s="8" customFormat="1">
      <c r="A155" s="5"/>
      <c r="B155" s="35" t="s">
        <v>1622</v>
      </c>
      <c r="C155" s="35" t="s">
        <v>222</v>
      </c>
      <c r="D155" s="36" t="str">
        <f>VLOOKUP(B155,[1]aggr1.0!$B:$D,3,0)</f>
        <v>ULMCS在[10;15)范围内的MR数目</v>
      </c>
      <c r="E155" s="26"/>
      <c r="F155" s="2"/>
      <c r="G155" s="2" t="s">
        <v>180</v>
      </c>
      <c r="H155" s="26"/>
      <c r="I155" s="45"/>
      <c r="J155" s="44"/>
      <c r="K155" s="44"/>
      <c r="L155" s="44"/>
    </row>
    <row r="156" spans="1:12" s="8" customFormat="1">
      <c r="A156" s="5"/>
      <c r="B156" s="35" t="s">
        <v>1623</v>
      </c>
      <c r="C156" s="35" t="s">
        <v>222</v>
      </c>
      <c r="D156" s="36" t="str">
        <f>VLOOKUP(B156,[1]aggr1.0!$B:$D,3,0)</f>
        <v>ULMCS在[0;10)范围内的MR数目</v>
      </c>
      <c r="E156" s="26"/>
      <c r="F156" s="2"/>
      <c r="G156" s="2" t="s">
        <v>180</v>
      </c>
      <c r="H156" s="26"/>
      <c r="I156" s="45"/>
      <c r="J156" s="44"/>
      <c r="K156" s="44"/>
      <c r="L156" s="44"/>
    </row>
    <row r="157" spans="1:12" s="8" customFormat="1">
      <c r="A157" s="5"/>
      <c r="B157" s="35" t="s">
        <v>1624</v>
      </c>
      <c r="C157" s="35" t="s">
        <v>222</v>
      </c>
      <c r="D157" s="36" t="str">
        <f>VLOOKUP(B157,[1]aggr1.0!$B:$D,3,0)</f>
        <v>ULMCS优良数</v>
      </c>
      <c r="E157" s="26"/>
      <c r="F157" s="2"/>
      <c r="G157" s="2" t="s">
        <v>180</v>
      </c>
      <c r="H157" s="26"/>
      <c r="I157" s="45"/>
      <c r="J157" s="44"/>
      <c r="K157" s="44"/>
      <c r="L157" s="44"/>
    </row>
    <row r="158" spans="1:12" s="8" customFormat="1">
      <c r="A158" s="5"/>
      <c r="B158" s="35" t="s">
        <v>1625</v>
      </c>
      <c r="C158" s="35" t="s">
        <v>281</v>
      </c>
      <c r="D158" s="36" t="str">
        <f>VLOOKUP(B158,[1]aggr1.0!$B:$D,3,0)</f>
        <v>ULMCS优良比</v>
      </c>
      <c r="E158" s="26"/>
      <c r="F158" s="2"/>
      <c r="G158" s="2" t="s">
        <v>180</v>
      </c>
      <c r="H158" s="26"/>
      <c r="I158" s="45"/>
      <c r="J158" s="44"/>
      <c r="K158" s="44"/>
      <c r="L158" s="44"/>
    </row>
    <row r="159" spans="1:12" s="8" customFormat="1">
      <c r="A159" s="5"/>
      <c r="B159" s="35" t="s">
        <v>1626</v>
      </c>
      <c r="C159" s="35" t="s">
        <v>222</v>
      </c>
      <c r="D159" s="36" t="str">
        <f>VLOOKUP(B159,[1]aggr1.0!$B:$D,3,0)</f>
        <v>DLMCS总值</v>
      </c>
      <c r="E159" s="26"/>
      <c r="F159" s="2"/>
      <c r="G159" s="2" t="s">
        <v>180</v>
      </c>
      <c r="H159" s="26"/>
      <c r="I159" s="45"/>
      <c r="J159" s="44"/>
      <c r="K159" s="44"/>
      <c r="L159" s="44"/>
    </row>
    <row r="160" spans="1:12" s="8" customFormat="1">
      <c r="A160" s="5"/>
      <c r="B160" s="35" t="s">
        <v>1627</v>
      </c>
      <c r="C160" s="35" t="s">
        <v>281</v>
      </c>
      <c r="D160" s="36" t="str">
        <f>VLOOKUP(B160,[1]aggr1.0!$B:$D,3,0)</f>
        <v>DLMCS平均值</v>
      </c>
      <c r="E160" s="26"/>
      <c r="F160" s="2"/>
      <c r="G160" s="2" t="s">
        <v>180</v>
      </c>
      <c r="H160" s="26"/>
      <c r="I160" s="45"/>
      <c r="J160" s="44"/>
      <c r="K160" s="44"/>
      <c r="L160" s="44"/>
    </row>
    <row r="161" spans="1:12" s="8" customFormat="1">
      <c r="A161" s="5"/>
      <c r="B161" s="35" t="s">
        <v>1628</v>
      </c>
      <c r="C161" s="35" t="s">
        <v>222</v>
      </c>
      <c r="D161" s="36" t="str">
        <f>VLOOKUP(B161,[1]aggr1.0!$B:$D,3,0)</f>
        <v>DLMCS有效的MR数目</v>
      </c>
      <c r="E161" s="26"/>
      <c r="F161" s="2"/>
      <c r="G161" s="2" t="s">
        <v>180</v>
      </c>
      <c r="H161" s="26"/>
      <c r="I161" s="45"/>
      <c r="J161" s="44"/>
      <c r="K161" s="44"/>
      <c r="L161" s="44"/>
    </row>
    <row r="162" spans="1:12" s="8" customFormat="1">
      <c r="A162" s="5"/>
      <c r="B162" s="35" t="s">
        <v>1629</v>
      </c>
      <c r="C162" s="35" t="s">
        <v>222</v>
      </c>
      <c r="D162" s="36" t="str">
        <f>VLOOKUP(B162,[1]aggr1.0!$B:$D,3,0)</f>
        <v>DLMCS在[30;+∞)范围内的MR数目</v>
      </c>
      <c r="E162" s="26"/>
      <c r="F162" s="2"/>
      <c r="G162" s="2" t="s">
        <v>180</v>
      </c>
      <c r="H162" s="26"/>
      <c r="I162" s="45"/>
      <c r="J162" s="44"/>
      <c r="K162" s="44"/>
      <c r="L162" s="44"/>
    </row>
    <row r="163" spans="1:12" s="8" customFormat="1">
      <c r="A163" s="5"/>
      <c r="B163" s="35" t="s">
        <v>1630</v>
      </c>
      <c r="C163" s="35" t="s">
        <v>222</v>
      </c>
      <c r="D163" s="36" t="str">
        <f>VLOOKUP(B163,[1]aggr1.0!$B:$D,3,0)</f>
        <v>DLMCS在[29;30)范围内的MR数目</v>
      </c>
      <c r="E163" s="26"/>
      <c r="F163" s="2"/>
      <c r="G163" s="2" t="s">
        <v>180</v>
      </c>
      <c r="H163" s="26"/>
      <c r="I163" s="45"/>
      <c r="J163" s="44"/>
      <c r="K163" s="44"/>
      <c r="L163" s="44"/>
    </row>
    <row r="164" spans="1:12" s="8" customFormat="1">
      <c r="A164" s="5"/>
      <c r="B164" s="35" t="s">
        <v>1631</v>
      </c>
      <c r="C164" s="35" t="s">
        <v>222</v>
      </c>
      <c r="D164" s="36" t="str">
        <f>VLOOKUP(B164,[1]aggr1.0!$B:$D,3,0)</f>
        <v>DLMCS在[28;29)范围内的MR数目</v>
      </c>
      <c r="E164" s="26"/>
      <c r="F164" s="2"/>
      <c r="G164" s="2" t="s">
        <v>180</v>
      </c>
      <c r="H164" s="26"/>
      <c r="I164" s="45"/>
      <c r="J164" s="44"/>
      <c r="K164" s="44"/>
      <c r="L164" s="44"/>
    </row>
    <row r="165" spans="1:12" s="8" customFormat="1">
      <c r="A165" s="5"/>
      <c r="B165" s="35" t="s">
        <v>1632</v>
      </c>
      <c r="C165" s="35" t="s">
        <v>222</v>
      </c>
      <c r="D165" s="36" t="str">
        <f>VLOOKUP(B165,[1]aggr1.0!$B:$D,3,0)</f>
        <v>DLMCS在[16;28)范围内的MR数目</v>
      </c>
      <c r="E165" s="26"/>
      <c r="F165" s="2"/>
      <c r="G165" s="2" t="s">
        <v>180</v>
      </c>
      <c r="H165" s="26"/>
      <c r="I165" s="45"/>
      <c r="J165" s="44"/>
      <c r="K165" s="44"/>
      <c r="L165" s="44"/>
    </row>
    <row r="166" spans="1:12" s="8" customFormat="1">
      <c r="A166" s="5"/>
      <c r="B166" s="35" t="s">
        <v>1633</v>
      </c>
      <c r="C166" s="35" t="s">
        <v>222</v>
      </c>
      <c r="D166" s="36" t="str">
        <f>VLOOKUP(B166,[1]aggr1.0!$B:$D,3,0)</f>
        <v>DLMCS在[12;16)范围内的MR数目</v>
      </c>
      <c r="E166" s="26"/>
      <c r="F166" s="2"/>
      <c r="G166" s="2" t="s">
        <v>180</v>
      </c>
      <c r="H166" s="26"/>
      <c r="I166" s="45"/>
      <c r="J166" s="44"/>
      <c r="K166" s="44"/>
      <c r="L166" s="44"/>
    </row>
    <row r="167" spans="1:12" s="8" customFormat="1">
      <c r="A167" s="5"/>
      <c r="B167" s="35" t="s">
        <v>1634</v>
      </c>
      <c r="C167" s="35" t="s">
        <v>222</v>
      </c>
      <c r="D167" s="36" t="str">
        <f>VLOOKUP(B167,[1]aggr1.0!$B:$D,3,0)</f>
        <v>DLMCS在[9;12)范围内的MR数目</v>
      </c>
      <c r="E167" s="26"/>
      <c r="F167" s="2"/>
      <c r="G167" s="2" t="s">
        <v>180</v>
      </c>
      <c r="H167" s="26"/>
      <c r="I167" s="45"/>
      <c r="J167" s="44"/>
      <c r="K167" s="44"/>
      <c r="L167" s="44"/>
    </row>
    <row r="168" spans="1:12" s="8" customFormat="1">
      <c r="A168" s="5"/>
      <c r="B168" s="35" t="s">
        <v>1635</v>
      </c>
      <c r="C168" s="35" t="s">
        <v>222</v>
      </c>
      <c r="D168" s="36" t="str">
        <f>VLOOKUP(B168,[1]aggr1.0!$B:$D,3,0)</f>
        <v>DLMCS在[0;9)范围内的MR数目</v>
      </c>
      <c r="E168" s="26"/>
      <c r="F168" s="2"/>
      <c r="G168" s="2" t="s">
        <v>180</v>
      </c>
      <c r="H168" s="26"/>
      <c r="I168" s="45"/>
      <c r="J168" s="44"/>
      <c r="K168" s="44"/>
      <c r="L168" s="44"/>
    </row>
    <row r="169" spans="1:12" s="8" customFormat="1">
      <c r="A169" s="5"/>
      <c r="B169" s="35" t="s">
        <v>1636</v>
      </c>
      <c r="C169" s="35" t="s">
        <v>222</v>
      </c>
      <c r="D169" s="36" t="str">
        <f>VLOOKUP(B169,[1]aggr1.0!$B:$D,3,0)</f>
        <v>DLMCS优良数</v>
      </c>
      <c r="E169" s="26"/>
      <c r="F169" s="2"/>
      <c r="G169" s="2" t="s">
        <v>180</v>
      </c>
      <c r="H169" s="26"/>
      <c r="I169" s="45"/>
      <c r="J169" s="44"/>
      <c r="K169" s="44"/>
      <c r="L169" s="44"/>
    </row>
    <row r="170" spans="1:12" s="8" customFormat="1">
      <c r="A170" s="5"/>
      <c r="B170" s="35" t="s">
        <v>1637</v>
      </c>
      <c r="C170" s="35" t="s">
        <v>281</v>
      </c>
      <c r="D170" s="36" t="str">
        <f>VLOOKUP(B170,[1]aggr1.0!$B:$D,3,0)</f>
        <v>DLMCS优良比</v>
      </c>
      <c r="E170" s="26"/>
      <c r="F170" s="2"/>
      <c r="G170" s="2" t="s">
        <v>180</v>
      </c>
      <c r="H170" s="26"/>
      <c r="I170" s="45"/>
      <c r="J170" s="44"/>
      <c r="K170" s="44"/>
      <c r="L170" s="44"/>
    </row>
    <row r="171" spans="1:12" s="8" customFormat="1">
      <c r="A171" s="5"/>
      <c r="B171" s="35" t="s">
        <v>1638</v>
      </c>
      <c r="C171" s="35" t="s">
        <v>281</v>
      </c>
      <c r="D171" s="36" t="str">
        <f>VLOOKUP(B171,[1]aggr1.0!$B:$D,3,0)</f>
        <v>ULRB总值</v>
      </c>
      <c r="E171" s="26"/>
      <c r="F171" s="2"/>
      <c r="G171" s="2" t="s">
        <v>180</v>
      </c>
      <c r="H171" s="26"/>
      <c r="I171" s="45"/>
      <c r="J171" s="44"/>
      <c r="K171" s="44"/>
      <c r="L171" s="44"/>
    </row>
    <row r="172" spans="1:12" s="8" customFormat="1">
      <c r="A172" s="5"/>
      <c r="B172" s="35" t="s">
        <v>1639</v>
      </c>
      <c r="C172" s="35" t="s">
        <v>281</v>
      </c>
      <c r="D172" s="36" t="str">
        <f>VLOOKUP(B172,[1]aggr1.0!$B:$D,3,0)</f>
        <v>ULRB平均值</v>
      </c>
      <c r="E172" s="26"/>
      <c r="F172" s="2"/>
      <c r="G172" s="2" t="s">
        <v>180</v>
      </c>
      <c r="H172" s="26"/>
      <c r="I172" s="45"/>
      <c r="J172" s="44"/>
      <c r="K172" s="44"/>
      <c r="L172" s="44"/>
    </row>
    <row r="173" spans="1:12" s="8" customFormat="1">
      <c r="A173" s="5"/>
      <c r="B173" s="35" t="s">
        <v>1640</v>
      </c>
      <c r="C173" s="35" t="s">
        <v>222</v>
      </c>
      <c r="D173" s="36" t="str">
        <f>VLOOKUP(B173,[1]aggr1.0!$B:$D,3,0)</f>
        <v>ULRB有效的MR数目</v>
      </c>
      <c r="E173" s="26"/>
      <c r="F173" s="2"/>
      <c r="G173" s="2" t="s">
        <v>180</v>
      </c>
      <c r="H173" s="26"/>
      <c r="I173" s="45"/>
      <c r="J173" s="44"/>
      <c r="K173" s="44"/>
      <c r="L173" s="44"/>
    </row>
    <row r="174" spans="1:12" s="8" customFormat="1">
      <c r="A174" s="5"/>
      <c r="B174" s="35" t="s">
        <v>1641</v>
      </c>
      <c r="C174" s="35" t="s">
        <v>222</v>
      </c>
      <c r="D174" s="36" t="str">
        <f>VLOOKUP(B174,[1]aggr1.0!$B:$D,3,0)</f>
        <v>ULRB在[0;10)范围内的MR数目</v>
      </c>
      <c r="E174" s="26"/>
      <c r="F174" s="2"/>
      <c r="G174" s="2" t="s">
        <v>180</v>
      </c>
      <c r="H174" s="26"/>
      <c r="I174" s="45"/>
      <c r="J174" s="44"/>
      <c r="K174" s="44"/>
      <c r="L174" s="44"/>
    </row>
    <row r="175" spans="1:12" s="8" customFormat="1">
      <c r="A175" s="5"/>
      <c r="B175" s="35" t="s">
        <v>1642</v>
      </c>
      <c r="C175" s="35" t="s">
        <v>222</v>
      </c>
      <c r="D175" s="36" t="str">
        <f>VLOOKUP(B175,[1]aggr1.0!$B:$D,3,0)</f>
        <v>ULRB在[10; 20)范围内的MR数目</v>
      </c>
      <c r="E175" s="26"/>
      <c r="F175" s="2"/>
      <c r="G175" s="2" t="s">
        <v>180</v>
      </c>
      <c r="H175" s="26"/>
      <c r="I175" s="45"/>
      <c r="J175" s="44"/>
      <c r="K175" s="44"/>
      <c r="L175" s="44"/>
    </row>
    <row r="176" spans="1:12" s="8" customFormat="1">
      <c r="A176" s="5"/>
      <c r="B176" s="35" t="s">
        <v>1643</v>
      </c>
      <c r="C176" s="35" t="s">
        <v>222</v>
      </c>
      <c r="D176" s="36" t="str">
        <f>VLOOKUP(B176,[1]aggr1.0!$B:$D,3,0)</f>
        <v>ULRB在[20; 30)范围内的MR数目</v>
      </c>
      <c r="E176" s="26"/>
      <c r="F176" s="2"/>
      <c r="G176" s="2" t="s">
        <v>180</v>
      </c>
      <c r="H176" s="26"/>
      <c r="I176" s="45"/>
      <c r="J176" s="44"/>
      <c r="K176" s="44"/>
      <c r="L176" s="44"/>
    </row>
    <row r="177" spans="1:12" s="8" customFormat="1">
      <c r="A177" s="5"/>
      <c r="B177" s="35" t="s">
        <v>1644</v>
      </c>
      <c r="C177" s="35" t="s">
        <v>222</v>
      </c>
      <c r="D177" s="36" t="str">
        <f>VLOOKUP(B177,[1]aggr1.0!$B:$D,3,0)</f>
        <v>ULRB在[30; 40)范围内的MR数目</v>
      </c>
      <c r="E177" s="26"/>
      <c r="F177" s="2"/>
      <c r="G177" s="2" t="s">
        <v>180</v>
      </c>
      <c r="H177" s="26"/>
      <c r="I177" s="45"/>
      <c r="J177" s="44"/>
      <c r="K177" s="44"/>
      <c r="L177" s="44"/>
    </row>
    <row r="178" spans="1:12" s="8" customFormat="1">
      <c r="A178" s="5"/>
      <c r="B178" s="35" t="s">
        <v>1645</v>
      </c>
      <c r="C178" s="35" t="s">
        <v>222</v>
      </c>
      <c r="D178" s="36" t="str">
        <f>VLOOKUP(B178,[1]aggr1.0!$B:$D,3,0)</f>
        <v>ULRB在[40; 60)范围内的MR数目</v>
      </c>
      <c r="E178" s="26"/>
      <c r="F178" s="2"/>
      <c r="G178" s="2" t="s">
        <v>180</v>
      </c>
      <c r="H178" s="26"/>
      <c r="I178" s="45"/>
      <c r="J178" s="44"/>
      <c r="K178" s="44"/>
      <c r="L178" s="44"/>
    </row>
    <row r="179" spans="1:12" s="8" customFormat="1">
      <c r="A179" s="5"/>
      <c r="B179" s="35" t="s">
        <v>1646</v>
      </c>
      <c r="C179" s="35" t="s">
        <v>222</v>
      </c>
      <c r="D179" s="36" t="str">
        <f>VLOOKUP(B179,[1]aggr1.0!$B:$D,3,0)</f>
        <v>ULRB在[60; 80)范围内的MR数目</v>
      </c>
      <c r="E179" s="26"/>
      <c r="F179" s="2"/>
      <c r="G179" s="2" t="s">
        <v>180</v>
      </c>
      <c r="H179" s="26"/>
      <c r="I179" s="45"/>
      <c r="J179" s="44"/>
      <c r="K179" s="44"/>
      <c r="L179" s="44"/>
    </row>
    <row r="180" spans="1:12" s="8" customFormat="1">
      <c r="A180" s="5"/>
      <c r="B180" s="35" t="s">
        <v>1647</v>
      </c>
      <c r="C180" s="35" t="s">
        <v>222</v>
      </c>
      <c r="D180" s="36" t="str">
        <f>VLOOKUP(B180,[1]aggr1.0!$B:$D,3,0)</f>
        <v>ULRB在[80; 100]范围内的MR数目</v>
      </c>
      <c r="E180" s="26"/>
      <c r="F180" s="2"/>
      <c r="G180" s="2" t="s">
        <v>180</v>
      </c>
      <c r="H180" s="26"/>
      <c r="I180" s="45"/>
      <c r="J180" s="44"/>
      <c r="K180" s="44"/>
      <c r="L180" s="44"/>
    </row>
    <row r="181" spans="1:12" s="8" customFormat="1">
      <c r="A181" s="5"/>
      <c r="B181" s="35" t="s">
        <v>1648</v>
      </c>
      <c r="C181" s="35" t="s">
        <v>281</v>
      </c>
      <c r="D181" s="36" t="str">
        <f>VLOOKUP(B181,[1]aggr1.0!$B:$D,3,0)</f>
        <v>DLRB总值</v>
      </c>
      <c r="E181" s="26"/>
      <c r="F181" s="2"/>
      <c r="G181" s="2" t="s">
        <v>180</v>
      </c>
      <c r="H181" s="26"/>
      <c r="I181" s="45"/>
      <c r="J181" s="44"/>
      <c r="K181" s="44"/>
      <c r="L181" s="44"/>
    </row>
    <row r="182" spans="1:12" s="8" customFormat="1">
      <c r="A182" s="5"/>
      <c r="B182" s="35" t="s">
        <v>1649</v>
      </c>
      <c r="C182" s="35" t="s">
        <v>281</v>
      </c>
      <c r="D182" s="36" t="str">
        <f>VLOOKUP(B182,[1]aggr1.0!$B:$D,3,0)</f>
        <v>DLRB平均值</v>
      </c>
      <c r="E182" s="26"/>
      <c r="F182" s="2"/>
      <c r="G182" s="2" t="s">
        <v>180</v>
      </c>
      <c r="H182" s="26"/>
      <c r="I182" s="45"/>
      <c r="J182" s="44"/>
      <c r="K182" s="44"/>
      <c r="L182" s="44"/>
    </row>
    <row r="183" spans="1:12" s="8" customFormat="1">
      <c r="A183" s="5"/>
      <c r="B183" s="35" t="s">
        <v>1650</v>
      </c>
      <c r="C183" s="35" t="s">
        <v>222</v>
      </c>
      <c r="D183" s="36" t="str">
        <f>VLOOKUP(B183,[1]aggr1.0!$B:$D,3,0)</f>
        <v>DLRB有效的MR数目</v>
      </c>
      <c r="E183" s="26"/>
      <c r="F183" s="2"/>
      <c r="G183" s="2" t="s">
        <v>180</v>
      </c>
      <c r="H183" s="26"/>
      <c r="I183" s="45"/>
      <c r="J183" s="44"/>
      <c r="K183" s="44"/>
      <c r="L183" s="44"/>
    </row>
    <row r="184" spans="1:12" s="8" customFormat="1">
      <c r="A184" s="5"/>
      <c r="B184" s="35" t="s">
        <v>1651</v>
      </c>
      <c r="C184" s="35" t="s">
        <v>222</v>
      </c>
      <c r="D184" s="36" t="str">
        <f>VLOOKUP(B184,[1]aggr1.0!$B:$D,3,0)</f>
        <v>DLRB在[0;10)范围内的MR数目</v>
      </c>
      <c r="E184" s="26"/>
      <c r="F184" s="2"/>
      <c r="G184" s="2" t="s">
        <v>180</v>
      </c>
      <c r="H184" s="26"/>
      <c r="I184" s="45"/>
      <c r="J184" s="44"/>
      <c r="K184" s="44"/>
      <c r="L184" s="44"/>
    </row>
    <row r="185" spans="1:12" s="8" customFormat="1">
      <c r="A185" s="5"/>
      <c r="B185" s="35" t="s">
        <v>1652</v>
      </c>
      <c r="C185" s="35" t="s">
        <v>222</v>
      </c>
      <c r="D185" s="36" t="str">
        <f>VLOOKUP(B185,[1]aggr1.0!$B:$D,3,0)</f>
        <v>DLRB在[10; 20)范围内的MR数目</v>
      </c>
      <c r="E185" s="26"/>
      <c r="F185" s="2"/>
      <c r="G185" s="2" t="s">
        <v>180</v>
      </c>
      <c r="H185" s="26"/>
      <c r="I185" s="45"/>
      <c r="J185" s="44"/>
      <c r="K185" s="44"/>
      <c r="L185" s="44"/>
    </row>
    <row r="186" spans="1:12" s="8" customFormat="1">
      <c r="A186" s="5"/>
      <c r="B186" s="35" t="s">
        <v>1653</v>
      </c>
      <c r="C186" s="35" t="s">
        <v>222</v>
      </c>
      <c r="D186" s="36" t="str">
        <f>VLOOKUP(B186,[1]aggr1.0!$B:$D,3,0)</f>
        <v>DLRB在[20; 30)范围内的MR数目</v>
      </c>
      <c r="E186" s="26"/>
      <c r="F186" s="2"/>
      <c r="G186" s="2" t="s">
        <v>180</v>
      </c>
      <c r="H186" s="26"/>
      <c r="I186" s="45"/>
      <c r="J186" s="44"/>
      <c r="K186" s="44"/>
      <c r="L186" s="44"/>
    </row>
    <row r="187" spans="1:12" s="8" customFormat="1">
      <c r="A187" s="5"/>
      <c r="B187" s="35" t="s">
        <v>1654</v>
      </c>
      <c r="C187" s="35" t="s">
        <v>222</v>
      </c>
      <c r="D187" s="36" t="str">
        <f>VLOOKUP(B187,[1]aggr1.0!$B:$D,3,0)</f>
        <v>DLRB在[30; 40)范围内的MR数目</v>
      </c>
      <c r="E187" s="26"/>
      <c r="F187" s="2"/>
      <c r="G187" s="2" t="s">
        <v>180</v>
      </c>
      <c r="H187" s="26"/>
      <c r="I187" s="45"/>
      <c r="J187" s="44"/>
      <c r="K187" s="44"/>
      <c r="L187" s="44"/>
    </row>
    <row r="188" spans="1:12" s="8" customFormat="1">
      <c r="A188" s="5"/>
      <c r="B188" s="35" t="s">
        <v>1655</v>
      </c>
      <c r="C188" s="35" t="s">
        <v>222</v>
      </c>
      <c r="D188" s="36" t="str">
        <f>VLOOKUP(B188,[1]aggr1.0!$B:$D,3,0)</f>
        <v>DLRB在[40; 60)范围内的MR数目</v>
      </c>
      <c r="E188" s="26"/>
      <c r="F188" s="2"/>
      <c r="G188" s="2" t="s">
        <v>180</v>
      </c>
      <c r="H188" s="26"/>
      <c r="I188" s="45"/>
      <c r="J188" s="44"/>
      <c r="K188" s="44"/>
      <c r="L188" s="44"/>
    </row>
    <row r="189" spans="1:12" s="8" customFormat="1">
      <c r="A189" s="5"/>
      <c r="B189" s="35" t="s">
        <v>1656</v>
      </c>
      <c r="C189" s="35" t="s">
        <v>222</v>
      </c>
      <c r="D189" s="36" t="str">
        <f>VLOOKUP(B189,[1]aggr1.0!$B:$D,3,0)</f>
        <v>DLRB在[60; 80)范围内的MR数目</v>
      </c>
      <c r="E189" s="26"/>
      <c r="F189" s="2"/>
      <c r="G189" s="2" t="s">
        <v>180</v>
      </c>
      <c r="H189" s="26"/>
      <c r="I189" s="45"/>
      <c r="J189" s="44"/>
      <c r="K189" s="44"/>
      <c r="L189" s="44"/>
    </row>
    <row r="190" spans="1:12" s="8" customFormat="1">
      <c r="A190" s="5"/>
      <c r="B190" s="35" t="s">
        <v>1657</v>
      </c>
      <c r="C190" s="35" t="s">
        <v>222</v>
      </c>
      <c r="D190" s="36" t="str">
        <f>VLOOKUP(B190,[1]aggr1.0!$B:$D,3,0)</f>
        <v>DLRB在[80; 100]范围内的MR数目</v>
      </c>
      <c r="E190" s="26"/>
      <c r="F190" s="2"/>
      <c r="G190" s="2" t="s">
        <v>180</v>
      </c>
      <c r="H190" s="26"/>
      <c r="I190" s="45"/>
      <c r="J190" s="44"/>
      <c r="K190" s="44"/>
      <c r="L190" s="44"/>
    </row>
    <row r="191" spans="1:12" s="8" customFormat="1">
      <c r="A191" s="5"/>
      <c r="B191" s="35" t="s">
        <v>1658</v>
      </c>
      <c r="C191" s="35" t="s">
        <v>281</v>
      </c>
      <c r="D191" s="36" t="str">
        <f>VLOOKUP(B191,[1]aggr1.0!$B:$D,3,0)</f>
        <v>上行流量总值</v>
      </c>
      <c r="E191" s="26"/>
      <c r="F191" s="2"/>
      <c r="G191" s="2" t="s">
        <v>180</v>
      </c>
      <c r="H191" s="26"/>
      <c r="I191" s="45"/>
      <c r="J191" s="44"/>
      <c r="K191" s="44"/>
      <c r="L191" s="44"/>
    </row>
    <row r="192" spans="1:12" s="8" customFormat="1">
      <c r="A192" s="5"/>
      <c r="B192" s="35" t="s">
        <v>1659</v>
      </c>
      <c r="C192" s="35" t="s">
        <v>281</v>
      </c>
      <c r="D192" s="36" t="str">
        <f>VLOOKUP(B192,[1]aggr1.0!$B:$D,3,0)</f>
        <v>下行流量总值</v>
      </c>
      <c r="E192" s="26"/>
      <c r="F192" s="2"/>
      <c r="G192" s="2" t="s">
        <v>180</v>
      </c>
      <c r="H192" s="26"/>
      <c r="I192" s="45"/>
      <c r="J192" s="44"/>
      <c r="K192" s="44"/>
      <c r="L192" s="44"/>
    </row>
    <row r="193" spans="1:12" s="8" customFormat="1">
      <c r="A193" s="5"/>
      <c r="B193" s="35" t="s">
        <v>1660</v>
      </c>
      <c r="C193" s="35" t="s">
        <v>281</v>
      </c>
      <c r="D193" s="36" t="str">
        <f>VLOOKUP(B193,[1]aggr1.0!$B:$D,3,0)</f>
        <v>ULSpectrumefficiency平均值</v>
      </c>
      <c r="E193" s="26"/>
      <c r="F193" s="2"/>
      <c r="G193" s="2" t="s">
        <v>180</v>
      </c>
      <c r="H193" s="26"/>
      <c r="I193" s="45"/>
      <c r="J193" s="44"/>
      <c r="K193" s="44"/>
      <c r="L193" s="44"/>
    </row>
    <row r="194" spans="1:12" s="8" customFormat="1">
      <c r="A194" s="5"/>
      <c r="B194" s="35" t="s">
        <v>1661</v>
      </c>
      <c r="C194" s="35" t="s">
        <v>222</v>
      </c>
      <c r="D194" s="36" t="str">
        <f>VLOOKUP(B194,[1]aggr1.0!$B:$D,3,0)</f>
        <v>ULSpectrumefficiency有效的MR数目</v>
      </c>
      <c r="E194" s="26"/>
      <c r="F194" s="2"/>
      <c r="G194" s="2" t="s">
        <v>180</v>
      </c>
      <c r="H194" s="26"/>
      <c r="I194" s="45"/>
      <c r="J194" s="44"/>
      <c r="K194" s="44"/>
      <c r="L194" s="44"/>
    </row>
    <row r="195" spans="1:12" s="8" customFormat="1" ht="26.4">
      <c r="A195" s="5"/>
      <c r="B195" s="35" t="s">
        <v>1662</v>
      </c>
      <c r="C195" s="35" t="s">
        <v>222</v>
      </c>
      <c r="D195" s="36" t="str">
        <f>VLOOKUP(B195,[1]aggr1.0!$B:$D,3,0)</f>
        <v>ULSpectrumefficiency在[100;+∞)范围内的MR数目</v>
      </c>
      <c r="E195" s="26"/>
      <c r="F195" s="2"/>
      <c r="G195" s="2" t="s">
        <v>180</v>
      </c>
      <c r="H195" s="26"/>
      <c r="I195" s="45"/>
      <c r="J195" s="44"/>
      <c r="K195" s="44"/>
      <c r="L195" s="44"/>
    </row>
    <row r="196" spans="1:12" s="8" customFormat="1" ht="26.4">
      <c r="A196" s="5"/>
      <c r="B196" s="35" t="s">
        <v>1663</v>
      </c>
      <c r="C196" s="35" t="s">
        <v>222</v>
      </c>
      <c r="D196" s="36" t="str">
        <f>VLOOKUP(B196,[1]aggr1.0!$B:$D,3,0)</f>
        <v>ULSpectrumefficiency在[90;100)范围内的MR数目</v>
      </c>
      <c r="E196" s="26"/>
      <c r="F196" s="2"/>
      <c r="G196" s="2" t="s">
        <v>180</v>
      </c>
      <c r="H196" s="26"/>
      <c r="I196" s="45"/>
      <c r="J196" s="44"/>
      <c r="K196" s="44"/>
      <c r="L196" s="44"/>
    </row>
    <row r="197" spans="1:12" s="8" customFormat="1" ht="26.4">
      <c r="A197" s="5"/>
      <c r="B197" s="35" t="s">
        <v>1664</v>
      </c>
      <c r="C197" s="35" t="s">
        <v>222</v>
      </c>
      <c r="D197" s="36" t="str">
        <f>VLOOKUP(B197,[1]aggr1.0!$B:$D,3,0)</f>
        <v>ULSpectrumefficiency在[80;90)范围内的MR数目</v>
      </c>
      <c r="E197" s="26"/>
      <c r="F197" s="2"/>
      <c r="G197" s="2" t="s">
        <v>180</v>
      </c>
      <c r="H197" s="26"/>
      <c r="I197" s="45"/>
      <c r="J197" s="44"/>
      <c r="K197" s="44"/>
      <c r="L197" s="44"/>
    </row>
    <row r="198" spans="1:12" s="8" customFormat="1" ht="26.4">
      <c r="A198" s="5"/>
      <c r="B198" s="35" t="s">
        <v>1665</v>
      </c>
      <c r="C198" s="35" t="s">
        <v>222</v>
      </c>
      <c r="D198" s="36" t="str">
        <f>VLOOKUP(B198,[1]aggr1.0!$B:$D,3,0)</f>
        <v>ULSpectrumefficiency在[70;80)范围内的MR数目</v>
      </c>
      <c r="E198" s="26"/>
      <c r="F198" s="2"/>
      <c r="G198" s="2" t="s">
        <v>180</v>
      </c>
      <c r="H198" s="26"/>
      <c r="I198" s="45"/>
      <c r="J198" s="44"/>
      <c r="K198" s="44"/>
      <c r="L198" s="44"/>
    </row>
    <row r="199" spans="1:12" s="8" customFormat="1" ht="26.4">
      <c r="A199" s="5"/>
      <c r="B199" s="35" t="s">
        <v>1666</v>
      </c>
      <c r="C199" s="35" t="s">
        <v>222</v>
      </c>
      <c r="D199" s="36" t="str">
        <f>VLOOKUP(B199,[1]aggr1.0!$B:$D,3,0)</f>
        <v>ULSpectrumefficiency在[60;70)范围内的MR数目</v>
      </c>
      <c r="E199" s="26"/>
      <c r="F199" s="2"/>
      <c r="G199" s="2" t="s">
        <v>180</v>
      </c>
      <c r="H199" s="26"/>
      <c r="I199" s="45"/>
      <c r="J199" s="44"/>
      <c r="K199" s="44"/>
      <c r="L199" s="44"/>
    </row>
    <row r="200" spans="1:12" s="8" customFormat="1" ht="26.4">
      <c r="A200" s="5"/>
      <c r="B200" s="35" t="s">
        <v>1667</v>
      </c>
      <c r="C200" s="35" t="s">
        <v>222</v>
      </c>
      <c r="D200" s="36" t="str">
        <f>VLOOKUP(B200,[1]aggr1.0!$B:$D,3,0)</f>
        <v>ULSpectrumefficiency在[50;60)范围内的MR数目</v>
      </c>
      <c r="E200" s="26"/>
      <c r="F200" s="2"/>
      <c r="G200" s="2" t="s">
        <v>180</v>
      </c>
      <c r="H200" s="26"/>
      <c r="I200" s="45"/>
      <c r="J200" s="44"/>
      <c r="K200" s="44"/>
      <c r="L200" s="44"/>
    </row>
    <row r="201" spans="1:12" s="8" customFormat="1" ht="26.4">
      <c r="A201" s="5"/>
      <c r="B201" s="35" t="s">
        <v>1668</v>
      </c>
      <c r="C201" s="35" t="s">
        <v>222</v>
      </c>
      <c r="D201" s="36" t="str">
        <f>VLOOKUP(B201,[1]aggr1.0!$B:$D,3,0)</f>
        <v>ULSpectrumefficiency在(0;50)范围内的MR数目</v>
      </c>
      <c r="E201" s="26"/>
      <c r="F201" s="2"/>
      <c r="G201" s="2" t="s">
        <v>180</v>
      </c>
      <c r="H201" s="26"/>
      <c r="I201" s="45"/>
      <c r="J201" s="44"/>
      <c r="K201" s="44"/>
      <c r="L201" s="44"/>
    </row>
    <row r="202" spans="1:12" s="8" customFormat="1" ht="26.4">
      <c r="A202" s="5"/>
      <c r="B202" s="35" t="s">
        <v>1669</v>
      </c>
      <c r="C202" s="35" t="s">
        <v>222</v>
      </c>
      <c r="D202" s="36" t="str">
        <f>VLOOKUP(B202,[1]aggr1.0!$B:$D,3,0)</f>
        <v>ULSpectrumefficiency优良数</v>
      </c>
      <c r="E202" s="26"/>
      <c r="F202" s="2"/>
      <c r="G202" s="2" t="s">
        <v>180</v>
      </c>
      <c r="H202" s="26"/>
      <c r="I202" s="45"/>
      <c r="J202" s="44"/>
      <c r="K202" s="44"/>
      <c r="L202" s="44"/>
    </row>
    <row r="203" spans="1:12" s="8" customFormat="1" ht="26.4">
      <c r="A203" s="5"/>
      <c r="B203" s="35" t="s">
        <v>1670</v>
      </c>
      <c r="C203" s="35" t="s">
        <v>281</v>
      </c>
      <c r="D203" s="36" t="str">
        <f>VLOOKUP(B203,[1]aggr1.0!$B:$D,3,0)</f>
        <v>ULSpectrumefficiency优良比</v>
      </c>
      <c r="E203" s="26"/>
      <c r="F203" s="2"/>
      <c r="G203" s="2" t="s">
        <v>180</v>
      </c>
      <c r="H203" s="26"/>
      <c r="I203" s="45"/>
      <c r="J203" s="44"/>
      <c r="K203" s="44"/>
      <c r="L203" s="44"/>
    </row>
    <row r="204" spans="1:12" s="8" customFormat="1">
      <c r="A204" s="5"/>
      <c r="B204" s="35" t="s">
        <v>1671</v>
      </c>
      <c r="C204" s="35" t="s">
        <v>281</v>
      </c>
      <c r="D204" s="36" t="str">
        <f>VLOOKUP(B204,[1]aggr1.0!$B:$D,3,0)</f>
        <v>DLSpectrumefficiency平均值</v>
      </c>
      <c r="E204" s="26"/>
      <c r="F204" s="2"/>
      <c r="G204" s="2" t="s">
        <v>180</v>
      </c>
      <c r="H204" s="26"/>
      <c r="I204" s="45"/>
      <c r="J204" s="44"/>
      <c r="K204" s="44"/>
      <c r="L204" s="44"/>
    </row>
    <row r="205" spans="1:12" s="8" customFormat="1">
      <c r="A205" s="5"/>
      <c r="B205" s="35" t="s">
        <v>1672</v>
      </c>
      <c r="C205" s="35" t="s">
        <v>222</v>
      </c>
      <c r="D205" s="36" t="str">
        <f>VLOOKUP(B205,[1]aggr1.0!$B:$D,3,0)</f>
        <v>DLSpectrumefficiency有效的MR数目</v>
      </c>
      <c r="E205" s="26"/>
      <c r="F205" s="2"/>
      <c r="G205" s="2" t="s">
        <v>180</v>
      </c>
      <c r="H205" s="26"/>
      <c r="I205" s="45"/>
      <c r="J205" s="44"/>
      <c r="K205" s="44"/>
      <c r="L205" s="44"/>
    </row>
    <row r="206" spans="1:12" s="8" customFormat="1" ht="26.4">
      <c r="A206" s="5"/>
      <c r="B206" s="35" t="s">
        <v>1673</v>
      </c>
      <c r="C206" s="35" t="s">
        <v>222</v>
      </c>
      <c r="D206" s="36" t="str">
        <f>VLOOKUP(B206,[1]aggr1.0!$B:$D,3,0)</f>
        <v>DLSpectrumefficiency在[100;+∞)范围内的MR数目</v>
      </c>
      <c r="E206" s="26"/>
      <c r="F206" s="2"/>
      <c r="G206" s="2" t="s">
        <v>180</v>
      </c>
      <c r="H206" s="26"/>
      <c r="I206" s="45"/>
      <c r="J206" s="44"/>
      <c r="K206" s="44"/>
      <c r="L206" s="44"/>
    </row>
    <row r="207" spans="1:12" s="8" customFormat="1" ht="26.4">
      <c r="A207" s="5"/>
      <c r="B207" s="35" t="s">
        <v>1674</v>
      </c>
      <c r="C207" s="35" t="s">
        <v>222</v>
      </c>
      <c r="D207" s="36" t="str">
        <f>VLOOKUP(B207,[1]aggr1.0!$B:$D,3,0)</f>
        <v>DLSpectrumefficiency在[90;100)范围内的MR数目</v>
      </c>
      <c r="E207" s="26"/>
      <c r="F207" s="2"/>
      <c r="G207" s="2" t="s">
        <v>180</v>
      </c>
      <c r="H207" s="26"/>
      <c r="I207" s="45"/>
      <c r="J207" s="44"/>
      <c r="K207" s="44"/>
      <c r="L207" s="44"/>
    </row>
    <row r="208" spans="1:12" s="8" customFormat="1" ht="26.4">
      <c r="A208" s="5"/>
      <c r="B208" s="35" t="s">
        <v>1675</v>
      </c>
      <c r="C208" s="35" t="s">
        <v>222</v>
      </c>
      <c r="D208" s="36" t="str">
        <f>VLOOKUP(B208,[1]aggr1.0!$B:$D,3,0)</f>
        <v>DLSpectrumefficiency在[80;90)范围内的MR数目</v>
      </c>
      <c r="E208" s="26"/>
      <c r="F208" s="2"/>
      <c r="G208" s="2" t="s">
        <v>180</v>
      </c>
      <c r="H208" s="26"/>
      <c r="I208" s="45"/>
      <c r="J208" s="44"/>
      <c r="K208" s="44"/>
      <c r="L208" s="44"/>
    </row>
    <row r="209" spans="1:12" s="8" customFormat="1" ht="26.4">
      <c r="A209" s="5"/>
      <c r="B209" s="35" t="s">
        <v>1676</v>
      </c>
      <c r="C209" s="35" t="s">
        <v>222</v>
      </c>
      <c r="D209" s="36" t="str">
        <f>VLOOKUP(B209,[1]aggr1.0!$B:$D,3,0)</f>
        <v>DLSpectrumefficiency在[70;80)范围内的MR数目</v>
      </c>
      <c r="E209" s="26"/>
      <c r="F209" s="2"/>
      <c r="G209" s="2" t="s">
        <v>180</v>
      </c>
      <c r="H209" s="26"/>
      <c r="I209" s="45"/>
      <c r="J209" s="44"/>
      <c r="K209" s="44"/>
      <c r="L209" s="44"/>
    </row>
    <row r="210" spans="1:12" s="8" customFormat="1" ht="26.4">
      <c r="A210" s="5"/>
      <c r="B210" s="35" t="s">
        <v>1677</v>
      </c>
      <c r="C210" s="35" t="s">
        <v>222</v>
      </c>
      <c r="D210" s="36" t="str">
        <f>VLOOKUP(B210,[1]aggr1.0!$B:$D,3,0)</f>
        <v>DLSpectrumefficiency在[60;70)范围内的MR数目</v>
      </c>
      <c r="E210" s="26"/>
      <c r="F210" s="2"/>
      <c r="G210" s="2" t="s">
        <v>180</v>
      </c>
      <c r="H210" s="26"/>
      <c r="I210" s="45"/>
      <c r="J210" s="44"/>
      <c r="K210" s="44"/>
      <c r="L210" s="44"/>
    </row>
    <row r="211" spans="1:12" s="8" customFormat="1" ht="26.4">
      <c r="A211" s="5"/>
      <c r="B211" s="35" t="s">
        <v>1678</v>
      </c>
      <c r="C211" s="35" t="s">
        <v>222</v>
      </c>
      <c r="D211" s="36" t="str">
        <f>VLOOKUP(B211,[1]aggr1.0!$B:$D,3,0)</f>
        <v>DLSpectrumefficiency在[50;60)范围内的MR数目</v>
      </c>
      <c r="E211" s="26"/>
      <c r="F211" s="2"/>
      <c r="G211" s="2" t="s">
        <v>180</v>
      </c>
      <c r="H211" s="26"/>
      <c r="I211" s="45"/>
      <c r="J211" s="44"/>
      <c r="K211" s="44"/>
      <c r="L211" s="44"/>
    </row>
    <row r="212" spans="1:12" s="8" customFormat="1" ht="26.4">
      <c r="A212" s="5"/>
      <c r="B212" s="35" t="s">
        <v>1679</v>
      </c>
      <c r="C212" s="35" t="s">
        <v>222</v>
      </c>
      <c r="D212" s="36" t="str">
        <f>VLOOKUP(B212,[1]aggr1.0!$B:$D,3,0)</f>
        <v>DLSpectrumefficiency在(0;50)范围内的MR数目</v>
      </c>
      <c r="E212" s="26"/>
      <c r="F212" s="2"/>
      <c r="G212" s="2" t="s">
        <v>180</v>
      </c>
      <c r="H212" s="26"/>
      <c r="I212" s="45"/>
      <c r="J212" s="44"/>
      <c r="K212" s="44"/>
      <c r="L212" s="44"/>
    </row>
    <row r="213" spans="1:12" s="8" customFormat="1" ht="26.4">
      <c r="A213" s="5"/>
      <c r="B213" s="35" t="s">
        <v>1680</v>
      </c>
      <c r="C213" s="35" t="s">
        <v>222</v>
      </c>
      <c r="D213" s="36" t="str">
        <f>VLOOKUP(B213,[1]aggr1.0!$B:$D,3,0)</f>
        <v>DLSpectrumefficiency优良数</v>
      </c>
      <c r="E213" s="26"/>
      <c r="F213" s="2"/>
      <c r="G213" s="2" t="s">
        <v>180</v>
      </c>
      <c r="H213" s="26"/>
      <c r="I213" s="45"/>
      <c r="J213" s="44"/>
      <c r="K213" s="44"/>
      <c r="L213" s="44"/>
    </row>
    <row r="214" spans="1:12" s="8" customFormat="1" ht="26.4">
      <c r="A214" s="5"/>
      <c r="B214" s="35" t="s">
        <v>1681</v>
      </c>
      <c r="C214" s="35" t="s">
        <v>281</v>
      </c>
      <c r="D214" s="36" t="str">
        <f>VLOOKUP(B214,[1]aggr1.0!$B:$D,3,0)</f>
        <v>DLSpectrumefficiency优良比</v>
      </c>
      <c r="E214" s="26"/>
      <c r="F214" s="2"/>
      <c r="G214" s="2" t="s">
        <v>180</v>
      </c>
      <c r="H214" s="26"/>
      <c r="I214" s="45"/>
      <c r="J214" s="44"/>
      <c r="K214" s="44"/>
      <c r="L214" s="44"/>
    </row>
    <row r="215" spans="1:12" s="8" customFormat="1">
      <c r="A215" s="5"/>
      <c r="B215" s="35" t="s">
        <v>1682</v>
      </c>
      <c r="C215" s="35" t="s">
        <v>222</v>
      </c>
      <c r="D215" s="36" t="str">
        <f>VLOOKUP(B215,[1]aggr1.0!$B:$D,3,0)</f>
        <v>Horizontaldoa总值</v>
      </c>
      <c r="E215" s="26"/>
      <c r="F215" s="2"/>
      <c r="G215" s="2" t="s">
        <v>180</v>
      </c>
      <c r="H215" s="26"/>
      <c r="I215" s="45"/>
      <c r="J215" s="44"/>
      <c r="K215" s="44"/>
      <c r="L215" s="44"/>
    </row>
    <row r="216" spans="1:12" s="8" customFormat="1">
      <c r="A216" s="5"/>
      <c r="B216" s="35" t="s">
        <v>1683</v>
      </c>
      <c r="C216" s="35" t="s">
        <v>281</v>
      </c>
      <c r="D216" s="36" t="str">
        <f>VLOOKUP(B216,[1]aggr1.0!$B:$D,3,0)</f>
        <v>Horizontaldoa平均值</v>
      </c>
      <c r="E216" s="26"/>
      <c r="F216" s="2"/>
      <c r="G216" s="2" t="s">
        <v>180</v>
      </c>
      <c r="H216" s="26"/>
      <c r="I216" s="45"/>
      <c r="J216" s="44"/>
      <c r="K216" s="44"/>
      <c r="L216" s="44"/>
    </row>
    <row r="217" spans="1:12" s="8" customFormat="1">
      <c r="A217" s="5"/>
      <c r="B217" s="35" t="s">
        <v>1684</v>
      </c>
      <c r="C217" s="35" t="s">
        <v>222</v>
      </c>
      <c r="D217" s="36" t="str">
        <f>VLOOKUP(B217,[1]aggr1.0!$B:$D,3,0)</f>
        <v>Horizontaldoa有效的MR数目</v>
      </c>
      <c r="E217" s="26"/>
      <c r="F217" s="2"/>
      <c r="G217" s="2" t="s">
        <v>180</v>
      </c>
      <c r="H217" s="26"/>
      <c r="I217" s="45"/>
      <c r="J217" s="44"/>
      <c r="K217" s="44"/>
      <c r="L217" s="44"/>
    </row>
    <row r="218" spans="1:12" s="8" customFormat="1" ht="26.4">
      <c r="A218" s="5"/>
      <c r="B218" s="35" t="s">
        <v>1685</v>
      </c>
      <c r="C218" s="35" t="s">
        <v>222</v>
      </c>
      <c r="D218" s="36" t="str">
        <f>VLOOKUP(B218,[1]aggr1.0!$B:$D,3,0)</f>
        <v>Horizontaldoa在[-180,-50]范围内的MR数目</v>
      </c>
      <c r="E218" s="26"/>
      <c r="F218" s="2"/>
      <c r="G218" s="2" t="s">
        <v>180</v>
      </c>
      <c r="H218" s="26"/>
      <c r="I218" s="45"/>
      <c r="J218" s="44"/>
      <c r="K218" s="44"/>
      <c r="L218" s="44"/>
    </row>
    <row r="219" spans="1:12" s="8" customFormat="1" ht="26.4">
      <c r="A219" s="5"/>
      <c r="B219" s="35" t="s">
        <v>1686</v>
      </c>
      <c r="C219" s="35" t="s">
        <v>222</v>
      </c>
      <c r="D219" s="36" t="str">
        <f>VLOOKUP(B219,[1]aggr1.0!$B:$D,3,0)</f>
        <v>Horizontaldoa在(-50,-40]范围内的MR数目</v>
      </c>
      <c r="E219" s="26"/>
      <c r="F219" s="2"/>
      <c r="G219" s="2" t="s">
        <v>180</v>
      </c>
      <c r="H219" s="26"/>
      <c r="I219" s="45"/>
      <c r="J219" s="44"/>
      <c r="K219" s="44"/>
      <c r="L219" s="44"/>
    </row>
    <row r="220" spans="1:12" s="8" customFormat="1" ht="26.4">
      <c r="A220" s="5"/>
      <c r="B220" s="35" t="s">
        <v>1687</v>
      </c>
      <c r="C220" s="35" t="s">
        <v>222</v>
      </c>
      <c r="D220" s="36" t="str">
        <f>VLOOKUP(B220,[1]aggr1.0!$B:$D,3,0)</f>
        <v>Horizontaldoa在(-40,-30]范围内的MR数目</v>
      </c>
      <c r="E220" s="26"/>
      <c r="F220" s="2"/>
      <c r="G220" s="2" t="s">
        <v>180</v>
      </c>
      <c r="H220" s="26"/>
      <c r="I220" s="45"/>
      <c r="J220" s="44"/>
      <c r="K220" s="44"/>
      <c r="L220" s="44"/>
    </row>
    <row r="221" spans="1:12" s="8" customFormat="1" ht="26.4">
      <c r="A221" s="5"/>
      <c r="B221" s="35" t="s">
        <v>1688</v>
      </c>
      <c r="C221" s="35" t="s">
        <v>222</v>
      </c>
      <c r="D221" s="36" t="str">
        <f>VLOOKUP(B221,[1]aggr1.0!$B:$D,3,0)</f>
        <v>Horizontaldoa在(-30,-20]范围内的MR数目</v>
      </c>
      <c r="E221" s="26"/>
      <c r="F221" s="2"/>
      <c r="G221" s="2" t="s">
        <v>180</v>
      </c>
      <c r="H221" s="26"/>
      <c r="I221" s="45"/>
      <c r="J221" s="44"/>
      <c r="K221" s="44"/>
      <c r="L221" s="44"/>
    </row>
    <row r="222" spans="1:12" s="8" customFormat="1" ht="26.4">
      <c r="A222" s="5"/>
      <c r="B222" s="35" t="s">
        <v>1689</v>
      </c>
      <c r="C222" s="35" t="s">
        <v>222</v>
      </c>
      <c r="D222" s="36" t="str">
        <f>VLOOKUP(B222,[1]aggr1.0!$B:$D,3,0)</f>
        <v>Horizontaldoa在(-20,-10]范围内的MR数目</v>
      </c>
      <c r="E222" s="26"/>
      <c r="F222" s="2"/>
      <c r="G222" s="2" t="s">
        <v>180</v>
      </c>
      <c r="H222" s="26"/>
      <c r="I222" s="45"/>
      <c r="J222" s="44"/>
      <c r="K222" s="44"/>
      <c r="L222" s="44"/>
    </row>
    <row r="223" spans="1:12" s="8" customFormat="1" ht="26.4">
      <c r="A223" s="5"/>
      <c r="B223" s="35" t="s">
        <v>1690</v>
      </c>
      <c r="C223" s="35" t="s">
        <v>222</v>
      </c>
      <c r="D223" s="36" t="str">
        <f>VLOOKUP(B223,[1]aggr1.0!$B:$D,3,0)</f>
        <v>Horizontaldoa在(-10,0]范围内的MR数目</v>
      </c>
      <c r="E223" s="26"/>
      <c r="F223" s="2"/>
      <c r="G223" s="2" t="s">
        <v>180</v>
      </c>
      <c r="H223" s="26"/>
      <c r="I223" s="45"/>
      <c r="J223" s="44"/>
      <c r="K223" s="44"/>
      <c r="L223" s="44"/>
    </row>
    <row r="224" spans="1:12" s="8" customFormat="1" ht="26.4">
      <c r="A224" s="5"/>
      <c r="B224" s="35" t="s">
        <v>1691</v>
      </c>
      <c r="C224" s="35" t="s">
        <v>222</v>
      </c>
      <c r="D224" s="36" t="str">
        <f>VLOOKUP(B224,[1]aggr1.0!$B:$D,3,0)</f>
        <v>Horizontaldoa在(0,10]]范围内的MR数目</v>
      </c>
      <c r="E224" s="26"/>
      <c r="F224" s="2"/>
      <c r="G224" s="2" t="s">
        <v>180</v>
      </c>
      <c r="H224" s="26"/>
      <c r="I224" s="45"/>
      <c r="J224" s="44"/>
      <c r="K224" s="44"/>
      <c r="L224" s="44"/>
    </row>
    <row r="225" spans="1:12" s="8" customFormat="1" ht="26.4">
      <c r="A225" s="5"/>
      <c r="B225" s="35" t="s">
        <v>1692</v>
      </c>
      <c r="C225" s="35" t="s">
        <v>222</v>
      </c>
      <c r="D225" s="36" t="str">
        <f>VLOOKUP(B225,[1]aggr1.0!$B:$D,3,0)</f>
        <v>Horizontaldoa在(10,20]范围内的MR数目</v>
      </c>
      <c r="E225" s="26"/>
      <c r="F225" s="2"/>
      <c r="G225" s="2" t="s">
        <v>180</v>
      </c>
      <c r="H225" s="26"/>
      <c r="I225" s="45"/>
      <c r="J225" s="44"/>
      <c r="K225" s="44"/>
      <c r="L225" s="44"/>
    </row>
    <row r="226" spans="1:12" s="8" customFormat="1" ht="26.4">
      <c r="A226" s="5"/>
      <c r="B226" s="35" t="s">
        <v>1693</v>
      </c>
      <c r="C226" s="35" t="s">
        <v>222</v>
      </c>
      <c r="D226" s="36" t="str">
        <f>VLOOKUP(B226,[1]aggr1.0!$B:$D,3,0)</f>
        <v>Horizontaldoa在(20,30]范围内的MR数目</v>
      </c>
      <c r="E226" s="26"/>
      <c r="F226" s="2"/>
      <c r="G226" s="2" t="s">
        <v>180</v>
      </c>
      <c r="H226" s="26"/>
      <c r="I226" s="45"/>
      <c r="J226" s="44"/>
      <c r="K226" s="44"/>
      <c r="L226" s="44"/>
    </row>
    <row r="227" spans="1:12" s="8" customFormat="1" ht="26.4">
      <c r="A227" s="5"/>
      <c r="B227" s="35" t="s">
        <v>1694</v>
      </c>
      <c r="C227" s="35" t="s">
        <v>222</v>
      </c>
      <c r="D227" s="36" t="str">
        <f>VLOOKUP(B227,[1]aggr1.0!$B:$D,3,0)</f>
        <v>Horizontaldoa在(30,40]范围内的MR数目</v>
      </c>
      <c r="E227" s="26"/>
      <c r="F227" s="2"/>
      <c r="G227" s="2" t="s">
        <v>180</v>
      </c>
      <c r="H227" s="26"/>
      <c r="I227" s="45"/>
      <c r="J227" s="44"/>
      <c r="K227" s="44"/>
      <c r="L227" s="44"/>
    </row>
    <row r="228" spans="1:12" s="8" customFormat="1" ht="26.4">
      <c r="A228" s="5"/>
      <c r="B228" s="35" t="s">
        <v>1695</v>
      </c>
      <c r="C228" s="35" t="s">
        <v>222</v>
      </c>
      <c r="D228" s="36" t="str">
        <f>VLOOKUP(B228,[1]aggr1.0!$B:$D,3,0)</f>
        <v>Horizontaldoa在(40,50]范围内的MR数目</v>
      </c>
      <c r="E228" s="26"/>
      <c r="F228" s="2"/>
      <c r="G228" s="2" t="s">
        <v>180</v>
      </c>
      <c r="H228" s="26"/>
      <c r="I228" s="45"/>
      <c r="J228" s="44"/>
      <c r="K228" s="44"/>
      <c r="L228" s="44"/>
    </row>
    <row r="229" spans="1:12" s="8" customFormat="1" ht="26.4">
      <c r="A229" s="5"/>
      <c r="B229" s="35" t="s">
        <v>1696</v>
      </c>
      <c r="C229" s="35" t="s">
        <v>222</v>
      </c>
      <c r="D229" s="36" t="str">
        <f>VLOOKUP(B229,[1]aggr1.0!$B:$D,3,0)</f>
        <v>Horizontaldoa在(50,180]范围内的MR数目</v>
      </c>
      <c r="E229" s="26"/>
      <c r="F229" s="2"/>
      <c r="G229" s="2" t="s">
        <v>180</v>
      </c>
      <c r="H229" s="26"/>
      <c r="I229" s="45"/>
      <c r="J229" s="44"/>
      <c r="K229" s="44"/>
      <c r="L229" s="44"/>
    </row>
    <row r="230" spans="1:12" s="8" customFormat="1" ht="26.4">
      <c r="A230" s="5"/>
      <c r="B230" s="35" t="s">
        <v>1697</v>
      </c>
      <c r="C230" s="35" t="s">
        <v>281</v>
      </c>
      <c r="D230" s="36" t="str">
        <f>VLOOKUP(B230,[1]aggr1.0!$B:$D,3,0)</f>
        <v>Horizontaldoa在[-180,-50]范围内的MR数目占Horizontaldoa有效的MR数目比例</v>
      </c>
      <c r="E230" s="26"/>
      <c r="F230" s="2"/>
      <c r="G230" s="2" t="s">
        <v>180</v>
      </c>
      <c r="H230" s="26"/>
      <c r="I230" s="45"/>
      <c r="J230" s="44"/>
      <c r="K230" s="44"/>
      <c r="L230" s="44"/>
    </row>
    <row r="231" spans="1:12" s="8" customFormat="1" ht="26.4">
      <c r="A231" s="5"/>
      <c r="B231" s="35" t="s">
        <v>1698</v>
      </c>
      <c r="C231" s="35" t="s">
        <v>281</v>
      </c>
      <c r="D231" s="36" t="str">
        <f>VLOOKUP(B231,[1]aggr1.0!$B:$D,3,0)</f>
        <v>Horizontaldoa在(-50,-40]范围内的MR数目占Horizontaldoa有效的MR数目比例</v>
      </c>
      <c r="E231" s="26"/>
      <c r="F231" s="2"/>
      <c r="G231" s="2" t="s">
        <v>180</v>
      </c>
      <c r="H231" s="26"/>
      <c r="I231" s="45"/>
      <c r="J231" s="44"/>
      <c r="K231" s="44"/>
      <c r="L231" s="44"/>
    </row>
    <row r="232" spans="1:12" s="8" customFormat="1" ht="26.4">
      <c r="A232" s="5"/>
      <c r="B232" s="35" t="s">
        <v>1699</v>
      </c>
      <c r="C232" s="35" t="s">
        <v>281</v>
      </c>
      <c r="D232" s="36" t="str">
        <f>VLOOKUP(B232,[1]aggr1.0!$B:$D,3,0)</f>
        <v>Horizontaldoa在(-40,-30]范围内的MR数目占Horizontaldoa有效的MR数目比例</v>
      </c>
      <c r="E232" s="26"/>
      <c r="F232" s="2"/>
      <c r="G232" s="2" t="s">
        <v>180</v>
      </c>
      <c r="H232" s="26"/>
      <c r="I232" s="45"/>
      <c r="J232" s="44"/>
      <c r="K232" s="44"/>
      <c r="L232" s="44"/>
    </row>
    <row r="233" spans="1:12" s="8" customFormat="1" ht="26.4">
      <c r="A233" s="5"/>
      <c r="B233" s="35" t="s">
        <v>1700</v>
      </c>
      <c r="C233" s="35" t="s">
        <v>281</v>
      </c>
      <c r="D233" s="36" t="str">
        <f>VLOOKUP(B233,[1]aggr1.0!$B:$D,3,0)</f>
        <v>Horizontaldoa在(-30,-20]范围内的MR数目占Horizontaldoa有效的MR数目比例</v>
      </c>
      <c r="E233" s="26"/>
      <c r="F233" s="2"/>
      <c r="G233" s="2" t="s">
        <v>180</v>
      </c>
      <c r="H233" s="26"/>
      <c r="I233" s="45"/>
      <c r="J233" s="44"/>
      <c r="K233" s="44"/>
      <c r="L233" s="44"/>
    </row>
    <row r="234" spans="1:12" s="8" customFormat="1" ht="26.4">
      <c r="A234" s="5"/>
      <c r="B234" s="35" t="s">
        <v>1701</v>
      </c>
      <c r="C234" s="35" t="s">
        <v>281</v>
      </c>
      <c r="D234" s="36" t="str">
        <f>VLOOKUP(B234,[1]aggr1.0!$B:$D,3,0)</f>
        <v>Horizontaldoa在(-20,-10]范围内的MR数目占Horizontaldoa有效的MR数目比例</v>
      </c>
      <c r="E234" s="26"/>
      <c r="F234" s="2"/>
      <c r="G234" s="2" t="s">
        <v>180</v>
      </c>
      <c r="H234" s="26"/>
      <c r="I234" s="45"/>
      <c r="J234" s="44"/>
      <c r="K234" s="44"/>
      <c r="L234" s="44"/>
    </row>
    <row r="235" spans="1:12" s="8" customFormat="1" ht="26.4">
      <c r="A235" s="5"/>
      <c r="B235" s="35" t="s">
        <v>1702</v>
      </c>
      <c r="C235" s="35" t="s">
        <v>281</v>
      </c>
      <c r="D235" s="36" t="str">
        <f>VLOOKUP(B235,[1]aggr1.0!$B:$D,3,0)</f>
        <v>Horizontaldoa在(-10,0]范围内的MR数目占Horizontaldoa有效的MR数目比例</v>
      </c>
      <c r="E235" s="26"/>
      <c r="F235" s="2"/>
      <c r="G235" s="2" t="s">
        <v>180</v>
      </c>
      <c r="H235" s="26"/>
      <c r="I235" s="45"/>
      <c r="J235" s="44"/>
      <c r="K235" s="44"/>
      <c r="L235" s="44"/>
    </row>
    <row r="236" spans="1:12" s="8" customFormat="1" ht="26.4">
      <c r="A236" s="5"/>
      <c r="B236" s="35" t="s">
        <v>1703</v>
      </c>
      <c r="C236" s="35" t="s">
        <v>281</v>
      </c>
      <c r="D236" s="36" t="str">
        <f>VLOOKUP(B236,[1]aggr1.0!$B:$D,3,0)</f>
        <v>Horizontaldoa在(0,10]]范围内的MR数目占Horizontaldoa有效的MR数目比例</v>
      </c>
      <c r="E236" s="26"/>
      <c r="F236" s="2"/>
      <c r="G236" s="2" t="s">
        <v>180</v>
      </c>
      <c r="H236" s="26"/>
      <c r="I236" s="45"/>
      <c r="J236" s="44"/>
      <c r="K236" s="44"/>
      <c r="L236" s="44"/>
    </row>
    <row r="237" spans="1:12" s="8" customFormat="1" ht="26.4">
      <c r="A237" s="5"/>
      <c r="B237" s="35" t="s">
        <v>1704</v>
      </c>
      <c r="C237" s="35" t="s">
        <v>281</v>
      </c>
      <c r="D237" s="36" t="str">
        <f>VLOOKUP(B237,[1]aggr1.0!$B:$D,3,0)</f>
        <v>Horizontaldoa在(10,20]范围内的MR数目占Horizontaldoa有效的MR数目比例</v>
      </c>
      <c r="E237" s="26"/>
      <c r="F237" s="2"/>
      <c r="G237" s="2" t="s">
        <v>180</v>
      </c>
      <c r="H237" s="26"/>
      <c r="I237" s="45"/>
      <c r="J237" s="44"/>
      <c r="K237" s="44"/>
      <c r="L237" s="44"/>
    </row>
    <row r="238" spans="1:12" s="8" customFormat="1" ht="26.4">
      <c r="A238" s="5"/>
      <c r="B238" s="35" t="s">
        <v>1705</v>
      </c>
      <c r="C238" s="35" t="s">
        <v>281</v>
      </c>
      <c r="D238" s="36" t="str">
        <f>VLOOKUP(B238,[1]aggr1.0!$B:$D,3,0)</f>
        <v>Horizontaldoa在(20,30]范围内的MR数目占Horizontaldoa有效的MR数目比例</v>
      </c>
      <c r="E238" s="26"/>
      <c r="F238" s="2"/>
      <c r="G238" s="2" t="s">
        <v>180</v>
      </c>
      <c r="H238" s="26"/>
      <c r="I238" s="45"/>
      <c r="J238" s="44"/>
      <c r="K238" s="44"/>
      <c r="L238" s="44"/>
    </row>
    <row r="239" spans="1:12" s="8" customFormat="1" ht="26.4">
      <c r="A239" s="5"/>
      <c r="B239" s="35" t="s">
        <v>1706</v>
      </c>
      <c r="C239" s="35" t="s">
        <v>281</v>
      </c>
      <c r="D239" s="36" t="str">
        <f>VLOOKUP(B239,[1]aggr1.0!$B:$D,3,0)</f>
        <v>Horizontaldoa在(30,40]范围内的MR数目占Horizontaldoa有效的MR数目比例</v>
      </c>
      <c r="E239" s="26"/>
      <c r="F239" s="2"/>
      <c r="G239" s="2" t="s">
        <v>180</v>
      </c>
      <c r="H239" s="26"/>
      <c r="I239" s="45"/>
      <c r="J239" s="44"/>
      <c r="K239" s="44"/>
      <c r="L239" s="44"/>
    </row>
    <row r="240" spans="1:12" s="8" customFormat="1" ht="26.4">
      <c r="A240" s="5"/>
      <c r="B240" s="35" t="s">
        <v>1707</v>
      </c>
      <c r="C240" s="35" t="s">
        <v>281</v>
      </c>
      <c r="D240" s="36" t="str">
        <f>VLOOKUP(B240,[1]aggr1.0!$B:$D,3,0)</f>
        <v>Horizontaldoa在(40,50]范围内的MR数目占Horizontaldoa有效的MR数目比例</v>
      </c>
      <c r="E240" s="26"/>
      <c r="F240" s="2"/>
      <c r="G240" s="2" t="s">
        <v>180</v>
      </c>
      <c r="H240" s="26"/>
      <c r="I240" s="45"/>
      <c r="J240" s="44"/>
      <c r="K240" s="44"/>
      <c r="L240" s="44"/>
    </row>
    <row r="241" spans="1:12" s="8" customFormat="1" ht="26.4">
      <c r="A241" s="5"/>
      <c r="B241" s="35" t="s">
        <v>1708</v>
      </c>
      <c r="C241" s="35" t="s">
        <v>281</v>
      </c>
      <c r="D241" s="36" t="str">
        <f>VLOOKUP(B241,[1]aggr1.0!$B:$D,3,0)</f>
        <v>Horizontaldoa在(50,180]范围内的MR数目占Horizontaldoa有效的MR数目比例</v>
      </c>
      <c r="E241" s="26"/>
      <c r="F241" s="2"/>
      <c r="G241" s="2" t="s">
        <v>180</v>
      </c>
      <c r="H241" s="26"/>
      <c r="I241" s="45"/>
      <c r="J241" s="44"/>
      <c r="K241" s="44"/>
      <c r="L241" s="44"/>
    </row>
    <row r="242" spans="1:12" s="8" customFormat="1">
      <c r="A242" s="5"/>
      <c r="B242" s="35" t="s">
        <v>1709</v>
      </c>
      <c r="C242" s="35" t="s">
        <v>222</v>
      </c>
      <c r="D242" s="36" t="str">
        <f>VLOOKUP(B242,[1]aggr1.0!$B:$D,3,0)</f>
        <v>Verticaldoa总值</v>
      </c>
      <c r="E242" s="26"/>
      <c r="F242" s="2"/>
      <c r="G242" s="2" t="s">
        <v>180</v>
      </c>
      <c r="H242" s="26"/>
      <c r="I242" s="45"/>
      <c r="J242" s="44"/>
      <c r="K242" s="44"/>
      <c r="L242" s="44"/>
    </row>
    <row r="243" spans="1:12" s="8" customFormat="1">
      <c r="A243" s="5"/>
      <c r="B243" s="35" t="s">
        <v>1710</v>
      </c>
      <c r="C243" s="35" t="s">
        <v>281</v>
      </c>
      <c r="D243" s="36" t="str">
        <f>VLOOKUP(B243,[1]aggr1.0!$B:$D,3,0)</f>
        <v>Verticaldoa平均值</v>
      </c>
      <c r="E243" s="26"/>
      <c r="F243" s="2"/>
      <c r="G243" s="2" t="s">
        <v>180</v>
      </c>
      <c r="H243" s="26"/>
      <c r="I243" s="45"/>
      <c r="J243" s="44"/>
      <c r="K243" s="44"/>
      <c r="L243" s="44"/>
    </row>
    <row r="244" spans="1:12" s="8" customFormat="1">
      <c r="A244" s="5"/>
      <c r="B244" s="35" t="s">
        <v>1711</v>
      </c>
      <c r="C244" s="35" t="s">
        <v>222</v>
      </c>
      <c r="D244" s="36" t="str">
        <f>VLOOKUP(B244,[1]aggr1.0!$B:$D,3,0)</f>
        <v>Verticaldoa有效的MR数目</v>
      </c>
      <c r="E244" s="26"/>
      <c r="F244" s="2"/>
      <c r="G244" s="2" t="s">
        <v>180</v>
      </c>
      <c r="H244" s="26"/>
      <c r="I244" s="45"/>
      <c r="J244" s="44"/>
      <c r="K244" s="44"/>
      <c r="L244" s="44"/>
    </row>
    <row r="245" spans="1:12" s="8" customFormat="1" ht="26.4">
      <c r="A245" s="5"/>
      <c r="B245" s="35" t="s">
        <v>1712</v>
      </c>
      <c r="C245" s="35" t="s">
        <v>222</v>
      </c>
      <c r="D245" s="36" t="str">
        <f>VLOOKUP(B245,[1]aggr1.0!$B:$D,3,0)</f>
        <v>Verticaldoa在[-180,-20]范围内的MR数目</v>
      </c>
      <c r="E245" s="26"/>
      <c r="F245" s="2"/>
      <c r="G245" s="2" t="s">
        <v>180</v>
      </c>
      <c r="H245" s="26"/>
      <c r="I245" s="45"/>
      <c r="J245" s="44"/>
      <c r="K245" s="44"/>
      <c r="L245" s="44"/>
    </row>
    <row r="246" spans="1:12" s="8" customFormat="1">
      <c r="A246" s="5"/>
      <c r="B246" s="35" t="s">
        <v>1713</v>
      </c>
      <c r="C246" s="35" t="s">
        <v>222</v>
      </c>
      <c r="D246" s="36" t="str">
        <f>VLOOKUP(B246,[1]aggr1.0!$B:$D,3,0)</f>
        <v>Verticaldoa在(-20,-15]范围内的MR数目</v>
      </c>
      <c r="E246" s="26"/>
      <c r="F246" s="2"/>
      <c r="G246" s="2" t="s">
        <v>180</v>
      </c>
      <c r="H246" s="26"/>
      <c r="I246" s="45"/>
      <c r="J246" s="44"/>
      <c r="K246" s="44"/>
      <c r="L246" s="44"/>
    </row>
    <row r="247" spans="1:12" s="8" customFormat="1">
      <c r="A247" s="5"/>
      <c r="B247" s="35" t="s">
        <v>1714</v>
      </c>
      <c r="C247" s="35" t="s">
        <v>222</v>
      </c>
      <c r="D247" s="36" t="str">
        <f>VLOOKUP(B247,[1]aggr1.0!$B:$D,3,0)</f>
        <v>Verticaldoa在(-15,-10]范围内的MR数目</v>
      </c>
      <c r="E247" s="26"/>
      <c r="F247" s="2"/>
      <c r="G247" s="2" t="s">
        <v>180</v>
      </c>
      <c r="H247" s="26"/>
      <c r="I247" s="45"/>
      <c r="J247" s="44"/>
      <c r="K247" s="44"/>
      <c r="L247" s="44"/>
    </row>
    <row r="248" spans="1:12" s="8" customFormat="1">
      <c r="A248" s="5"/>
      <c r="B248" s="35" t="s">
        <v>1715</v>
      </c>
      <c r="C248" s="35" t="s">
        <v>222</v>
      </c>
      <c r="D248" s="36" t="str">
        <f>VLOOKUP(B248,[1]aggr1.0!$B:$D,3,0)</f>
        <v>Verticaldoa在(-10,-5]范围内的MR数目</v>
      </c>
      <c r="E248" s="26"/>
      <c r="F248" s="2"/>
      <c r="G248" s="2" t="s">
        <v>180</v>
      </c>
      <c r="H248" s="26"/>
      <c r="I248" s="45"/>
      <c r="J248" s="44"/>
      <c r="K248" s="44"/>
      <c r="L248" s="44"/>
    </row>
    <row r="249" spans="1:12" s="8" customFormat="1">
      <c r="A249" s="5"/>
      <c r="B249" s="35" t="s">
        <v>1716</v>
      </c>
      <c r="C249" s="35" t="s">
        <v>222</v>
      </c>
      <c r="D249" s="36" t="str">
        <f>VLOOKUP(B249,[1]aggr1.0!$B:$D,3,0)</f>
        <v>Verticaldoa在(-5,0]范围内的MR数目</v>
      </c>
      <c r="E249" s="26"/>
      <c r="F249" s="2"/>
      <c r="G249" s="2" t="s">
        <v>180</v>
      </c>
      <c r="H249" s="26"/>
      <c r="I249" s="45"/>
      <c r="J249" s="44"/>
      <c r="K249" s="44"/>
      <c r="L249" s="44"/>
    </row>
    <row r="250" spans="1:12" s="8" customFormat="1">
      <c r="A250" s="5"/>
      <c r="B250" s="35" t="s">
        <v>1717</v>
      </c>
      <c r="C250" s="35" t="s">
        <v>222</v>
      </c>
      <c r="D250" s="36" t="str">
        <f>VLOOKUP(B250,[1]aggr1.0!$B:$D,3,0)</f>
        <v>Verticaldoa在(0,5]范围内的MR数目</v>
      </c>
      <c r="E250" s="26"/>
      <c r="F250" s="2"/>
      <c r="G250" s="2" t="s">
        <v>180</v>
      </c>
      <c r="H250" s="26"/>
      <c r="I250" s="45"/>
      <c r="J250" s="44"/>
      <c r="K250" s="44"/>
      <c r="L250" s="44"/>
    </row>
    <row r="251" spans="1:12" s="8" customFormat="1">
      <c r="A251" s="5"/>
      <c r="B251" s="35" t="s">
        <v>1718</v>
      </c>
      <c r="C251" s="35" t="s">
        <v>222</v>
      </c>
      <c r="D251" s="36" t="str">
        <f>VLOOKUP(B251,[1]aggr1.0!$B:$D,3,0)</f>
        <v>Verticaldoa在(5,10]范围内的MR数目</v>
      </c>
      <c r="E251" s="26"/>
      <c r="F251" s="2"/>
      <c r="G251" s="2" t="s">
        <v>180</v>
      </c>
      <c r="H251" s="26"/>
      <c r="I251" s="45"/>
      <c r="J251" s="44"/>
      <c r="K251" s="44"/>
      <c r="L251" s="44"/>
    </row>
    <row r="252" spans="1:12" s="8" customFormat="1">
      <c r="A252" s="5"/>
      <c r="B252" s="35" t="s">
        <v>1719</v>
      </c>
      <c r="C252" s="35" t="s">
        <v>222</v>
      </c>
      <c r="D252" s="36" t="str">
        <f>VLOOKUP(B252,[1]aggr1.0!$B:$D,3,0)</f>
        <v>Verticaldoa在(10,15]范围内的MR数目</v>
      </c>
      <c r="E252" s="26"/>
      <c r="F252" s="2"/>
      <c r="G252" s="2" t="s">
        <v>180</v>
      </c>
      <c r="H252" s="26"/>
      <c r="I252" s="45"/>
      <c r="J252" s="44"/>
      <c r="K252" s="44"/>
      <c r="L252" s="44"/>
    </row>
    <row r="253" spans="1:12" s="8" customFormat="1">
      <c r="A253" s="5"/>
      <c r="B253" s="35" t="s">
        <v>1720</v>
      </c>
      <c r="C253" s="35" t="s">
        <v>222</v>
      </c>
      <c r="D253" s="36" t="str">
        <f>VLOOKUP(B253,[1]aggr1.0!$B:$D,3,0)</f>
        <v>Verticaldoa在(15,20]范围内的MR数目</v>
      </c>
      <c r="E253" s="26"/>
      <c r="F253" s="2"/>
      <c r="G253" s="2" t="s">
        <v>180</v>
      </c>
      <c r="H253" s="26"/>
      <c r="I253" s="45"/>
      <c r="J253" s="44"/>
      <c r="K253" s="44"/>
      <c r="L253" s="44"/>
    </row>
    <row r="254" spans="1:12" s="8" customFormat="1">
      <c r="A254" s="5"/>
      <c r="B254" s="35" t="s">
        <v>1721</v>
      </c>
      <c r="C254" s="35" t="s">
        <v>222</v>
      </c>
      <c r="D254" s="36" t="str">
        <f>VLOOKUP(B254,[1]aggr1.0!$B:$D,3,0)</f>
        <v>Verticaldoa在(20,180]范围内的MR数目</v>
      </c>
      <c r="E254" s="26"/>
      <c r="F254" s="2"/>
      <c r="G254" s="2" t="s">
        <v>180</v>
      </c>
      <c r="H254" s="26"/>
      <c r="I254" s="45"/>
      <c r="J254" s="44"/>
      <c r="K254" s="44"/>
      <c r="L254" s="44"/>
    </row>
    <row r="255" spans="1:12" s="8" customFormat="1" ht="26.4">
      <c r="A255" s="5"/>
      <c r="B255" s="35" t="s">
        <v>1722</v>
      </c>
      <c r="C255" s="35" t="s">
        <v>281</v>
      </c>
      <c r="D255" s="36" t="str">
        <f>VLOOKUP(B255,[1]aggr1.0!$B:$D,3,0)</f>
        <v>Verticaldoa在[-180,-20]范围内的MR数目占Verticaldoa有效的MR数目的比例</v>
      </c>
      <c r="E255" s="26"/>
      <c r="F255" s="2"/>
      <c r="G255" s="2" t="s">
        <v>180</v>
      </c>
      <c r="H255" s="26"/>
      <c r="I255" s="45"/>
      <c r="J255" s="44"/>
      <c r="K255" s="44"/>
      <c r="L255" s="44"/>
    </row>
    <row r="256" spans="1:12" s="8" customFormat="1" ht="26.4">
      <c r="A256" s="5"/>
      <c r="B256" s="35" t="s">
        <v>1723</v>
      </c>
      <c r="C256" s="35" t="s">
        <v>281</v>
      </c>
      <c r="D256" s="36" t="str">
        <f>VLOOKUP(B256,[1]aggr1.0!$B:$D,3,0)</f>
        <v>Verticaldoa在(-20,-15]范围内的MR数目占Verticaldoa有效的MR数目的比例</v>
      </c>
      <c r="E256" s="26"/>
      <c r="F256" s="2"/>
      <c r="G256" s="2" t="s">
        <v>180</v>
      </c>
      <c r="H256" s="26"/>
      <c r="I256" s="45"/>
      <c r="J256" s="44"/>
      <c r="K256" s="44"/>
      <c r="L256" s="44"/>
    </row>
    <row r="257" spans="1:12" s="8" customFormat="1" ht="26.4">
      <c r="A257" s="5"/>
      <c r="B257" s="35" t="s">
        <v>1724</v>
      </c>
      <c r="C257" s="35" t="s">
        <v>281</v>
      </c>
      <c r="D257" s="36" t="str">
        <f>VLOOKUP(B257,[1]aggr1.0!$B:$D,3,0)</f>
        <v>Verticaldoa在(-15,-10]范围内的MR数目占Verticaldoa有效的MR数目的比例</v>
      </c>
      <c r="E257" s="26"/>
      <c r="F257" s="2"/>
      <c r="G257" s="2" t="s">
        <v>180</v>
      </c>
      <c r="H257" s="26"/>
      <c r="I257" s="45"/>
      <c r="J257" s="44"/>
      <c r="K257" s="44"/>
      <c r="L257" s="44"/>
    </row>
    <row r="258" spans="1:12" s="8" customFormat="1" ht="26.4">
      <c r="A258" s="5"/>
      <c r="B258" s="35" t="s">
        <v>1725</v>
      </c>
      <c r="C258" s="35" t="s">
        <v>281</v>
      </c>
      <c r="D258" s="36" t="str">
        <f>VLOOKUP(B258,[1]aggr1.0!$B:$D,3,0)</f>
        <v>Verticaldoa在(-10,-5]范围内的MR数目占Verticaldoa有效的MR数目的比例</v>
      </c>
      <c r="E258" s="26"/>
      <c r="F258" s="2"/>
      <c r="G258" s="2" t="s">
        <v>180</v>
      </c>
      <c r="H258" s="26"/>
      <c r="I258" s="45"/>
      <c r="J258" s="44"/>
      <c r="K258" s="44"/>
      <c r="L258" s="44"/>
    </row>
    <row r="259" spans="1:12" s="8" customFormat="1" ht="26.4">
      <c r="A259" s="5"/>
      <c r="B259" s="35" t="s">
        <v>1726</v>
      </c>
      <c r="C259" s="35" t="s">
        <v>281</v>
      </c>
      <c r="D259" s="36" t="str">
        <f>VLOOKUP(B259,[1]aggr1.0!$B:$D,3,0)</f>
        <v>Verticaldoa在(-5,0]范围内的MR数目占Verticaldoa有效的MR数目的比例</v>
      </c>
      <c r="E259" s="26"/>
      <c r="F259" s="2"/>
      <c r="G259" s="2" t="s">
        <v>180</v>
      </c>
      <c r="H259" s="26"/>
      <c r="I259" s="45"/>
      <c r="J259" s="44"/>
      <c r="K259" s="44"/>
      <c r="L259" s="44"/>
    </row>
    <row r="260" spans="1:12" s="8" customFormat="1" ht="26.4">
      <c r="A260" s="5"/>
      <c r="B260" s="35" t="s">
        <v>1727</v>
      </c>
      <c r="C260" s="35" t="s">
        <v>281</v>
      </c>
      <c r="D260" s="36" t="str">
        <f>VLOOKUP(B260,[1]aggr1.0!$B:$D,3,0)</f>
        <v>Verticaldoa在(0,5]范围内的MR数目占Verticaldoa有效的MR数目的比例</v>
      </c>
      <c r="E260" s="26"/>
      <c r="F260" s="2"/>
      <c r="G260" s="2" t="s">
        <v>180</v>
      </c>
      <c r="H260" s="26"/>
      <c r="I260" s="45"/>
      <c r="J260" s="44"/>
      <c r="K260" s="44"/>
      <c r="L260" s="44"/>
    </row>
    <row r="261" spans="1:12" s="8" customFormat="1" ht="26.4">
      <c r="A261" s="5"/>
      <c r="B261" s="35" t="s">
        <v>1728</v>
      </c>
      <c r="C261" s="35" t="s">
        <v>281</v>
      </c>
      <c r="D261" s="36" t="str">
        <f>VLOOKUP(B261,[1]aggr1.0!$B:$D,3,0)</f>
        <v>Verticaldoa在(5,10]范围内的MR数目占Verticaldoa有效的MR数目的比例</v>
      </c>
      <c r="E261" s="26"/>
      <c r="F261" s="2"/>
      <c r="G261" s="2" t="s">
        <v>180</v>
      </c>
      <c r="H261" s="26"/>
      <c r="I261" s="45"/>
      <c r="J261" s="44"/>
      <c r="K261" s="44"/>
      <c r="L261" s="44"/>
    </row>
    <row r="262" spans="1:12" s="8" customFormat="1" ht="26.4">
      <c r="A262" s="5"/>
      <c r="B262" s="35" t="s">
        <v>1729</v>
      </c>
      <c r="C262" s="35" t="s">
        <v>281</v>
      </c>
      <c r="D262" s="36" t="str">
        <f>VLOOKUP(B262,[1]aggr1.0!$B:$D,3,0)</f>
        <v>Verticaldoa在(10,15]范围内的MR数目占Verticaldoa有效的MR数目的比例</v>
      </c>
      <c r="E262" s="26"/>
      <c r="F262" s="2"/>
      <c r="G262" s="2" t="s">
        <v>180</v>
      </c>
      <c r="H262" s="26"/>
      <c r="I262" s="45"/>
      <c r="J262" s="44"/>
      <c r="K262" s="44"/>
      <c r="L262" s="44"/>
    </row>
    <row r="263" spans="1:12" s="8" customFormat="1" ht="26.4">
      <c r="A263" s="5"/>
      <c r="B263" s="35" t="s">
        <v>1730</v>
      </c>
      <c r="C263" s="35" t="s">
        <v>281</v>
      </c>
      <c r="D263" s="36" t="str">
        <f>VLOOKUP(B263,[1]aggr1.0!$B:$D,3,0)</f>
        <v>Verticaldoa在(15,20]范围内的MR数目占Verticaldoa有效的MR数目的比例</v>
      </c>
      <c r="E263" s="26"/>
      <c r="F263" s="2"/>
      <c r="G263" s="2" t="s">
        <v>180</v>
      </c>
      <c r="H263" s="26"/>
      <c r="I263" s="45"/>
      <c r="J263" s="44"/>
      <c r="K263" s="44"/>
      <c r="L263" s="44"/>
    </row>
    <row r="264" spans="1:12" s="8" customFormat="1" ht="26.4">
      <c r="A264" s="5"/>
      <c r="B264" s="35" t="s">
        <v>1731</v>
      </c>
      <c r="C264" s="35" t="s">
        <v>281</v>
      </c>
      <c r="D264" s="36" t="str">
        <f>VLOOKUP(B264,[1]aggr1.0!$B:$D,3,0)</f>
        <v>Verticaldoa在(20,180]范围内的MR数目占Verticaldoa有效的MR数目的比例</v>
      </c>
      <c r="E264" s="26"/>
      <c r="F264" s="2"/>
      <c r="G264" s="2" t="s">
        <v>180</v>
      </c>
      <c r="H264" s="26"/>
      <c r="I264" s="45"/>
      <c r="J264" s="44"/>
      <c r="K264" s="44"/>
      <c r="L264" s="44"/>
    </row>
    <row r="265" spans="1:12" s="8" customFormat="1">
      <c r="A265" s="5"/>
      <c r="B265" s="35" t="s">
        <v>1732</v>
      </c>
      <c r="C265" s="35" t="s">
        <v>222</v>
      </c>
      <c r="D265" s="36" t="str">
        <f>VLOOKUP(B265,[1]aggr1.0!$B:$D,3,0)</f>
        <v>TM2 数目</v>
      </c>
      <c r="E265" s="26"/>
      <c r="F265" s="2"/>
      <c r="G265" s="2" t="s">
        <v>180</v>
      </c>
      <c r="H265" s="26"/>
      <c r="I265" s="45"/>
      <c r="J265" s="44"/>
      <c r="K265" s="44"/>
      <c r="L265" s="44"/>
    </row>
    <row r="266" spans="1:12" s="8" customFormat="1">
      <c r="A266" s="5"/>
      <c r="B266" s="35" t="s">
        <v>1733</v>
      </c>
      <c r="C266" s="35" t="s">
        <v>222</v>
      </c>
      <c r="D266" s="36" t="str">
        <f>VLOOKUP(B266,[1]aggr1.0!$B:$D,3,0)</f>
        <v>TM3 数目</v>
      </c>
      <c r="E266" s="26"/>
      <c r="F266" s="2"/>
      <c r="G266" s="2" t="s">
        <v>180</v>
      </c>
      <c r="H266" s="26"/>
      <c r="I266" s="45"/>
      <c r="J266" s="44"/>
      <c r="K266" s="44"/>
      <c r="L266" s="44"/>
    </row>
    <row r="267" spans="1:12" s="8" customFormat="1">
      <c r="A267" s="5"/>
      <c r="B267" s="35" t="s">
        <v>1734</v>
      </c>
      <c r="C267" s="35" t="s">
        <v>222</v>
      </c>
      <c r="D267" s="36" t="str">
        <f>VLOOKUP(B267,[1]aggr1.0!$B:$D,3,0)</f>
        <v>TM4 数目</v>
      </c>
      <c r="E267" s="26"/>
      <c r="F267" s="2"/>
      <c r="G267" s="2" t="s">
        <v>180</v>
      </c>
      <c r="H267" s="26"/>
      <c r="I267" s="45"/>
      <c r="J267" s="44"/>
      <c r="K267" s="44"/>
      <c r="L267" s="44"/>
    </row>
    <row r="268" spans="1:12" s="8" customFormat="1">
      <c r="A268" s="5"/>
      <c r="B268" s="35" t="s">
        <v>1735</v>
      </c>
      <c r="C268" s="35" t="s">
        <v>222</v>
      </c>
      <c r="D268" s="36" t="str">
        <f>VLOOKUP(B268,[1]aggr1.0!$B:$D,3,0)</f>
        <v>TM7 数目</v>
      </c>
      <c r="E268" s="26"/>
      <c r="F268" s="2"/>
      <c r="G268" s="2" t="s">
        <v>180</v>
      </c>
      <c r="H268" s="26"/>
      <c r="I268" s="45"/>
      <c r="J268" s="44"/>
      <c r="K268" s="44"/>
      <c r="L268" s="44"/>
    </row>
    <row r="269" spans="1:12" s="8" customFormat="1">
      <c r="A269" s="5"/>
      <c r="B269" s="35" t="s">
        <v>1736</v>
      </c>
      <c r="C269" s="35" t="s">
        <v>222</v>
      </c>
      <c r="D269" s="36" t="str">
        <f>VLOOKUP(B269,[1]aggr1.0!$B:$D,3,0)</f>
        <v>TM8 BF 数目</v>
      </c>
      <c r="E269" s="26"/>
      <c r="F269" s="2"/>
      <c r="G269" s="2" t="s">
        <v>180</v>
      </c>
      <c r="H269" s="26"/>
      <c r="I269" s="45"/>
      <c r="J269" s="44"/>
      <c r="K269" s="44"/>
      <c r="L269" s="44"/>
    </row>
    <row r="270" spans="1:12" s="8" customFormat="1">
      <c r="A270" s="5"/>
      <c r="B270" s="35" t="s">
        <v>1737</v>
      </c>
      <c r="C270" s="35" t="s">
        <v>222</v>
      </c>
      <c r="D270" s="36" t="str">
        <f>VLOOKUP(B270,[1]aggr1.0!$B:$D,3,0)</f>
        <v>TM8 SFBC 数目</v>
      </c>
      <c r="E270" s="26"/>
      <c r="F270" s="2"/>
      <c r="G270" s="2" t="s">
        <v>180</v>
      </c>
      <c r="H270" s="26"/>
      <c r="I270" s="45"/>
      <c r="J270" s="44"/>
      <c r="K270" s="44"/>
      <c r="L270" s="44"/>
    </row>
    <row r="271" spans="1:12" s="8" customFormat="1">
      <c r="A271" s="5"/>
      <c r="B271" s="35" t="s">
        <v>1738</v>
      </c>
      <c r="C271" s="35" t="s">
        <v>222</v>
      </c>
      <c r="D271" s="36" t="str">
        <f>VLOOKUP(B271,[1]aggr1.0!$B:$D,3,0)</f>
        <v>TM9 SUMIMO 数目</v>
      </c>
      <c r="E271" s="26"/>
      <c r="F271" s="2"/>
      <c r="G271" s="2" t="s">
        <v>180</v>
      </c>
      <c r="H271" s="26"/>
      <c r="I271" s="45"/>
      <c r="J271" s="44"/>
      <c r="K271" s="44"/>
      <c r="L271" s="44"/>
    </row>
    <row r="272" spans="1:12" s="8" customFormat="1">
      <c r="A272" s="5"/>
      <c r="B272" s="35" t="s">
        <v>1739</v>
      </c>
      <c r="C272" s="35" t="s">
        <v>222</v>
      </c>
      <c r="D272" s="36" t="str">
        <f>VLOOKUP(B272,[1]aggr1.0!$B:$D,3,0)</f>
        <v>双流TM 数目</v>
      </c>
      <c r="E272" s="26"/>
      <c r="F272" s="2"/>
      <c r="G272" s="2" t="s">
        <v>180</v>
      </c>
      <c r="H272" s="26"/>
      <c r="I272" s="45"/>
      <c r="J272" s="44"/>
      <c r="K272" s="44"/>
      <c r="L272" s="44"/>
    </row>
    <row r="273" spans="1:12" s="8" customFormat="1">
      <c r="A273" s="5"/>
      <c r="B273" s="35" t="s">
        <v>1740</v>
      </c>
      <c r="C273" s="35" t="s">
        <v>222</v>
      </c>
      <c r="D273" s="36" t="str">
        <f>VLOOKUP(B273,[1]aggr1.0!$B:$D,3,0)</f>
        <v>TM总数</v>
      </c>
      <c r="E273" s="26"/>
      <c r="F273" s="2"/>
      <c r="G273" s="2" t="s">
        <v>180</v>
      </c>
      <c r="H273" s="26"/>
      <c r="I273" s="45"/>
      <c r="J273" s="44"/>
      <c r="K273" s="44"/>
      <c r="L273" s="44"/>
    </row>
    <row r="274" spans="1:12" s="8" customFormat="1">
      <c r="A274" s="5"/>
      <c r="B274" s="35" t="s">
        <v>1741</v>
      </c>
      <c r="C274" s="35" t="s">
        <v>222</v>
      </c>
      <c r="D274" s="36" t="str">
        <f>VLOOKUP(B274,[1]aggr1.0!$B:$D,3,0)</f>
        <v>TM有效的MR总数</v>
      </c>
      <c r="E274" s="26"/>
      <c r="F274" s="2"/>
      <c r="G274" s="2" t="s">
        <v>180</v>
      </c>
      <c r="H274" s="26"/>
      <c r="I274" s="45"/>
      <c r="J274" s="44"/>
      <c r="K274" s="44"/>
      <c r="L274" s="44"/>
    </row>
    <row r="275" spans="1:12" s="8" customFormat="1">
      <c r="A275" s="5"/>
      <c r="B275" s="35" t="s">
        <v>1742</v>
      </c>
      <c r="C275" s="35" t="s">
        <v>281</v>
      </c>
      <c r="D275" s="36" t="str">
        <f>VLOOKUP(B275,[1]aggr1.0!$B:$D,3,0)</f>
        <v>TM2 数目占TM总数的比例</v>
      </c>
      <c r="E275" s="26"/>
      <c r="F275" s="2"/>
      <c r="G275" s="2" t="s">
        <v>180</v>
      </c>
      <c r="H275" s="26"/>
      <c r="I275" s="45"/>
      <c r="J275" s="44"/>
      <c r="K275" s="44"/>
      <c r="L275" s="44"/>
    </row>
    <row r="276" spans="1:12" s="8" customFormat="1">
      <c r="A276" s="5"/>
      <c r="B276" s="35" t="s">
        <v>1743</v>
      </c>
      <c r="C276" s="35" t="s">
        <v>281</v>
      </c>
      <c r="D276" s="36" t="str">
        <f>VLOOKUP(B276,[1]aggr1.0!$B:$D,3,0)</f>
        <v>TM3 数目占TM总数的比例</v>
      </c>
      <c r="E276" s="26"/>
      <c r="F276" s="2"/>
      <c r="G276" s="2" t="s">
        <v>180</v>
      </c>
      <c r="H276" s="26"/>
      <c r="I276" s="45"/>
      <c r="J276" s="44"/>
      <c r="K276" s="44"/>
      <c r="L276" s="44"/>
    </row>
    <row r="277" spans="1:12" s="8" customFormat="1">
      <c r="A277" s="5"/>
      <c r="B277" s="35" t="s">
        <v>1744</v>
      </c>
      <c r="C277" s="35" t="s">
        <v>281</v>
      </c>
      <c r="D277" s="36" t="str">
        <f>VLOOKUP(B277,[1]aggr1.0!$B:$D,3,0)</f>
        <v>TM4 数目占TM总数的比例</v>
      </c>
      <c r="E277" s="26"/>
      <c r="F277" s="2"/>
      <c r="G277" s="2" t="s">
        <v>180</v>
      </c>
      <c r="H277" s="26"/>
      <c r="I277" s="45"/>
      <c r="J277" s="44"/>
      <c r="K277" s="44"/>
      <c r="L277" s="44"/>
    </row>
    <row r="278" spans="1:12" s="8" customFormat="1">
      <c r="A278" s="5"/>
      <c r="B278" s="35" t="s">
        <v>1745</v>
      </c>
      <c r="C278" s="35" t="s">
        <v>281</v>
      </c>
      <c r="D278" s="36" t="str">
        <f>VLOOKUP(B278,[1]aggr1.0!$B:$D,3,0)</f>
        <v>TM7 数目占TM总数的比例</v>
      </c>
      <c r="E278" s="26"/>
      <c r="F278" s="2"/>
      <c r="G278" s="2" t="s">
        <v>180</v>
      </c>
      <c r="H278" s="26"/>
      <c r="I278" s="45"/>
      <c r="J278" s="44"/>
      <c r="K278" s="44"/>
      <c r="L278" s="44"/>
    </row>
    <row r="279" spans="1:12" s="8" customFormat="1">
      <c r="A279" s="5"/>
      <c r="B279" s="35" t="s">
        <v>1746</v>
      </c>
      <c r="C279" s="35" t="s">
        <v>281</v>
      </c>
      <c r="D279" s="36" t="str">
        <f>VLOOKUP(B279,[1]aggr1.0!$B:$D,3,0)</f>
        <v>TM8 BF 数目占TM总数的比例</v>
      </c>
      <c r="E279" s="26"/>
      <c r="F279" s="2"/>
      <c r="G279" s="2" t="s">
        <v>180</v>
      </c>
      <c r="H279" s="26"/>
      <c r="I279" s="45"/>
      <c r="J279" s="44"/>
      <c r="K279" s="44"/>
      <c r="L279" s="44"/>
    </row>
    <row r="280" spans="1:12" s="8" customFormat="1">
      <c r="A280" s="5"/>
      <c r="B280" s="35" t="s">
        <v>1747</v>
      </c>
      <c r="C280" s="35" t="s">
        <v>281</v>
      </c>
      <c r="D280" s="36" t="str">
        <f>VLOOKUP(B280,[1]aggr1.0!$B:$D,3,0)</f>
        <v>TM8 SFBC 数目占TM总数的比例</v>
      </c>
      <c r="E280" s="26"/>
      <c r="F280" s="2"/>
      <c r="G280" s="2" t="s">
        <v>180</v>
      </c>
      <c r="H280" s="26"/>
      <c r="I280" s="45"/>
      <c r="J280" s="44"/>
      <c r="K280" s="44"/>
      <c r="L280" s="44"/>
    </row>
    <row r="281" spans="1:12" s="8" customFormat="1">
      <c r="A281" s="5"/>
      <c r="B281" s="35" t="s">
        <v>1748</v>
      </c>
      <c r="C281" s="35" t="s">
        <v>281</v>
      </c>
      <c r="D281" s="36" t="str">
        <f>VLOOKUP(B281,[1]aggr1.0!$B:$D,3,0)</f>
        <v>TM9 SUMIMO 数目占TM总数的比例</v>
      </c>
      <c r="E281" s="26"/>
      <c r="F281" s="2"/>
      <c r="G281" s="2" t="s">
        <v>180</v>
      </c>
      <c r="H281" s="26"/>
      <c r="I281" s="45"/>
      <c r="J281" s="44"/>
      <c r="K281" s="44"/>
      <c r="L281" s="44"/>
    </row>
    <row r="282" spans="1:12" s="8" customFormat="1">
      <c r="A282" s="5"/>
      <c r="B282" s="35" t="s">
        <v>1749</v>
      </c>
      <c r="C282" s="35" t="s">
        <v>281</v>
      </c>
      <c r="D282" s="36" t="str">
        <f>VLOOKUP(B282,[1]aggr1.0!$B:$D,3,0)</f>
        <v>双流TM数目占TM总数的比例</v>
      </c>
      <c r="E282" s="26"/>
      <c r="F282" s="2"/>
      <c r="G282" s="2" t="s">
        <v>180</v>
      </c>
      <c r="H282" s="26"/>
      <c r="I282" s="45"/>
      <c r="J282" s="44"/>
      <c r="K282" s="44"/>
      <c r="L282" s="44"/>
    </row>
    <row r="283" spans="1:12" s="8" customFormat="1">
      <c r="A283" s="5"/>
      <c r="B283" s="35" t="s">
        <v>1750</v>
      </c>
      <c r="C283" s="35" t="s">
        <v>222</v>
      </c>
      <c r="D283" s="36" t="str">
        <f>VLOOKUP(B283,[1]aggr1.0!$B:$D,3,0)</f>
        <v>CCE1分配总数</v>
      </c>
      <c r="E283" s="26"/>
      <c r="F283" s="2"/>
      <c r="G283" s="2" t="s">
        <v>180</v>
      </c>
      <c r="H283" s="26"/>
      <c r="I283" s="45"/>
      <c r="J283" s="44"/>
      <c r="K283" s="44"/>
      <c r="L283" s="44"/>
    </row>
    <row r="284" spans="1:12" s="8" customFormat="1">
      <c r="A284" s="5"/>
      <c r="B284" s="35" t="s">
        <v>1751</v>
      </c>
      <c r="C284" s="35" t="s">
        <v>222</v>
      </c>
      <c r="D284" s="36" t="str">
        <f>VLOOKUP(B284,[1]aggr1.0!$B:$D,3,0)</f>
        <v>CCE2分配总数</v>
      </c>
      <c r="E284" s="26"/>
      <c r="F284" s="2"/>
      <c r="G284" s="2" t="s">
        <v>180</v>
      </c>
      <c r="H284" s="26"/>
      <c r="I284" s="45"/>
      <c r="J284" s="44"/>
      <c r="K284" s="44"/>
      <c r="L284" s="44"/>
    </row>
    <row r="285" spans="1:12" s="8" customFormat="1">
      <c r="A285" s="5"/>
      <c r="B285" s="35" t="s">
        <v>1752</v>
      </c>
      <c r="C285" s="35" t="s">
        <v>222</v>
      </c>
      <c r="D285" s="36" t="str">
        <f>VLOOKUP(B285,[1]aggr1.0!$B:$D,3,0)</f>
        <v>CCE4分配总数</v>
      </c>
      <c r="E285" s="26"/>
      <c r="F285" s="2"/>
      <c r="G285" s="2" t="s">
        <v>180</v>
      </c>
      <c r="H285" s="26"/>
      <c r="I285" s="45"/>
      <c r="J285" s="44"/>
      <c r="K285" s="44"/>
      <c r="L285" s="44"/>
    </row>
    <row r="286" spans="1:12" s="8" customFormat="1">
      <c r="A286" s="5"/>
      <c r="B286" s="35" t="s">
        <v>1753</v>
      </c>
      <c r="C286" s="35" t="s">
        <v>222</v>
      </c>
      <c r="D286" s="36" t="str">
        <f>VLOOKUP(B286,[1]aggr1.0!$B:$D,3,0)</f>
        <v>CCE8分配总数</v>
      </c>
      <c r="E286" s="26"/>
      <c r="F286" s="2"/>
      <c r="G286" s="2" t="s">
        <v>180</v>
      </c>
      <c r="H286" s="26"/>
      <c r="I286" s="45"/>
      <c r="J286" s="44"/>
      <c r="K286" s="44"/>
      <c r="L286" s="44"/>
    </row>
    <row r="287" spans="1:12" s="8" customFormat="1">
      <c r="A287" s="5"/>
      <c r="B287" s="35" t="s">
        <v>1754</v>
      </c>
      <c r="C287" s="35" t="s">
        <v>222</v>
      </c>
      <c r="D287" s="36" t="str">
        <f>VLOOKUP(B287,[1]aggr1.0!$B:$D,3,0)</f>
        <v>CCE分配总数</v>
      </c>
      <c r="E287" s="26"/>
      <c r="F287" s="2"/>
      <c r="G287" s="2" t="s">
        <v>180</v>
      </c>
      <c r="H287" s="26"/>
      <c r="I287" s="45"/>
      <c r="J287" s="44"/>
      <c r="K287" s="44"/>
      <c r="L287" s="44"/>
    </row>
    <row r="288" spans="1:12" s="8" customFormat="1">
      <c r="A288" s="5"/>
      <c r="B288" s="35" t="s">
        <v>1755</v>
      </c>
      <c r="C288" s="35" t="s">
        <v>281</v>
      </c>
      <c r="D288" s="36" t="str">
        <f>VLOOKUP(B288,[1]aggr1.0!$B:$D,3,0)</f>
        <v>CCE1分配总数占CCE分配总数比例</v>
      </c>
      <c r="E288" s="26"/>
      <c r="F288" s="2"/>
      <c r="G288" s="2" t="s">
        <v>180</v>
      </c>
      <c r="H288" s="26"/>
      <c r="I288" s="45"/>
      <c r="J288" s="44"/>
      <c r="K288" s="44"/>
      <c r="L288" s="44"/>
    </row>
    <row r="289" spans="1:17" s="8" customFormat="1">
      <c r="A289" s="5"/>
      <c r="B289" s="35" t="s">
        <v>1756</v>
      </c>
      <c r="C289" s="35" t="s">
        <v>281</v>
      </c>
      <c r="D289" s="36" t="str">
        <f>VLOOKUP(B289,[1]aggr1.0!$B:$D,3,0)</f>
        <v>CCE2分配总数占CCE分配总数比例</v>
      </c>
      <c r="E289" s="26"/>
      <c r="F289" s="2"/>
      <c r="G289" s="2" t="s">
        <v>180</v>
      </c>
      <c r="H289" s="26"/>
      <c r="I289" s="45"/>
      <c r="J289" s="44"/>
      <c r="K289" s="44"/>
      <c r="L289" s="44"/>
    </row>
    <row r="290" spans="1:17" s="8" customFormat="1">
      <c r="A290" s="5"/>
      <c r="B290" s="35" t="s">
        <v>1757</v>
      </c>
      <c r="C290" s="35" t="s">
        <v>281</v>
      </c>
      <c r="D290" s="36" t="str">
        <f>VLOOKUP(B290,[1]aggr1.0!$B:$D,3,0)</f>
        <v>CCE4分配总数占CCE分配总数比例</v>
      </c>
      <c r="E290" s="26"/>
      <c r="F290" s="2"/>
      <c r="G290" s="2" t="s">
        <v>180</v>
      </c>
      <c r="H290" s="26"/>
      <c r="I290" s="45"/>
      <c r="J290" s="44"/>
      <c r="K290" s="44"/>
      <c r="L290" s="44"/>
    </row>
    <row r="291" spans="1:17" s="8" customFormat="1">
      <c r="A291" s="5"/>
      <c r="B291" s="35" t="s">
        <v>1758</v>
      </c>
      <c r="C291" s="35" t="s">
        <v>281</v>
      </c>
      <c r="D291" s="36" t="str">
        <f>VLOOKUP(B291,[1]aggr1.0!$B:$D,3,0)</f>
        <v>CCE8分配总数占CCE分配总数比例</v>
      </c>
      <c r="E291" s="26"/>
      <c r="F291" s="2"/>
      <c r="G291" s="2" t="s">
        <v>180</v>
      </c>
      <c r="H291" s="26"/>
      <c r="I291" s="45"/>
      <c r="J291" s="44"/>
      <c r="K291" s="44"/>
      <c r="L291" s="44"/>
    </row>
    <row r="292" spans="1:17" s="8" customFormat="1">
      <c r="A292" s="5"/>
      <c r="B292" s="35" t="s">
        <v>1759</v>
      </c>
      <c r="C292" s="35" t="s">
        <v>222</v>
      </c>
      <c r="D292" s="36" t="str">
        <f>VLOOKUP(B292,[1]aggr1.0!$B:$D,3,0)</f>
        <v>CCE加权分配总数</v>
      </c>
      <c r="E292" s="26"/>
      <c r="F292" s="2"/>
      <c r="G292" s="2" t="s">
        <v>180</v>
      </c>
      <c r="H292" s="26"/>
      <c r="I292" s="45"/>
      <c r="J292" s="44"/>
      <c r="K292" s="44"/>
      <c r="L292" s="44"/>
    </row>
    <row r="293" spans="1:17" s="8" customFormat="1">
      <c r="A293" s="5"/>
      <c r="B293" s="35" t="s">
        <v>1760</v>
      </c>
      <c r="C293" s="35" t="s">
        <v>281</v>
      </c>
      <c r="D293" s="36" t="str">
        <f>VLOOKUP(B293,[1]aggr1.0!$B:$D,3,0)</f>
        <v>CCE加权分配总数占CCE分配总数比例</v>
      </c>
      <c r="E293" s="26"/>
      <c r="F293" s="2"/>
      <c r="G293" s="2" t="s">
        <v>180</v>
      </c>
      <c r="H293" s="26"/>
      <c r="I293" s="45"/>
      <c r="J293" s="44"/>
      <c r="K293" s="44"/>
      <c r="L293" s="44"/>
    </row>
    <row r="294" spans="1:17" s="8" customFormat="1">
      <c r="A294" s="5"/>
      <c r="B294" s="17" t="s">
        <v>1014</v>
      </c>
      <c r="C294" s="17" t="s">
        <v>222</v>
      </c>
      <c r="D294" s="34" t="s">
        <v>659</v>
      </c>
      <c r="E294" s="26" t="s">
        <v>266</v>
      </c>
      <c r="F294" s="2"/>
      <c r="G294" s="2" t="s">
        <v>1437</v>
      </c>
      <c r="H294" s="17"/>
      <c r="I294" s="43"/>
      <c r="J294" s="44" t="s">
        <v>530</v>
      </c>
      <c r="K294" s="44" t="s">
        <v>274</v>
      </c>
      <c r="L294" s="44" t="s">
        <v>538</v>
      </c>
      <c r="M294" s="7"/>
      <c r="N294" s="7"/>
      <c r="O294" s="7"/>
      <c r="P294" s="7"/>
      <c r="Q294" s="7"/>
    </row>
    <row r="295" spans="1:17" s="8" customFormat="1">
      <c r="A295" s="5"/>
      <c r="B295" s="17" t="s">
        <v>1761</v>
      </c>
      <c r="C295" s="17" t="s">
        <v>222</v>
      </c>
      <c r="D295" s="36" t="str">
        <f>VLOOKUP(B295,[1]aggr1.0!$B:$D,3,0)</f>
        <v>MDT MR数目</v>
      </c>
      <c r="E295" s="26"/>
      <c r="F295" s="2"/>
      <c r="G295" s="2" t="s">
        <v>180</v>
      </c>
      <c r="H295" s="17"/>
      <c r="I295" s="43"/>
      <c r="J295" s="44"/>
      <c r="K295" s="44"/>
      <c r="L295" s="44"/>
      <c r="M295" s="7"/>
      <c r="N295" s="7"/>
      <c r="O295" s="7"/>
      <c r="P295" s="7"/>
      <c r="Q295" s="7"/>
    </row>
    <row r="296" spans="1:17" s="8" customFormat="1">
      <c r="A296" s="5"/>
      <c r="B296" s="17" t="s">
        <v>1762</v>
      </c>
      <c r="C296" s="17" t="s">
        <v>222</v>
      </c>
      <c r="D296" s="36" t="str">
        <f>VLOOKUP(B296,[1]aggr1.0!$B:$D,3,0)</f>
        <v>事件性MR数目</v>
      </c>
      <c r="E296" s="26"/>
      <c r="F296" s="2"/>
      <c r="G296" s="2" t="s">
        <v>180</v>
      </c>
      <c r="H296" s="17"/>
      <c r="I296" s="43"/>
      <c r="J296" s="44"/>
      <c r="K296" s="44"/>
      <c r="L296" s="44"/>
      <c r="M296" s="7"/>
      <c r="N296" s="7"/>
      <c r="O296" s="7"/>
      <c r="P296" s="7"/>
      <c r="Q296" s="7"/>
    </row>
    <row r="297" spans="1:17" s="8" customFormat="1">
      <c r="A297" s="5"/>
      <c r="B297" s="17" t="s">
        <v>1763</v>
      </c>
      <c r="C297" s="17" t="s">
        <v>222</v>
      </c>
      <c r="D297" s="36" t="str">
        <f>VLOOKUP(B297,[1]aggr1.0!$B:$D,3,0)</f>
        <v>ULPRB实际使用总值</v>
      </c>
      <c r="E297" s="26"/>
      <c r="F297" s="2"/>
      <c r="G297" s="2" t="s">
        <v>180</v>
      </c>
      <c r="H297" s="17"/>
      <c r="I297" s="43"/>
      <c r="J297" s="44"/>
      <c r="K297" s="44"/>
      <c r="L297" s="44"/>
      <c r="M297" s="7"/>
      <c r="N297" s="7"/>
      <c r="O297" s="7"/>
      <c r="P297" s="7"/>
      <c r="Q297" s="7"/>
    </row>
    <row r="298" spans="1:17" s="8" customFormat="1">
      <c r="A298" s="5"/>
      <c r="B298" s="17" t="s">
        <v>1764</v>
      </c>
      <c r="C298" s="17" t="s">
        <v>222</v>
      </c>
      <c r="D298" s="36" t="str">
        <f>VLOOKUP(B298,[1]aggr1.0!$B:$D,3,0)</f>
        <v>DLPRB实际使用总值</v>
      </c>
      <c r="E298" s="26"/>
      <c r="F298" s="2"/>
      <c r="G298" s="2" t="s">
        <v>180</v>
      </c>
      <c r="H298" s="17"/>
      <c r="I298" s="43"/>
      <c r="J298" s="44"/>
      <c r="K298" s="44"/>
      <c r="L298" s="44"/>
      <c r="M298" s="7"/>
      <c r="N298" s="7"/>
      <c r="O298" s="7"/>
      <c r="P298" s="7"/>
      <c r="Q298" s="7"/>
    </row>
    <row r="299" spans="1:17" s="8" customFormat="1">
      <c r="A299" s="5"/>
      <c r="B299" s="17" t="s">
        <v>1765</v>
      </c>
      <c r="C299" s="17" t="s">
        <v>281</v>
      </c>
      <c r="D299" s="36" t="str">
        <f>VLOOKUP(B299,[1]aggr1.0!$B:$D,3,0)</f>
        <v>RIP总值</v>
      </c>
      <c r="E299" s="26"/>
      <c r="F299" s="2"/>
      <c r="G299" s="2" t="s">
        <v>180</v>
      </c>
      <c r="H299" s="17"/>
      <c r="I299" s="43"/>
      <c r="J299" s="44"/>
      <c r="K299" s="44"/>
      <c r="L299" s="44"/>
      <c r="M299" s="7"/>
      <c r="N299" s="7"/>
      <c r="O299" s="7"/>
      <c r="P299" s="7"/>
      <c r="Q299" s="7"/>
    </row>
    <row r="300" spans="1:17" s="8" customFormat="1">
      <c r="A300" s="5"/>
      <c r="B300" s="17" t="s">
        <v>1766</v>
      </c>
      <c r="C300" s="17" t="s">
        <v>281</v>
      </c>
      <c r="D300" s="36" t="str">
        <f>VLOOKUP(B300,[1]aggr1.0!$B:$D,3,0)</f>
        <v>RIP平均值</v>
      </c>
      <c r="E300" s="26"/>
      <c r="F300" s="2"/>
      <c r="G300" s="2" t="s">
        <v>180</v>
      </c>
      <c r="H300" s="17"/>
      <c r="I300" s="43"/>
      <c r="J300" s="44"/>
      <c r="K300" s="44"/>
      <c r="L300" s="44"/>
      <c r="M300" s="7"/>
      <c r="N300" s="7"/>
      <c r="O300" s="7"/>
      <c r="P300" s="7"/>
      <c r="Q300" s="7"/>
    </row>
    <row r="301" spans="1:17" s="8" customFormat="1">
      <c r="A301" s="5"/>
      <c r="B301" s="17" t="s">
        <v>1767</v>
      </c>
      <c r="C301" s="17" t="s">
        <v>222</v>
      </c>
      <c r="D301" s="36" t="str">
        <f>VLOOKUP(B301,[1]aggr1.0!$B:$D,3,0)</f>
        <v>RIP有效的MR数目</v>
      </c>
      <c r="E301" s="26"/>
      <c r="F301" s="2"/>
      <c r="G301" s="2" t="s">
        <v>180</v>
      </c>
      <c r="H301" s="17"/>
      <c r="I301" s="43"/>
      <c r="J301" s="44"/>
      <c r="K301" s="44"/>
      <c r="L301" s="44"/>
      <c r="M301" s="7"/>
      <c r="N301" s="7"/>
      <c r="O301" s="7"/>
      <c r="P301" s="7"/>
      <c r="Q301" s="7"/>
    </row>
    <row r="302" spans="1:17" s="8" customFormat="1">
      <c r="A302" s="5"/>
      <c r="B302" s="17" t="s">
        <v>1768</v>
      </c>
      <c r="C302" s="17" t="s">
        <v>222</v>
      </c>
      <c r="D302" s="36" t="str">
        <f>VLOOKUP(B302,[1]aggr1.0!$B:$D,3,0)</f>
        <v>RIP在(-∞,-115)范围内的MR数目</v>
      </c>
      <c r="E302" s="26"/>
      <c r="F302" s="2"/>
      <c r="G302" s="2" t="s">
        <v>180</v>
      </c>
      <c r="H302" s="17"/>
      <c r="I302" s="43"/>
      <c r="J302" s="44"/>
      <c r="K302" s="44"/>
      <c r="L302" s="44"/>
      <c r="M302" s="7"/>
      <c r="N302" s="7"/>
      <c r="O302" s="7"/>
      <c r="P302" s="7"/>
      <c r="Q302" s="7"/>
    </row>
    <row r="303" spans="1:17" s="8" customFormat="1">
      <c r="A303" s="5"/>
      <c r="B303" s="17" t="s">
        <v>1769</v>
      </c>
      <c r="C303" s="17" t="s">
        <v>222</v>
      </c>
      <c r="D303" s="36" t="str">
        <f>VLOOKUP(B303,[1]aggr1.0!$B:$D,3,0)</f>
        <v>RIP在[-115,-110)范围内的MR数目</v>
      </c>
      <c r="E303" s="26"/>
      <c r="F303" s="2"/>
      <c r="G303" s="2" t="s">
        <v>180</v>
      </c>
      <c r="H303" s="17"/>
      <c r="I303" s="43"/>
      <c r="J303" s="44"/>
      <c r="K303" s="44"/>
      <c r="L303" s="44"/>
      <c r="M303" s="7"/>
      <c r="N303" s="7"/>
      <c r="O303" s="7"/>
      <c r="P303" s="7"/>
      <c r="Q303" s="7"/>
    </row>
    <row r="304" spans="1:17" s="8" customFormat="1">
      <c r="A304" s="5"/>
      <c r="B304" s="17" t="s">
        <v>1770</v>
      </c>
      <c r="C304" s="17" t="s">
        <v>222</v>
      </c>
      <c r="D304" s="36" t="str">
        <f>VLOOKUP(B304,[1]aggr1.0!$B:$D,3,0)</f>
        <v>RIP在[-110,-105)范围内的MR数目</v>
      </c>
      <c r="E304" s="26"/>
      <c r="F304" s="2"/>
      <c r="G304" s="2" t="s">
        <v>180</v>
      </c>
      <c r="H304" s="17"/>
      <c r="I304" s="43"/>
      <c r="J304" s="44"/>
      <c r="K304" s="44"/>
      <c r="L304" s="44"/>
      <c r="M304" s="7"/>
      <c r="N304" s="7"/>
      <c r="O304" s="7"/>
      <c r="P304" s="7"/>
      <c r="Q304" s="7"/>
    </row>
    <row r="305" spans="1:17" s="8" customFormat="1">
      <c r="A305" s="5"/>
      <c r="B305" s="17" t="s">
        <v>1771</v>
      </c>
      <c r="C305" s="17" t="s">
        <v>222</v>
      </c>
      <c r="D305" s="36" t="str">
        <f>VLOOKUP(B305,[1]aggr1.0!$B:$D,3,0)</f>
        <v>RIP在[-105,-100)范围内的MR数目</v>
      </c>
      <c r="E305" s="26"/>
      <c r="F305" s="2"/>
      <c r="G305" s="2" t="s">
        <v>180</v>
      </c>
      <c r="H305" s="17"/>
      <c r="I305" s="43"/>
      <c r="J305" s="44"/>
      <c r="K305" s="44"/>
      <c r="L305" s="44"/>
      <c r="M305" s="7"/>
      <c r="N305" s="7"/>
      <c r="O305" s="7"/>
      <c r="P305" s="7"/>
      <c r="Q305" s="7"/>
    </row>
    <row r="306" spans="1:17" s="8" customFormat="1">
      <c r="A306" s="5"/>
      <c r="B306" s="17" t="s">
        <v>1772</v>
      </c>
      <c r="C306" s="17" t="s">
        <v>222</v>
      </c>
      <c r="D306" s="36" t="str">
        <f>VLOOKUP(B306,[1]aggr1.0!$B:$D,3,0)</f>
        <v>RIP在[-100,-95)范围内的MR数目</v>
      </c>
      <c r="E306" s="26"/>
      <c r="F306" s="2"/>
      <c r="G306" s="2" t="s">
        <v>180</v>
      </c>
      <c r="H306" s="17"/>
      <c r="I306" s="43"/>
      <c r="J306" s="44"/>
      <c r="K306" s="44"/>
      <c r="L306" s="44"/>
      <c r="M306" s="7"/>
      <c r="N306" s="7"/>
      <c r="O306" s="7"/>
      <c r="P306" s="7"/>
      <c r="Q306" s="7"/>
    </row>
    <row r="307" spans="1:17" s="8" customFormat="1">
      <c r="A307" s="5"/>
      <c r="B307" s="17" t="s">
        <v>1773</v>
      </c>
      <c r="C307" s="17" t="s">
        <v>222</v>
      </c>
      <c r="D307" s="36" t="str">
        <f>VLOOKUP(B307,[1]aggr1.0!$B:$D,3,0)</f>
        <v>RIP在[-95,-90)范围内的MR数目</v>
      </c>
      <c r="E307" s="26"/>
      <c r="F307" s="2"/>
      <c r="G307" s="2" t="s">
        <v>180</v>
      </c>
      <c r="H307" s="17"/>
      <c r="I307" s="43"/>
      <c r="J307" s="44"/>
      <c r="K307" s="44"/>
      <c r="L307" s="44"/>
      <c r="M307" s="7"/>
      <c r="N307" s="7"/>
      <c r="O307" s="7"/>
      <c r="P307" s="7"/>
      <c r="Q307" s="7"/>
    </row>
    <row r="308" spans="1:17" s="8" customFormat="1">
      <c r="A308" s="5"/>
      <c r="B308" s="17" t="s">
        <v>1774</v>
      </c>
      <c r="C308" s="17" t="s">
        <v>222</v>
      </c>
      <c r="D308" s="36" t="str">
        <f>VLOOKUP(B308,[1]aggr1.0!$B:$D,3,0)</f>
        <v>RIP在[-90,+∞)范围内的MR数目</v>
      </c>
      <c r="E308" s="26"/>
      <c r="F308" s="2"/>
      <c r="G308" s="2" t="s">
        <v>180</v>
      </c>
      <c r="H308" s="17"/>
      <c r="I308" s="43"/>
      <c r="J308" s="44"/>
      <c r="K308" s="44"/>
      <c r="L308" s="44"/>
      <c r="M308" s="7"/>
      <c r="N308" s="7"/>
      <c r="O308" s="7"/>
      <c r="P308" s="7"/>
      <c r="Q308" s="7"/>
    </row>
    <row r="309" spans="1:17" s="8" customFormat="1">
      <c r="A309" s="5"/>
      <c r="B309" s="17" t="s">
        <v>1775</v>
      </c>
      <c r="C309" s="17" t="s">
        <v>222</v>
      </c>
      <c r="D309" s="36" t="str">
        <f>VLOOKUP(B309,[1]aggr1.0!$B:$D,3,0)</f>
        <v>RIP优良数</v>
      </c>
      <c r="E309" s="26"/>
      <c r="F309" s="2"/>
      <c r="G309" s="2" t="s">
        <v>180</v>
      </c>
      <c r="H309" s="17"/>
      <c r="I309" s="43"/>
      <c r="J309" s="44"/>
      <c r="K309" s="44"/>
      <c r="L309" s="44"/>
      <c r="M309" s="7"/>
      <c r="N309" s="7"/>
      <c r="O309" s="7"/>
      <c r="P309" s="7"/>
      <c r="Q309" s="7"/>
    </row>
    <row r="310" spans="1:17" s="8" customFormat="1">
      <c r="A310" s="5"/>
      <c r="B310" s="17" t="s">
        <v>1776</v>
      </c>
      <c r="C310" s="17" t="s">
        <v>281</v>
      </c>
      <c r="D310" s="36" t="str">
        <f>VLOOKUP(B310,[1]aggr1.0!$B:$D,3,0)</f>
        <v>RIP优良比</v>
      </c>
      <c r="E310" s="26"/>
      <c r="F310" s="2"/>
      <c r="G310" s="2" t="s">
        <v>180</v>
      </c>
      <c r="H310" s="17"/>
      <c r="I310" s="43"/>
      <c r="J310" s="44"/>
      <c r="K310" s="44"/>
      <c r="L310" s="44"/>
      <c r="M310" s="7"/>
      <c r="N310" s="7"/>
      <c r="O310" s="7"/>
      <c r="P310" s="7"/>
      <c r="Q310" s="7"/>
    </row>
    <row r="311" spans="1:17" s="8" customFormat="1">
      <c r="A311" s="5"/>
      <c r="B311" s="17" t="s">
        <v>575</v>
      </c>
      <c r="C311" s="17" t="s">
        <v>222</v>
      </c>
      <c r="D311" s="34" t="s">
        <v>1094</v>
      </c>
      <c r="E311" s="26" t="s">
        <v>266</v>
      </c>
      <c r="F311" s="2"/>
      <c r="G311" s="2" t="s">
        <v>1095</v>
      </c>
      <c r="H311" s="17"/>
      <c r="I311" s="44"/>
      <c r="J311" s="44" t="s">
        <v>530</v>
      </c>
      <c r="K311" s="44" t="s">
        <v>274</v>
      </c>
      <c r="L311" s="44" t="s">
        <v>663</v>
      </c>
      <c r="M311" s="10"/>
      <c r="N311" s="10"/>
      <c r="O311" s="10"/>
      <c r="P311" s="10"/>
      <c r="Q311" s="10"/>
    </row>
    <row r="312" spans="1:17" s="8" customFormat="1">
      <c r="A312" s="5"/>
      <c r="B312" s="17" t="s">
        <v>1096</v>
      </c>
      <c r="C312" s="17" t="s">
        <v>222</v>
      </c>
      <c r="D312" s="34" t="s">
        <v>1097</v>
      </c>
      <c r="E312" s="26" t="s">
        <v>266</v>
      </c>
      <c r="F312" s="2"/>
      <c r="G312" s="2" t="s">
        <v>1462</v>
      </c>
      <c r="H312" s="17"/>
      <c r="I312" s="43"/>
      <c r="J312" s="44" t="s">
        <v>530</v>
      </c>
      <c r="K312" s="44" t="s">
        <v>274</v>
      </c>
      <c r="L312" s="44" t="s">
        <v>538</v>
      </c>
      <c r="M312" s="7"/>
      <c r="N312" s="7"/>
      <c r="O312" s="7"/>
      <c r="P312" s="7"/>
      <c r="Q312" s="7"/>
    </row>
    <row r="313" spans="1:17" s="8" customFormat="1" ht="26.4">
      <c r="A313" s="5"/>
      <c r="B313" s="17" t="s">
        <v>1099</v>
      </c>
      <c r="C313" s="17" t="s">
        <v>281</v>
      </c>
      <c r="D313" s="34" t="s">
        <v>1100</v>
      </c>
      <c r="E313" s="26" t="s">
        <v>266</v>
      </c>
      <c r="F313" s="2"/>
      <c r="G313" s="2" t="s">
        <v>1463</v>
      </c>
      <c r="H313" s="26"/>
      <c r="I313" s="43"/>
      <c r="J313" s="44" t="s">
        <v>530</v>
      </c>
      <c r="K313" s="44" t="s">
        <v>274</v>
      </c>
      <c r="L313" s="44" t="s">
        <v>531</v>
      </c>
      <c r="M313" s="7"/>
      <c r="N313" s="7"/>
      <c r="O313" s="7"/>
      <c r="P313" s="7"/>
      <c r="Q313" s="7"/>
    </row>
    <row r="314" spans="1:17" s="8" customFormat="1">
      <c r="A314" s="5"/>
      <c r="B314" s="17" t="s">
        <v>1102</v>
      </c>
      <c r="C314" s="17" t="s">
        <v>281</v>
      </c>
      <c r="D314" s="34" t="s">
        <v>1103</v>
      </c>
      <c r="E314" s="26" t="s">
        <v>266</v>
      </c>
      <c r="F314" s="2"/>
      <c r="G314" s="2" t="s">
        <v>1464</v>
      </c>
      <c r="H314" s="26"/>
      <c r="I314" s="43"/>
      <c r="J314" s="44" t="s">
        <v>530</v>
      </c>
      <c r="K314" s="44" t="s">
        <v>274</v>
      </c>
      <c r="L314" s="44" t="s">
        <v>711</v>
      </c>
      <c r="M314" s="7"/>
      <c r="N314" s="7"/>
      <c r="O314" s="7"/>
      <c r="P314" s="7"/>
      <c r="Q314" s="7"/>
    </row>
    <row r="315" spans="1:17" s="8" customFormat="1">
      <c r="A315" s="5"/>
      <c r="B315" s="35" t="s">
        <v>581</v>
      </c>
      <c r="C315" s="35" t="s">
        <v>222</v>
      </c>
      <c r="D315" s="36" t="s">
        <v>582</v>
      </c>
      <c r="E315" s="26" t="s">
        <v>266</v>
      </c>
      <c r="F315" s="2"/>
      <c r="G315" s="2" t="s">
        <v>1312</v>
      </c>
      <c r="H315" s="26"/>
      <c r="I315" s="45"/>
      <c r="J315" s="44" t="s">
        <v>530</v>
      </c>
      <c r="K315" s="44" t="s">
        <v>274</v>
      </c>
      <c r="L315" s="44" t="s">
        <v>538</v>
      </c>
    </row>
    <row r="316" spans="1:17" s="8" customFormat="1" ht="26.4">
      <c r="A316" s="5"/>
      <c r="B316" s="35" t="s">
        <v>1315</v>
      </c>
      <c r="C316" s="35" t="s">
        <v>281</v>
      </c>
      <c r="D316" s="36" t="s">
        <v>1316</v>
      </c>
      <c r="E316" s="26" t="s">
        <v>266</v>
      </c>
      <c r="F316" s="2"/>
      <c r="G316" s="2" t="s">
        <v>1317</v>
      </c>
      <c r="H316" s="26"/>
      <c r="I316" s="45"/>
      <c r="J316" s="44" t="s">
        <v>530</v>
      </c>
      <c r="K316" s="44" t="s">
        <v>274</v>
      </c>
      <c r="L316" s="44" t="s">
        <v>538</v>
      </c>
    </row>
    <row r="317" spans="1:17" s="8" customFormat="1">
      <c r="A317" s="5"/>
      <c r="B317" s="35" t="s">
        <v>1325</v>
      </c>
      <c r="C317" s="35" t="s">
        <v>222</v>
      </c>
      <c r="D317" s="36" t="s">
        <v>982</v>
      </c>
      <c r="E317" s="26" t="s">
        <v>266</v>
      </c>
      <c r="F317" s="2"/>
      <c r="G317" s="2" t="s">
        <v>1555</v>
      </c>
      <c r="H317" s="26"/>
      <c r="I317" s="45"/>
      <c r="J317" s="44" t="s">
        <v>530</v>
      </c>
      <c r="K317" s="44" t="s">
        <v>274</v>
      </c>
      <c r="L317" s="44" t="s">
        <v>538</v>
      </c>
    </row>
    <row r="318" spans="1:17" s="8" customFormat="1">
      <c r="A318" s="5"/>
      <c r="B318" s="35" t="s">
        <v>1327</v>
      </c>
      <c r="C318" s="37" t="s">
        <v>222</v>
      </c>
      <c r="D318" s="36" t="s">
        <v>984</v>
      </c>
      <c r="E318" s="26" t="s">
        <v>266</v>
      </c>
      <c r="F318" s="2"/>
      <c r="G318" s="2" t="s">
        <v>1556</v>
      </c>
      <c r="H318" s="26"/>
      <c r="I318" s="45"/>
      <c r="J318" s="44" t="s">
        <v>530</v>
      </c>
      <c r="K318" s="44" t="s">
        <v>274</v>
      </c>
      <c r="L318" s="44" t="s">
        <v>538</v>
      </c>
    </row>
    <row r="319" spans="1:17" s="8" customFormat="1" ht="26.4">
      <c r="A319" s="5"/>
      <c r="B319" s="35" t="s">
        <v>1329</v>
      </c>
      <c r="C319" s="37" t="s">
        <v>222</v>
      </c>
      <c r="D319" s="36" t="s">
        <v>987</v>
      </c>
      <c r="E319" s="26" t="s">
        <v>266</v>
      </c>
      <c r="F319" s="2"/>
      <c r="G319" s="2" t="s">
        <v>1557</v>
      </c>
      <c r="H319" s="26"/>
      <c r="I319" s="45"/>
      <c r="J319" s="44" t="s">
        <v>530</v>
      </c>
      <c r="K319" s="44" t="s">
        <v>274</v>
      </c>
      <c r="L319" s="44" t="s">
        <v>538</v>
      </c>
    </row>
    <row r="320" spans="1:17" s="8" customFormat="1">
      <c r="A320" s="5"/>
      <c r="B320" s="35" t="s">
        <v>1331</v>
      </c>
      <c r="C320" s="37" t="s">
        <v>222</v>
      </c>
      <c r="D320" s="36" t="s">
        <v>990</v>
      </c>
      <c r="E320" s="26" t="s">
        <v>266</v>
      </c>
      <c r="F320" s="2"/>
      <c r="G320" s="2" t="s">
        <v>1558</v>
      </c>
      <c r="H320" s="26"/>
      <c r="I320" s="45"/>
      <c r="J320" s="44" t="s">
        <v>530</v>
      </c>
      <c r="K320" s="44" t="s">
        <v>274</v>
      </c>
      <c r="L320" s="44" t="s">
        <v>538</v>
      </c>
    </row>
    <row r="321" spans="1:17" s="8" customFormat="1">
      <c r="A321" s="5"/>
      <c r="B321" s="35" t="s">
        <v>1333</v>
      </c>
      <c r="C321" s="37" t="s">
        <v>222</v>
      </c>
      <c r="D321" s="36" t="s">
        <v>993</v>
      </c>
      <c r="E321" s="26" t="s">
        <v>266</v>
      </c>
      <c r="F321" s="2"/>
      <c r="G321" s="2" t="s">
        <v>1559</v>
      </c>
      <c r="H321" s="26"/>
      <c r="I321" s="45"/>
      <c r="J321" s="44" t="s">
        <v>530</v>
      </c>
      <c r="K321" s="44" t="s">
        <v>274</v>
      </c>
      <c r="L321" s="44" t="s">
        <v>538</v>
      </c>
    </row>
    <row r="322" spans="1:17" s="8" customFormat="1">
      <c r="A322" s="5"/>
      <c r="B322" s="35" t="s">
        <v>1335</v>
      </c>
      <c r="C322" s="37" t="s">
        <v>222</v>
      </c>
      <c r="D322" s="36" t="s">
        <v>1336</v>
      </c>
      <c r="E322" s="26" t="s">
        <v>266</v>
      </c>
      <c r="F322" s="2"/>
      <c r="G322" s="2" t="s">
        <v>1560</v>
      </c>
      <c r="H322" s="26"/>
      <c r="I322" s="45"/>
      <c r="J322" s="44" t="s">
        <v>530</v>
      </c>
      <c r="K322" s="44" t="s">
        <v>274</v>
      </c>
      <c r="L322" s="44" t="s">
        <v>538</v>
      </c>
    </row>
    <row r="323" spans="1:17" s="8" customFormat="1" ht="26.4">
      <c r="A323" s="5"/>
      <c r="B323" s="35" t="s">
        <v>1337</v>
      </c>
      <c r="C323" s="37" t="s">
        <v>281</v>
      </c>
      <c r="D323" s="36" t="s">
        <v>1338</v>
      </c>
      <c r="E323" s="26" t="s">
        <v>266</v>
      </c>
      <c r="F323" s="2"/>
      <c r="G323" s="2" t="s">
        <v>1561</v>
      </c>
      <c r="H323" s="26"/>
      <c r="I323" s="45"/>
      <c r="J323" s="44" t="s">
        <v>530</v>
      </c>
      <c r="K323" s="44" t="s">
        <v>274</v>
      </c>
      <c r="L323" s="44" t="s">
        <v>711</v>
      </c>
    </row>
    <row r="324" spans="1:17" s="8" customFormat="1" ht="26.4">
      <c r="A324" s="5"/>
      <c r="B324" s="35" t="s">
        <v>1340</v>
      </c>
      <c r="C324" s="37" t="s">
        <v>281</v>
      </c>
      <c r="D324" s="36" t="s">
        <v>1341</v>
      </c>
      <c r="E324" s="26" t="s">
        <v>266</v>
      </c>
      <c r="F324" s="2"/>
      <c r="G324" s="2" t="s">
        <v>1562</v>
      </c>
      <c r="H324" s="26"/>
      <c r="I324" s="45"/>
      <c r="J324" s="44" t="s">
        <v>530</v>
      </c>
      <c r="K324" s="44" t="s">
        <v>274</v>
      </c>
      <c r="L324" s="44" t="s">
        <v>711</v>
      </c>
    </row>
    <row r="325" spans="1:17" s="8" customFormat="1" ht="26.4">
      <c r="A325" s="5"/>
      <c r="B325" s="35" t="s">
        <v>1343</v>
      </c>
      <c r="C325" s="37" t="s">
        <v>281</v>
      </c>
      <c r="D325" s="36" t="s">
        <v>1344</v>
      </c>
      <c r="E325" s="26" t="s">
        <v>266</v>
      </c>
      <c r="F325" s="2"/>
      <c r="G325" s="2" t="s">
        <v>1563</v>
      </c>
      <c r="H325" s="26"/>
      <c r="I325" s="45"/>
      <c r="J325" s="44" t="s">
        <v>530</v>
      </c>
      <c r="K325" s="44" t="s">
        <v>274</v>
      </c>
      <c r="L325" s="44" t="s">
        <v>711</v>
      </c>
    </row>
    <row r="326" spans="1:17" s="8" customFormat="1" ht="26.4">
      <c r="A326" s="5"/>
      <c r="B326" s="35" t="s">
        <v>1346</v>
      </c>
      <c r="C326" s="37" t="s">
        <v>281</v>
      </c>
      <c r="D326" s="36" t="s">
        <v>1347</v>
      </c>
      <c r="E326" s="26" t="s">
        <v>266</v>
      </c>
      <c r="F326" s="2"/>
      <c r="G326" s="2" t="s">
        <v>1564</v>
      </c>
      <c r="H326" s="26"/>
      <c r="I326" s="45"/>
      <c r="J326" s="44" t="s">
        <v>530</v>
      </c>
      <c r="K326" s="44" t="s">
        <v>274</v>
      </c>
      <c r="L326" s="44" t="s">
        <v>711</v>
      </c>
    </row>
    <row r="327" spans="1:17" s="8" customFormat="1" ht="26.4">
      <c r="A327" s="5"/>
      <c r="B327" s="35" t="s">
        <v>1349</v>
      </c>
      <c r="C327" s="37" t="s">
        <v>281</v>
      </c>
      <c r="D327" s="36" t="s">
        <v>1350</v>
      </c>
      <c r="E327" s="26" t="s">
        <v>266</v>
      </c>
      <c r="F327" s="2"/>
      <c r="G327" s="2" t="s">
        <v>1565</v>
      </c>
      <c r="H327" s="26"/>
      <c r="I327" s="45"/>
      <c r="J327" s="44" t="s">
        <v>530</v>
      </c>
      <c r="K327" s="44" t="s">
        <v>274</v>
      </c>
      <c r="L327" s="44" t="s">
        <v>711</v>
      </c>
    </row>
    <row r="328" spans="1:17" s="8" customFormat="1">
      <c r="A328" s="5"/>
      <c r="B328" s="17" t="s">
        <v>569</v>
      </c>
      <c r="C328" s="38" t="s">
        <v>222</v>
      </c>
      <c r="D328" s="34" t="s">
        <v>1106</v>
      </c>
      <c r="E328" s="26" t="s">
        <v>266</v>
      </c>
      <c r="F328" s="2"/>
      <c r="G328" s="2" t="s">
        <v>1465</v>
      </c>
      <c r="H328" s="17"/>
      <c r="I328" s="43"/>
      <c r="J328" s="44" t="s">
        <v>530</v>
      </c>
      <c r="K328" s="44" t="s">
        <v>274</v>
      </c>
      <c r="L328" s="44" t="s">
        <v>663</v>
      </c>
      <c r="M328" s="7"/>
      <c r="N328" s="7"/>
      <c r="O328" s="7"/>
      <c r="P328" s="7"/>
      <c r="Q328" s="7"/>
    </row>
    <row r="329" spans="1:17" s="8" customFormat="1">
      <c r="A329" s="5"/>
      <c r="B329" s="17" t="s">
        <v>1108</v>
      </c>
      <c r="C329" s="38" t="s">
        <v>222</v>
      </c>
      <c r="D329" s="34" t="s">
        <v>1109</v>
      </c>
      <c r="E329" s="26" t="s">
        <v>266</v>
      </c>
      <c r="F329" s="2"/>
      <c r="G329" s="2" t="s">
        <v>1466</v>
      </c>
      <c r="H329" s="17"/>
      <c r="I329" s="43"/>
      <c r="J329" s="44" t="s">
        <v>530</v>
      </c>
      <c r="K329" s="44" t="s">
        <v>274</v>
      </c>
      <c r="L329" s="44" t="s">
        <v>538</v>
      </c>
      <c r="M329" s="7"/>
      <c r="N329" s="7"/>
      <c r="O329" s="7"/>
      <c r="P329" s="7"/>
      <c r="Q329" s="7"/>
    </row>
    <row r="330" spans="1:17" s="8" customFormat="1" ht="26.4">
      <c r="A330" s="5"/>
      <c r="B330" s="17" t="s">
        <v>1111</v>
      </c>
      <c r="C330" s="38" t="s">
        <v>281</v>
      </c>
      <c r="D330" s="34" t="s">
        <v>1112</v>
      </c>
      <c r="E330" s="26" t="s">
        <v>266</v>
      </c>
      <c r="F330" s="2"/>
      <c r="G330" s="2" t="s">
        <v>1467</v>
      </c>
      <c r="H330" s="1"/>
      <c r="I330" s="43"/>
      <c r="J330" s="44" t="s">
        <v>530</v>
      </c>
      <c r="K330" s="44" t="s">
        <v>274</v>
      </c>
      <c r="L330" s="44" t="s">
        <v>531</v>
      </c>
      <c r="M330" s="7"/>
      <c r="N330" s="7"/>
      <c r="O330" s="7"/>
      <c r="P330" s="7"/>
      <c r="Q330" s="7"/>
    </row>
    <row r="331" spans="1:17" s="8" customFormat="1">
      <c r="A331" s="5"/>
      <c r="B331" s="17" t="s">
        <v>1114</v>
      </c>
      <c r="C331" s="35" t="s">
        <v>281</v>
      </c>
      <c r="D331" s="34" t="s">
        <v>1115</v>
      </c>
      <c r="E331" s="26" t="s">
        <v>266</v>
      </c>
      <c r="F331" s="2"/>
      <c r="G331" s="2" t="s">
        <v>1468</v>
      </c>
      <c r="H331" s="26"/>
      <c r="I331" s="45"/>
      <c r="J331" s="44" t="s">
        <v>530</v>
      </c>
      <c r="K331" s="44" t="s">
        <v>274</v>
      </c>
      <c r="L331" s="44" t="s">
        <v>711</v>
      </c>
    </row>
    <row r="332" spans="1:17" s="8" customFormat="1">
      <c r="A332" s="5"/>
      <c r="B332" s="35" t="s">
        <v>572</v>
      </c>
      <c r="C332" s="35" t="s">
        <v>222</v>
      </c>
      <c r="D332" s="34" t="s">
        <v>1117</v>
      </c>
      <c r="E332" s="26" t="s">
        <v>266</v>
      </c>
      <c r="F332" s="2"/>
      <c r="G332" s="2" t="s">
        <v>1118</v>
      </c>
      <c r="H332" s="17"/>
      <c r="I332" s="45"/>
      <c r="J332" s="44" t="s">
        <v>530</v>
      </c>
      <c r="K332" s="44" t="s">
        <v>274</v>
      </c>
      <c r="L332" s="44" t="s">
        <v>663</v>
      </c>
    </row>
    <row r="333" spans="1:17" s="8" customFormat="1">
      <c r="A333" s="5"/>
      <c r="B333" s="35" t="s">
        <v>1119</v>
      </c>
      <c r="C333" s="35" t="s">
        <v>222</v>
      </c>
      <c r="D333" s="34" t="s">
        <v>1120</v>
      </c>
      <c r="E333" s="26" t="s">
        <v>266</v>
      </c>
      <c r="F333" s="2"/>
      <c r="G333" s="2" t="s">
        <v>1469</v>
      </c>
      <c r="H333" s="17"/>
      <c r="I333" s="45"/>
      <c r="J333" s="44" t="s">
        <v>530</v>
      </c>
      <c r="K333" s="44" t="s">
        <v>274</v>
      </c>
      <c r="L333" s="44" t="s">
        <v>538</v>
      </c>
    </row>
    <row r="334" spans="1:17" s="8" customFormat="1">
      <c r="A334" s="5"/>
      <c r="B334" s="35" t="s">
        <v>1122</v>
      </c>
      <c r="C334" s="35" t="s">
        <v>281</v>
      </c>
      <c r="D334" s="34" t="s">
        <v>1123</v>
      </c>
      <c r="E334" s="26" t="s">
        <v>266</v>
      </c>
      <c r="F334" s="2"/>
      <c r="G334" s="2" t="s">
        <v>1470</v>
      </c>
      <c r="H334" s="26"/>
      <c r="I334" s="45"/>
      <c r="J334" s="44" t="s">
        <v>530</v>
      </c>
      <c r="K334" s="44" t="s">
        <v>274</v>
      </c>
      <c r="L334" s="44" t="s">
        <v>531</v>
      </c>
    </row>
    <row r="335" spans="1:17" s="8" customFormat="1">
      <c r="A335" s="5"/>
      <c r="B335" s="35" t="s">
        <v>1125</v>
      </c>
      <c r="C335" s="35" t="s">
        <v>281</v>
      </c>
      <c r="D335" s="34" t="s">
        <v>1126</v>
      </c>
      <c r="E335" s="26" t="s">
        <v>266</v>
      </c>
      <c r="F335" s="2"/>
      <c r="G335" s="2" t="s">
        <v>1471</v>
      </c>
      <c r="H335" s="26"/>
      <c r="I335" s="45"/>
      <c r="J335" s="44" t="s">
        <v>530</v>
      </c>
      <c r="K335" s="44" t="s">
        <v>274</v>
      </c>
      <c r="L335" s="44" t="s">
        <v>711</v>
      </c>
    </row>
    <row r="336" spans="1:17" s="8" customFormat="1">
      <c r="A336" s="5"/>
      <c r="B336" s="35" t="s">
        <v>593</v>
      </c>
      <c r="C336" s="35" t="s">
        <v>222</v>
      </c>
      <c r="D336" s="36" t="s">
        <v>594</v>
      </c>
      <c r="E336" s="26" t="s">
        <v>266</v>
      </c>
      <c r="F336" s="2"/>
      <c r="G336" s="2" t="s">
        <v>1352</v>
      </c>
      <c r="H336" s="26"/>
      <c r="I336" s="45"/>
      <c r="J336" s="44" t="s">
        <v>530</v>
      </c>
      <c r="K336" s="44" t="s">
        <v>274</v>
      </c>
      <c r="L336" s="44" t="s">
        <v>538</v>
      </c>
    </row>
    <row r="337" spans="1:12" s="8" customFormat="1" ht="26.4">
      <c r="A337" s="5"/>
      <c r="B337" s="35" t="s">
        <v>1355</v>
      </c>
      <c r="C337" s="35" t="s">
        <v>281</v>
      </c>
      <c r="D337" s="36" t="s">
        <v>1356</v>
      </c>
      <c r="E337" s="26" t="s">
        <v>266</v>
      </c>
      <c r="F337" s="2"/>
      <c r="G337" s="2" t="s">
        <v>1357</v>
      </c>
      <c r="H337" s="26"/>
      <c r="I337" s="45"/>
      <c r="J337" s="44" t="s">
        <v>530</v>
      </c>
      <c r="K337" s="44" t="s">
        <v>274</v>
      </c>
      <c r="L337" s="44" t="s">
        <v>538</v>
      </c>
    </row>
    <row r="338" spans="1:12" s="8" customFormat="1">
      <c r="A338" s="5"/>
      <c r="B338" s="35" t="s">
        <v>578</v>
      </c>
      <c r="C338" s="35" t="s">
        <v>222</v>
      </c>
      <c r="D338" s="34" t="s">
        <v>1128</v>
      </c>
      <c r="E338" s="26" t="s">
        <v>266</v>
      </c>
      <c r="F338" s="2"/>
      <c r="G338" s="2" t="s">
        <v>1129</v>
      </c>
      <c r="H338" s="17"/>
      <c r="I338" s="45"/>
      <c r="J338" s="44" t="s">
        <v>530</v>
      </c>
      <c r="K338" s="44" t="s">
        <v>274</v>
      </c>
      <c r="L338" s="44" t="s">
        <v>663</v>
      </c>
    </row>
    <row r="339" spans="1:12" s="8" customFormat="1">
      <c r="A339" s="5"/>
      <c r="B339" s="35" t="s">
        <v>1130</v>
      </c>
      <c r="C339" s="35" t="s">
        <v>222</v>
      </c>
      <c r="D339" s="34" t="s">
        <v>1131</v>
      </c>
      <c r="E339" s="26" t="s">
        <v>266</v>
      </c>
      <c r="F339" s="2"/>
      <c r="G339" s="2" t="s">
        <v>1472</v>
      </c>
      <c r="H339" s="17"/>
      <c r="I339" s="45"/>
      <c r="J339" s="44" t="s">
        <v>530</v>
      </c>
      <c r="K339" s="44" t="s">
        <v>274</v>
      </c>
      <c r="L339" s="44" t="s">
        <v>538</v>
      </c>
    </row>
    <row r="340" spans="1:12" s="8" customFormat="1" ht="26.4">
      <c r="A340" s="5"/>
      <c r="B340" s="35" t="s">
        <v>1133</v>
      </c>
      <c r="C340" s="35" t="s">
        <v>281</v>
      </c>
      <c r="D340" s="34" t="s">
        <v>1134</v>
      </c>
      <c r="E340" s="26" t="s">
        <v>266</v>
      </c>
      <c r="F340" s="2"/>
      <c r="G340" s="2" t="s">
        <v>1473</v>
      </c>
      <c r="H340" s="26"/>
      <c r="I340" s="45"/>
      <c r="J340" s="44" t="s">
        <v>530</v>
      </c>
      <c r="K340" s="44" t="s">
        <v>274</v>
      </c>
      <c r="L340" s="44" t="s">
        <v>531</v>
      </c>
    </row>
    <row r="341" spans="1:12" s="8" customFormat="1">
      <c r="A341" s="5"/>
      <c r="B341" s="35" t="s">
        <v>1136</v>
      </c>
      <c r="C341" s="35" t="s">
        <v>281</v>
      </c>
      <c r="D341" s="34" t="s">
        <v>1137</v>
      </c>
      <c r="E341" s="26" t="s">
        <v>266</v>
      </c>
      <c r="F341" s="2"/>
      <c r="G341" s="2" t="s">
        <v>1474</v>
      </c>
      <c r="H341" s="26"/>
      <c r="I341" s="45"/>
      <c r="J341" s="44" t="s">
        <v>530</v>
      </c>
      <c r="K341" s="44" t="s">
        <v>274</v>
      </c>
      <c r="L341" s="44" t="s">
        <v>711</v>
      </c>
    </row>
    <row r="342" spans="1:12" s="8" customFormat="1" ht="26.4">
      <c r="A342" s="5"/>
      <c r="B342" s="35" t="s">
        <v>599</v>
      </c>
      <c r="C342" s="35" t="s">
        <v>222</v>
      </c>
      <c r="D342" s="36" t="s">
        <v>600</v>
      </c>
      <c r="E342" s="26" t="s">
        <v>266</v>
      </c>
      <c r="F342" s="2"/>
      <c r="G342" s="2" t="s">
        <v>1358</v>
      </c>
      <c r="H342" s="26"/>
      <c r="I342" s="45"/>
      <c r="J342" s="44" t="s">
        <v>530</v>
      </c>
      <c r="K342" s="44" t="s">
        <v>274</v>
      </c>
      <c r="L342" s="44" t="s">
        <v>757</v>
      </c>
    </row>
    <row r="343" spans="1:12" s="8" customFormat="1" ht="26.4">
      <c r="A343" s="5"/>
      <c r="B343" s="35" t="s">
        <v>602</v>
      </c>
      <c r="C343" s="35" t="s">
        <v>222</v>
      </c>
      <c r="D343" s="36" t="s">
        <v>603</v>
      </c>
      <c r="E343" s="26" t="s">
        <v>266</v>
      </c>
      <c r="F343" s="2"/>
      <c r="G343" s="2" t="s">
        <v>1359</v>
      </c>
      <c r="H343" s="26"/>
      <c r="I343" s="45"/>
      <c r="J343" s="44" t="s">
        <v>530</v>
      </c>
      <c r="K343" s="44" t="s">
        <v>274</v>
      </c>
      <c r="L343" s="44" t="s">
        <v>757</v>
      </c>
    </row>
    <row r="344" spans="1:12" s="8" customFormat="1" ht="26.4">
      <c r="A344" s="5"/>
      <c r="B344" s="35" t="s">
        <v>605</v>
      </c>
      <c r="C344" s="35" t="s">
        <v>222</v>
      </c>
      <c r="D344" s="36" t="s">
        <v>606</v>
      </c>
      <c r="E344" s="26" t="s">
        <v>266</v>
      </c>
      <c r="F344" s="2"/>
      <c r="G344" s="2" t="s">
        <v>1360</v>
      </c>
      <c r="H344" s="26"/>
      <c r="I344" s="45"/>
      <c r="J344" s="44" t="s">
        <v>530</v>
      </c>
      <c r="K344" s="44" t="s">
        <v>274</v>
      </c>
      <c r="L344" s="44" t="s">
        <v>757</v>
      </c>
    </row>
    <row r="345" spans="1:12" s="8" customFormat="1" ht="26.4">
      <c r="A345" s="5"/>
      <c r="B345" s="35" t="s">
        <v>608</v>
      </c>
      <c r="C345" s="35" t="s">
        <v>222</v>
      </c>
      <c r="D345" s="36" t="s">
        <v>609</v>
      </c>
      <c r="E345" s="26" t="s">
        <v>266</v>
      </c>
      <c r="F345" s="2"/>
      <c r="G345" s="2" t="s">
        <v>1361</v>
      </c>
      <c r="H345" s="26"/>
      <c r="I345" s="45"/>
      <c r="J345" s="44" t="s">
        <v>530</v>
      </c>
      <c r="K345" s="44" t="s">
        <v>274</v>
      </c>
      <c r="L345" s="44" t="s">
        <v>538</v>
      </c>
    </row>
    <row r="346" spans="1:12" s="8" customFormat="1" ht="26.4">
      <c r="A346" s="5"/>
      <c r="B346" s="35" t="s">
        <v>611</v>
      </c>
      <c r="C346" s="35" t="s">
        <v>222</v>
      </c>
      <c r="D346" s="36" t="s">
        <v>612</v>
      </c>
      <c r="E346" s="26" t="s">
        <v>266</v>
      </c>
      <c r="F346" s="2"/>
      <c r="G346" s="2" t="s">
        <v>1362</v>
      </c>
      <c r="H346" s="26"/>
      <c r="I346" s="45"/>
      <c r="J346" s="44" t="s">
        <v>530</v>
      </c>
      <c r="K346" s="44" t="s">
        <v>274</v>
      </c>
      <c r="L346" s="44" t="s">
        <v>538</v>
      </c>
    </row>
    <row r="347" spans="1:12" s="8" customFormat="1" ht="26.4">
      <c r="A347" s="5"/>
      <c r="B347" s="35" t="s">
        <v>614</v>
      </c>
      <c r="C347" s="35" t="s">
        <v>222</v>
      </c>
      <c r="D347" s="36" t="s">
        <v>615</v>
      </c>
      <c r="E347" s="26" t="s">
        <v>266</v>
      </c>
      <c r="F347" s="2"/>
      <c r="G347" s="2" t="s">
        <v>1363</v>
      </c>
      <c r="H347" s="26"/>
      <c r="I347" s="45"/>
      <c r="J347" s="44" t="s">
        <v>530</v>
      </c>
      <c r="K347" s="44" t="s">
        <v>274</v>
      </c>
      <c r="L347" s="44" t="s">
        <v>538</v>
      </c>
    </row>
    <row r="348" spans="1:12" s="8" customFormat="1" ht="26.4">
      <c r="A348" s="5"/>
      <c r="B348" s="35" t="s">
        <v>1364</v>
      </c>
      <c r="C348" s="35" t="s">
        <v>281</v>
      </c>
      <c r="D348" s="36" t="s">
        <v>1365</v>
      </c>
      <c r="E348" s="26" t="s">
        <v>266</v>
      </c>
      <c r="F348" s="2"/>
      <c r="G348" s="2" t="s">
        <v>1366</v>
      </c>
      <c r="H348" s="26"/>
      <c r="I348" s="45"/>
      <c r="J348" s="44" t="s">
        <v>530</v>
      </c>
      <c r="K348" s="44" t="s">
        <v>274</v>
      </c>
      <c r="L348" s="44" t="s">
        <v>531</v>
      </c>
    </row>
    <row r="349" spans="1:12" s="8" customFormat="1" ht="26.4">
      <c r="A349" s="5"/>
      <c r="B349" s="35" t="s">
        <v>1367</v>
      </c>
      <c r="C349" s="35" t="s">
        <v>281</v>
      </c>
      <c r="D349" s="36" t="s">
        <v>1368</v>
      </c>
      <c r="E349" s="26" t="s">
        <v>266</v>
      </c>
      <c r="F349" s="2"/>
      <c r="G349" s="2" t="s">
        <v>1369</v>
      </c>
      <c r="H349" s="26"/>
      <c r="I349" s="45"/>
      <c r="J349" s="44" t="s">
        <v>530</v>
      </c>
      <c r="K349" s="44" t="s">
        <v>274</v>
      </c>
      <c r="L349" s="44" t="s">
        <v>531</v>
      </c>
    </row>
    <row r="350" spans="1:12" s="8" customFormat="1" ht="26.4">
      <c r="A350" s="5"/>
      <c r="B350" s="35" t="s">
        <v>1370</v>
      </c>
      <c r="C350" s="35" t="s">
        <v>281</v>
      </c>
      <c r="D350" s="36" t="s">
        <v>1371</v>
      </c>
      <c r="E350" s="26" t="s">
        <v>266</v>
      </c>
      <c r="F350" s="2"/>
      <c r="G350" s="2" t="s">
        <v>1372</v>
      </c>
      <c r="H350" s="26"/>
      <c r="I350" s="45"/>
      <c r="J350" s="44" t="s">
        <v>530</v>
      </c>
      <c r="K350" s="44" t="s">
        <v>274</v>
      </c>
      <c r="L350" s="44" t="s">
        <v>531</v>
      </c>
    </row>
    <row r="351" spans="1:12" s="8" customFormat="1">
      <c r="A351" s="5"/>
      <c r="B351" s="35" t="s">
        <v>587</v>
      </c>
      <c r="C351" s="35" t="s">
        <v>222</v>
      </c>
      <c r="D351" s="36" t="s">
        <v>588</v>
      </c>
      <c r="E351" s="26" t="s">
        <v>266</v>
      </c>
      <c r="F351" s="2"/>
      <c r="G351" s="2" t="s">
        <v>1373</v>
      </c>
      <c r="H351" s="26"/>
      <c r="I351" s="45"/>
      <c r="J351" s="44" t="s">
        <v>530</v>
      </c>
      <c r="K351" s="44" t="s">
        <v>274</v>
      </c>
      <c r="L351" s="44" t="s">
        <v>538</v>
      </c>
    </row>
    <row r="352" spans="1:12" s="8" customFormat="1" ht="26.4">
      <c r="A352" s="5"/>
      <c r="B352" s="35" t="s">
        <v>1376</v>
      </c>
      <c r="C352" s="35" t="s">
        <v>281</v>
      </c>
      <c r="D352" s="36" t="s">
        <v>1377</v>
      </c>
      <c r="E352" s="26" t="s">
        <v>266</v>
      </c>
      <c r="F352" s="2"/>
      <c r="G352" s="2" t="s">
        <v>1378</v>
      </c>
      <c r="H352" s="26"/>
      <c r="I352" s="45"/>
      <c r="J352" s="44" t="s">
        <v>530</v>
      </c>
      <c r="K352" s="44" t="s">
        <v>274</v>
      </c>
      <c r="L352" s="44" t="s">
        <v>538</v>
      </c>
    </row>
    <row r="353" spans="1:12" s="8" customFormat="1">
      <c r="A353" s="5"/>
      <c r="B353" s="35" t="s">
        <v>1139</v>
      </c>
      <c r="C353" s="35" t="s">
        <v>222</v>
      </c>
      <c r="D353" s="34" t="s">
        <v>1140</v>
      </c>
      <c r="E353" s="26" t="s">
        <v>266</v>
      </c>
      <c r="F353" s="2"/>
      <c r="G353" s="2" t="s">
        <v>1475</v>
      </c>
      <c r="H353" s="17"/>
      <c r="I353" s="45"/>
      <c r="J353" s="44" t="s">
        <v>530</v>
      </c>
      <c r="K353" s="44" t="s">
        <v>274</v>
      </c>
      <c r="L353" s="44" t="s">
        <v>538</v>
      </c>
    </row>
    <row r="354" spans="1:12" s="8" customFormat="1">
      <c r="A354" s="5"/>
      <c r="B354" s="35" t="s">
        <v>1142</v>
      </c>
      <c r="C354" s="35" t="s">
        <v>222</v>
      </c>
      <c r="D354" s="34" t="s">
        <v>1143</v>
      </c>
      <c r="E354" s="26" t="s">
        <v>266</v>
      </c>
      <c r="F354" s="2"/>
      <c r="G354" s="2" t="s">
        <v>1476</v>
      </c>
      <c r="H354" s="17"/>
      <c r="I354" s="45"/>
      <c r="J354" s="44" t="s">
        <v>530</v>
      </c>
      <c r="K354" s="44" t="s">
        <v>274</v>
      </c>
      <c r="L354" s="44" t="s">
        <v>538</v>
      </c>
    </row>
    <row r="355" spans="1:12" s="8" customFormat="1">
      <c r="A355" s="5"/>
      <c r="B355" s="35" t="s">
        <v>1145</v>
      </c>
      <c r="C355" s="35" t="s">
        <v>281</v>
      </c>
      <c r="D355" s="34" t="s">
        <v>1146</v>
      </c>
      <c r="E355" s="26" t="s">
        <v>266</v>
      </c>
      <c r="F355" s="2"/>
      <c r="G355" s="2" t="s">
        <v>1477</v>
      </c>
      <c r="H355" s="26"/>
      <c r="I355" s="45"/>
      <c r="J355" s="44" t="s">
        <v>530</v>
      </c>
      <c r="K355" s="44" t="s">
        <v>274</v>
      </c>
      <c r="L355" s="44" t="s">
        <v>538</v>
      </c>
    </row>
    <row r="356" spans="1:12" s="8" customFormat="1">
      <c r="A356" s="5"/>
      <c r="B356" s="35" t="s">
        <v>1778</v>
      </c>
      <c r="C356" s="35" t="s">
        <v>222</v>
      </c>
      <c r="D356" s="36" t="str">
        <f>VLOOKUP(B356,[1]aggr1.0!$B:$D,3,0)</f>
        <v>TM1采样点数目</v>
      </c>
      <c r="E356" s="26"/>
      <c r="F356" s="2"/>
      <c r="G356" s="2" t="s">
        <v>180</v>
      </c>
      <c r="H356" s="26"/>
      <c r="I356" s="45"/>
      <c r="J356" s="44"/>
      <c r="K356" s="44"/>
      <c r="L356" s="44"/>
    </row>
    <row r="357" spans="1:12" s="8" customFormat="1">
      <c r="A357" s="5"/>
      <c r="B357" s="35" t="s">
        <v>1779</v>
      </c>
      <c r="C357" s="35" t="s">
        <v>222</v>
      </c>
      <c r="D357" s="36" t="str">
        <f>VLOOKUP(B357,[1]aggr1.0!$B:$D,3,0)</f>
        <v>TM567采样点数目</v>
      </c>
      <c r="E357" s="26"/>
      <c r="F357" s="2"/>
      <c r="G357" s="2" t="s">
        <v>180</v>
      </c>
      <c r="H357" s="26"/>
      <c r="I357" s="45"/>
      <c r="J357" s="44"/>
      <c r="K357" s="44"/>
      <c r="L357" s="44"/>
    </row>
    <row r="358" spans="1:12" s="8" customFormat="1">
      <c r="A358" s="5"/>
      <c r="B358" s="35" t="s">
        <v>1780</v>
      </c>
      <c r="C358" s="35" t="s">
        <v>281</v>
      </c>
      <c r="D358" s="36" t="str">
        <f>VLOOKUP(B358,[1]aggr1.0!$B:$D,3,0)</f>
        <v>TM1采样率</v>
      </c>
      <c r="E358" s="26"/>
      <c r="F358" s="2"/>
      <c r="G358" s="2" t="s">
        <v>180</v>
      </c>
      <c r="H358" s="26"/>
      <c r="I358" s="45"/>
      <c r="J358" s="44"/>
      <c r="K358" s="44"/>
      <c r="L358" s="44"/>
    </row>
    <row r="359" spans="1:12" s="8" customFormat="1">
      <c r="A359" s="5"/>
      <c r="B359" s="35" t="s">
        <v>1781</v>
      </c>
      <c r="C359" s="35" t="s">
        <v>281</v>
      </c>
      <c r="D359" s="36" t="str">
        <f>VLOOKUP(B359,[1]aggr1.0!$B:$D,3,0)</f>
        <v>TM567采样率</v>
      </c>
      <c r="E359" s="26"/>
      <c r="F359" s="2"/>
      <c r="G359" s="2" t="s">
        <v>180</v>
      </c>
      <c r="H359" s="26"/>
      <c r="I359" s="45"/>
      <c r="J359" s="44"/>
      <c r="K359" s="44"/>
      <c r="L359" s="44"/>
    </row>
    <row r="360" spans="1:12" s="8" customFormat="1">
      <c r="A360" s="5"/>
      <c r="B360" s="35" t="s">
        <v>1148</v>
      </c>
      <c r="C360" s="35" t="s">
        <v>222</v>
      </c>
      <c r="D360" s="34" t="s">
        <v>1149</v>
      </c>
      <c r="E360" s="26" t="s">
        <v>266</v>
      </c>
      <c r="F360" s="2"/>
      <c r="G360" s="2" t="s">
        <v>1478</v>
      </c>
      <c r="H360" s="17"/>
      <c r="I360" s="45"/>
      <c r="J360" s="44" t="s">
        <v>530</v>
      </c>
      <c r="K360" s="44" t="s">
        <v>274</v>
      </c>
      <c r="L360" s="44" t="s">
        <v>538</v>
      </c>
    </row>
    <row r="361" spans="1:12" s="8" customFormat="1">
      <c r="A361" s="5"/>
      <c r="B361" s="35" t="s">
        <v>1827</v>
      </c>
      <c r="C361" s="37" t="s">
        <v>281</v>
      </c>
      <c r="D361" s="34" t="s">
        <v>1828</v>
      </c>
      <c r="E361" s="26" t="s">
        <v>266</v>
      </c>
      <c r="F361" s="2"/>
      <c r="G361" s="2" t="s">
        <v>637</v>
      </c>
      <c r="H361" s="17"/>
      <c r="I361" s="45"/>
      <c r="J361" s="44" t="s">
        <v>469</v>
      </c>
      <c r="K361" s="44" t="s">
        <v>274</v>
      </c>
      <c r="L361" s="44" t="s">
        <v>274</v>
      </c>
    </row>
    <row r="362" spans="1:12" s="8" customFormat="1">
      <c r="A362" s="5"/>
      <c r="B362" s="35" t="s">
        <v>1829</v>
      </c>
      <c r="C362" s="37" t="s">
        <v>281</v>
      </c>
      <c r="D362" s="34" t="s">
        <v>1830</v>
      </c>
      <c r="E362" s="26" t="s">
        <v>266</v>
      </c>
      <c r="F362" s="2"/>
      <c r="G362" s="2" t="s">
        <v>637</v>
      </c>
      <c r="H362" s="17"/>
      <c r="I362" s="45"/>
      <c r="J362" s="44" t="s">
        <v>469</v>
      </c>
      <c r="K362" s="44" t="s">
        <v>274</v>
      </c>
      <c r="L362" s="44" t="s">
        <v>274</v>
      </c>
    </row>
    <row r="363" spans="1:12" s="8" customFormat="1">
      <c r="A363" s="5"/>
      <c r="B363" s="35" t="s">
        <v>1831</v>
      </c>
      <c r="C363" s="37" t="s">
        <v>281</v>
      </c>
      <c r="D363" s="34" t="s">
        <v>1832</v>
      </c>
      <c r="E363" s="26" t="s">
        <v>266</v>
      </c>
      <c r="F363" s="2"/>
      <c r="G363" s="2" t="s">
        <v>637</v>
      </c>
      <c r="H363" s="17"/>
      <c r="I363" s="45"/>
      <c r="J363" s="44" t="s">
        <v>469</v>
      </c>
      <c r="K363" s="44" t="s">
        <v>274</v>
      </c>
      <c r="L363" s="44" t="s">
        <v>274</v>
      </c>
    </row>
    <row r="364" spans="1:12" s="8" customFormat="1">
      <c r="A364" s="5"/>
      <c r="B364" s="35" t="s">
        <v>1833</v>
      </c>
      <c r="C364" s="37" t="s">
        <v>281</v>
      </c>
      <c r="D364" s="34" t="s">
        <v>1834</v>
      </c>
      <c r="E364" s="26" t="s">
        <v>266</v>
      </c>
      <c r="F364" s="2"/>
      <c r="G364" s="2" t="s">
        <v>637</v>
      </c>
      <c r="H364" s="17"/>
      <c r="I364" s="45"/>
      <c r="J364" s="44" t="s">
        <v>469</v>
      </c>
      <c r="K364" s="44" t="s">
        <v>274</v>
      </c>
      <c r="L364" s="44" t="s">
        <v>274</v>
      </c>
    </row>
    <row r="365" spans="1:12" s="8" customFormat="1">
      <c r="A365" s="5"/>
      <c r="B365" s="35" t="s">
        <v>1835</v>
      </c>
      <c r="C365" s="37" t="s">
        <v>149</v>
      </c>
      <c r="D365" s="34" t="s">
        <v>1836</v>
      </c>
      <c r="E365" s="26" t="s">
        <v>266</v>
      </c>
      <c r="F365" s="2"/>
      <c r="G365" s="282" t="s">
        <v>1837</v>
      </c>
      <c r="H365" s="17"/>
      <c r="I365" s="45"/>
      <c r="J365" s="44" t="s">
        <v>530</v>
      </c>
      <c r="K365" s="44" t="s">
        <v>274</v>
      </c>
      <c r="L365" s="44" t="s">
        <v>274</v>
      </c>
    </row>
    <row r="366" spans="1:12" s="8" customFormat="1">
      <c r="A366" s="5"/>
      <c r="B366" s="35" t="s">
        <v>1838</v>
      </c>
      <c r="C366" s="37" t="s">
        <v>222</v>
      </c>
      <c r="D366" s="34" t="s">
        <v>1839</v>
      </c>
      <c r="E366" s="26" t="s">
        <v>266</v>
      </c>
      <c r="F366" s="2"/>
      <c r="G366" s="283"/>
      <c r="H366" s="17"/>
      <c r="I366" s="45"/>
      <c r="J366" s="44" t="s">
        <v>530</v>
      </c>
      <c r="K366" s="44" t="s">
        <v>274</v>
      </c>
      <c r="L366" s="44" t="s">
        <v>538</v>
      </c>
    </row>
    <row r="367" spans="1:12" s="8" customFormat="1">
      <c r="A367" s="5"/>
      <c r="B367" s="35" t="s">
        <v>1840</v>
      </c>
      <c r="C367" s="37" t="s">
        <v>149</v>
      </c>
      <c r="D367" s="34" t="s">
        <v>1841</v>
      </c>
      <c r="E367" s="26" t="s">
        <v>266</v>
      </c>
      <c r="F367" s="2"/>
      <c r="G367" s="283"/>
      <c r="H367" s="17"/>
      <c r="I367" s="45"/>
      <c r="J367" s="44" t="s">
        <v>530</v>
      </c>
      <c r="K367" s="44" t="s">
        <v>274</v>
      </c>
      <c r="L367" s="44" t="s">
        <v>274</v>
      </c>
    </row>
    <row r="368" spans="1:12" s="8" customFormat="1">
      <c r="A368" s="5"/>
      <c r="B368" s="35" t="s">
        <v>1842</v>
      </c>
      <c r="C368" s="37" t="s">
        <v>222</v>
      </c>
      <c r="D368" s="34" t="s">
        <v>1843</v>
      </c>
      <c r="E368" s="26" t="s">
        <v>266</v>
      </c>
      <c r="F368" s="2"/>
      <c r="G368" s="283"/>
      <c r="H368" s="17"/>
      <c r="I368" s="45"/>
      <c r="J368" s="44" t="s">
        <v>530</v>
      </c>
      <c r="K368" s="44" t="s">
        <v>274</v>
      </c>
      <c r="L368" s="44" t="s">
        <v>538</v>
      </c>
    </row>
    <row r="369" spans="1:12" s="8" customFormat="1">
      <c r="A369" s="5"/>
      <c r="B369" s="35" t="s">
        <v>1844</v>
      </c>
      <c r="C369" s="37" t="s">
        <v>149</v>
      </c>
      <c r="D369" s="34" t="s">
        <v>1845</v>
      </c>
      <c r="E369" s="26" t="s">
        <v>266</v>
      </c>
      <c r="F369" s="2"/>
      <c r="G369" s="283"/>
      <c r="H369" s="17"/>
      <c r="I369" s="45"/>
      <c r="J369" s="44" t="s">
        <v>530</v>
      </c>
      <c r="K369" s="44" t="s">
        <v>274</v>
      </c>
      <c r="L369" s="44" t="s">
        <v>274</v>
      </c>
    </row>
    <row r="370" spans="1:12" s="8" customFormat="1">
      <c r="A370" s="5"/>
      <c r="B370" s="35" t="s">
        <v>1846</v>
      </c>
      <c r="C370" s="37" t="s">
        <v>222</v>
      </c>
      <c r="D370" s="34" t="s">
        <v>1847</v>
      </c>
      <c r="E370" s="26" t="s">
        <v>266</v>
      </c>
      <c r="F370" s="2"/>
      <c r="G370" s="284"/>
      <c r="H370" s="17"/>
      <c r="I370" s="45"/>
      <c r="J370" s="44" t="s">
        <v>530</v>
      </c>
      <c r="K370" s="44" t="s">
        <v>274</v>
      </c>
      <c r="L370" s="44" t="s">
        <v>538</v>
      </c>
    </row>
    <row r="371" spans="1:12" s="139" customFormat="1">
      <c r="A371" s="5"/>
      <c r="B371" s="140" t="s">
        <v>1254</v>
      </c>
      <c r="C371" s="142" t="s">
        <v>149</v>
      </c>
      <c r="D371" s="63" t="s">
        <v>479</v>
      </c>
      <c r="E371" s="125" t="s">
        <v>266</v>
      </c>
      <c r="F371" s="141" t="s">
        <v>1254</v>
      </c>
      <c r="G371" s="141" t="s">
        <v>273</v>
      </c>
      <c r="H371" s="125"/>
      <c r="I371" s="143" t="s">
        <v>460</v>
      </c>
      <c r="J371" s="143" t="s">
        <v>469</v>
      </c>
      <c r="K371" s="144" t="s">
        <v>274</v>
      </c>
      <c r="L371" s="144" t="s">
        <v>274</v>
      </c>
    </row>
    <row r="372" spans="1:12" s="139" customFormat="1">
      <c r="A372" s="5"/>
      <c r="B372" s="140" t="s">
        <v>1255</v>
      </c>
      <c r="C372" s="142" t="s">
        <v>149</v>
      </c>
      <c r="D372" s="63" t="s">
        <v>625</v>
      </c>
      <c r="E372" s="125" t="s">
        <v>266</v>
      </c>
      <c r="F372" s="141" t="s">
        <v>1255</v>
      </c>
      <c r="G372" s="141" t="s">
        <v>273</v>
      </c>
      <c r="H372" s="125"/>
      <c r="I372" s="143" t="s">
        <v>460</v>
      </c>
      <c r="J372" s="143" t="s">
        <v>469</v>
      </c>
      <c r="K372" s="144" t="s">
        <v>274</v>
      </c>
      <c r="L372" s="144" t="s">
        <v>274</v>
      </c>
    </row>
    <row r="373" spans="1:12" s="139" customFormat="1">
      <c r="A373" s="5"/>
      <c r="B373" s="140" t="s">
        <v>1256</v>
      </c>
      <c r="C373" s="142" t="s">
        <v>149</v>
      </c>
      <c r="D373" s="63" t="s">
        <v>626</v>
      </c>
      <c r="E373" s="125" t="s">
        <v>266</v>
      </c>
      <c r="F373" s="141" t="s">
        <v>1256</v>
      </c>
      <c r="G373" s="141" t="s">
        <v>273</v>
      </c>
      <c r="H373" s="125"/>
      <c r="I373" s="143" t="s">
        <v>460</v>
      </c>
      <c r="J373" s="143" t="s">
        <v>469</v>
      </c>
      <c r="K373" s="144" t="s">
        <v>274</v>
      </c>
      <c r="L373" s="144" t="s">
        <v>274</v>
      </c>
    </row>
    <row r="374" spans="1:12" s="120" customFormat="1">
      <c r="A374" s="5"/>
      <c r="B374" s="123" t="s">
        <v>234</v>
      </c>
      <c r="C374" s="124" t="s">
        <v>149</v>
      </c>
      <c r="D374" s="65" t="s">
        <v>236</v>
      </c>
      <c r="E374" s="125" t="s">
        <v>266</v>
      </c>
      <c r="F374" s="55" t="s">
        <v>234</v>
      </c>
      <c r="G374" s="55" t="s">
        <v>273</v>
      </c>
      <c r="H374" s="53"/>
      <c r="I374" s="143" t="s">
        <v>460</v>
      </c>
      <c r="J374" s="57" t="s">
        <v>469</v>
      </c>
      <c r="K374" s="57" t="s">
        <v>274</v>
      </c>
      <c r="L374" s="57" t="s">
        <v>274</v>
      </c>
    </row>
    <row r="375" spans="1:12" s="120" customFormat="1" ht="39.6">
      <c r="A375" s="52"/>
      <c r="B375" s="123" t="s">
        <v>330</v>
      </c>
      <c r="C375" s="124" t="s">
        <v>154</v>
      </c>
      <c r="D375" s="54" t="s">
        <v>342</v>
      </c>
      <c r="E375" s="125" t="s">
        <v>266</v>
      </c>
      <c r="F375" s="55" t="s">
        <v>330</v>
      </c>
      <c r="G375" s="55" t="s">
        <v>273</v>
      </c>
      <c r="H375" s="125"/>
      <c r="I375" s="143" t="s">
        <v>460</v>
      </c>
      <c r="J375" s="133" t="s">
        <v>469</v>
      </c>
      <c r="K375" s="57" t="s">
        <v>274</v>
      </c>
      <c r="L375" s="57" t="s">
        <v>274</v>
      </c>
    </row>
    <row r="376" spans="1:12" s="52" customFormat="1">
      <c r="A376" s="64"/>
      <c r="B376" s="58" t="s">
        <v>562</v>
      </c>
      <c r="C376" s="126" t="s">
        <v>154</v>
      </c>
      <c r="D376" s="65" t="s">
        <v>563</v>
      </c>
      <c r="E376" s="125" t="s">
        <v>266</v>
      </c>
      <c r="F376" s="55"/>
      <c r="G376" s="127" t="s">
        <v>1534</v>
      </c>
      <c r="H376" s="53"/>
      <c r="I376" s="133" t="s">
        <v>460</v>
      </c>
      <c r="J376" s="57" t="s">
        <v>530</v>
      </c>
      <c r="K376" s="57" t="s">
        <v>274</v>
      </c>
      <c r="L376" s="57" t="s">
        <v>538</v>
      </c>
    </row>
    <row r="377" spans="1:12" s="139" customFormat="1">
      <c r="A377" s="52"/>
      <c r="B377" s="140" t="s">
        <v>1379</v>
      </c>
      <c r="C377" s="140" t="s">
        <v>222</v>
      </c>
      <c r="D377" s="63" t="s">
        <v>670</v>
      </c>
      <c r="E377" s="125" t="s">
        <v>266</v>
      </c>
      <c r="F377" s="141"/>
      <c r="G377" s="141" t="s">
        <v>1566</v>
      </c>
      <c r="H377" s="125"/>
      <c r="I377" s="143" t="s">
        <v>460</v>
      </c>
      <c r="J377" s="144" t="s">
        <v>530</v>
      </c>
      <c r="K377" s="144" t="s">
        <v>274</v>
      </c>
      <c r="L377" s="144" t="s">
        <v>538</v>
      </c>
    </row>
    <row r="378" spans="1:12" s="139" customFormat="1">
      <c r="A378" s="52"/>
      <c r="B378" s="140" t="s">
        <v>1380</v>
      </c>
      <c r="C378" s="140" t="s">
        <v>222</v>
      </c>
      <c r="D378" s="63" t="s">
        <v>673</v>
      </c>
      <c r="E378" s="125" t="s">
        <v>266</v>
      </c>
      <c r="F378" s="141"/>
      <c r="G378" s="141" t="s">
        <v>1567</v>
      </c>
      <c r="H378" s="125"/>
      <c r="I378" s="143" t="s">
        <v>460</v>
      </c>
      <c r="J378" s="144" t="s">
        <v>530</v>
      </c>
      <c r="K378" s="144" t="s">
        <v>274</v>
      </c>
      <c r="L378" s="144" t="s">
        <v>538</v>
      </c>
    </row>
    <row r="379" spans="1:12" s="139" customFormat="1">
      <c r="A379" s="52"/>
      <c r="B379" s="140" t="s">
        <v>1382</v>
      </c>
      <c r="C379" s="140" t="s">
        <v>222</v>
      </c>
      <c r="D379" s="63" t="s">
        <v>676</v>
      </c>
      <c r="E379" s="125" t="s">
        <v>266</v>
      </c>
      <c r="F379" s="141"/>
      <c r="G379" s="141" t="s">
        <v>1568</v>
      </c>
      <c r="H379" s="125"/>
      <c r="I379" s="143" t="s">
        <v>460</v>
      </c>
      <c r="J379" s="144" t="s">
        <v>530</v>
      </c>
      <c r="K379" s="144" t="s">
        <v>274</v>
      </c>
      <c r="L379" s="144" t="s">
        <v>538</v>
      </c>
    </row>
    <row r="380" spans="1:12" s="139" customFormat="1">
      <c r="A380" s="52"/>
      <c r="B380" s="140" t="s">
        <v>1384</v>
      </c>
      <c r="C380" s="140" t="s">
        <v>222</v>
      </c>
      <c r="D380" s="63" t="s">
        <v>679</v>
      </c>
      <c r="E380" s="125" t="s">
        <v>266</v>
      </c>
      <c r="F380" s="141"/>
      <c r="G380" s="141" t="s">
        <v>1569</v>
      </c>
      <c r="H380" s="125"/>
      <c r="I380" s="143" t="s">
        <v>460</v>
      </c>
      <c r="J380" s="144" t="s">
        <v>530</v>
      </c>
      <c r="K380" s="144" t="s">
        <v>274</v>
      </c>
      <c r="L380" s="144" t="s">
        <v>538</v>
      </c>
    </row>
    <row r="381" spans="1:12" s="139" customFormat="1">
      <c r="A381" s="52"/>
      <c r="B381" s="140" t="s">
        <v>1386</v>
      </c>
      <c r="C381" s="140" t="s">
        <v>222</v>
      </c>
      <c r="D381" s="63" t="s">
        <v>682</v>
      </c>
      <c r="E381" s="125" t="s">
        <v>266</v>
      </c>
      <c r="F381" s="141"/>
      <c r="G381" s="141" t="s">
        <v>1570</v>
      </c>
      <c r="H381" s="125"/>
      <c r="I381" s="143" t="s">
        <v>460</v>
      </c>
      <c r="J381" s="144" t="s">
        <v>530</v>
      </c>
      <c r="K381" s="144" t="s">
        <v>274</v>
      </c>
      <c r="L381" s="144" t="s">
        <v>538</v>
      </c>
    </row>
    <row r="382" spans="1:12" s="139" customFormat="1">
      <c r="A382" s="52"/>
      <c r="B382" s="140" t="s">
        <v>1388</v>
      </c>
      <c r="C382" s="140" t="s">
        <v>222</v>
      </c>
      <c r="D382" s="63" t="s">
        <v>685</v>
      </c>
      <c r="E382" s="125" t="s">
        <v>266</v>
      </c>
      <c r="F382" s="141"/>
      <c r="G382" s="141" t="s">
        <v>1571</v>
      </c>
      <c r="H382" s="125"/>
      <c r="I382" s="143" t="s">
        <v>460</v>
      </c>
      <c r="J382" s="144" t="s">
        <v>530</v>
      </c>
      <c r="K382" s="144" t="s">
        <v>274</v>
      </c>
      <c r="L382" s="144" t="s">
        <v>538</v>
      </c>
    </row>
    <row r="383" spans="1:12" s="139" customFormat="1">
      <c r="A383" s="52"/>
      <c r="B383" s="140" t="s">
        <v>1389</v>
      </c>
      <c r="C383" s="140" t="s">
        <v>222</v>
      </c>
      <c r="D383" s="63" t="s">
        <v>688</v>
      </c>
      <c r="E383" s="125" t="s">
        <v>266</v>
      </c>
      <c r="F383" s="141"/>
      <c r="G383" s="141" t="s">
        <v>1572</v>
      </c>
      <c r="H383" s="125"/>
      <c r="I383" s="143" t="s">
        <v>460</v>
      </c>
      <c r="J383" s="144" t="s">
        <v>530</v>
      </c>
      <c r="K383" s="144" t="s">
        <v>274</v>
      </c>
      <c r="L383" s="144" t="s">
        <v>538</v>
      </c>
    </row>
    <row r="384" spans="1:12" s="139" customFormat="1">
      <c r="A384" s="52"/>
      <c r="B384" s="140" t="s">
        <v>1390</v>
      </c>
      <c r="C384" s="140" t="s">
        <v>222</v>
      </c>
      <c r="D384" s="63" t="s">
        <v>691</v>
      </c>
      <c r="E384" s="125" t="s">
        <v>266</v>
      </c>
      <c r="F384" s="141"/>
      <c r="G384" s="141" t="s">
        <v>1573</v>
      </c>
      <c r="H384" s="125"/>
      <c r="I384" s="143" t="s">
        <v>460</v>
      </c>
      <c r="J384" s="144" t="s">
        <v>530</v>
      </c>
      <c r="K384" s="144" t="s">
        <v>274</v>
      </c>
      <c r="L384" s="144" t="s">
        <v>538</v>
      </c>
    </row>
    <row r="385" spans="1:17" s="139" customFormat="1">
      <c r="A385" s="52"/>
      <c r="B385" s="140" t="s">
        <v>1397</v>
      </c>
      <c r="C385" s="140" t="s">
        <v>222</v>
      </c>
      <c r="D385" s="63" t="s">
        <v>694</v>
      </c>
      <c r="E385" s="125" t="s">
        <v>266</v>
      </c>
      <c r="F385" s="141"/>
      <c r="G385" s="141" t="s">
        <v>1576</v>
      </c>
      <c r="H385" s="125"/>
      <c r="I385" s="143" t="s">
        <v>460</v>
      </c>
      <c r="J385" s="144" t="s">
        <v>530</v>
      </c>
      <c r="K385" s="144" t="s">
        <v>274</v>
      </c>
      <c r="L385" s="144" t="s">
        <v>538</v>
      </c>
    </row>
    <row r="386" spans="1:17" s="139" customFormat="1">
      <c r="A386" s="52"/>
      <c r="B386" s="140" t="s">
        <v>1399</v>
      </c>
      <c r="C386" s="140" t="s">
        <v>222</v>
      </c>
      <c r="D386" s="63" t="s">
        <v>697</v>
      </c>
      <c r="E386" s="125" t="s">
        <v>266</v>
      </c>
      <c r="F386" s="141"/>
      <c r="G386" s="141" t="s">
        <v>1577</v>
      </c>
      <c r="H386" s="125"/>
      <c r="I386" s="143" t="s">
        <v>460</v>
      </c>
      <c r="J386" s="144" t="s">
        <v>530</v>
      </c>
      <c r="K386" s="144" t="s">
        <v>274</v>
      </c>
      <c r="L386" s="144" t="s">
        <v>538</v>
      </c>
    </row>
    <row r="387" spans="1:17" s="139" customFormat="1">
      <c r="A387" s="52"/>
      <c r="B387" s="140" t="s">
        <v>1401</v>
      </c>
      <c r="C387" s="142" t="s">
        <v>222</v>
      </c>
      <c r="D387" s="63" t="s">
        <v>700</v>
      </c>
      <c r="E387" s="125" t="s">
        <v>266</v>
      </c>
      <c r="F387" s="141"/>
      <c r="G387" s="141" t="s">
        <v>1578</v>
      </c>
      <c r="H387" s="125"/>
      <c r="I387" s="143" t="s">
        <v>460</v>
      </c>
      <c r="J387" s="144" t="s">
        <v>530</v>
      </c>
      <c r="K387" s="144" t="s">
        <v>274</v>
      </c>
      <c r="L387" s="144" t="s">
        <v>538</v>
      </c>
    </row>
    <row r="388" spans="1:17" s="139" customFormat="1">
      <c r="A388" s="52"/>
      <c r="B388" s="140" t="s">
        <v>1403</v>
      </c>
      <c r="C388" s="142" t="s">
        <v>222</v>
      </c>
      <c r="D388" s="63" t="s">
        <v>1404</v>
      </c>
      <c r="E388" s="125" t="s">
        <v>266</v>
      </c>
      <c r="F388" s="141"/>
      <c r="G388" s="141" t="s">
        <v>1579</v>
      </c>
      <c r="H388" s="125"/>
      <c r="I388" s="143" t="s">
        <v>460</v>
      </c>
      <c r="J388" s="144" t="s">
        <v>530</v>
      </c>
      <c r="K388" s="144" t="s">
        <v>274</v>
      </c>
      <c r="L388" s="144" t="s">
        <v>538</v>
      </c>
    </row>
    <row r="389" spans="1:17" s="120" customFormat="1">
      <c r="A389" s="52"/>
      <c r="B389" s="123" t="s">
        <v>960</v>
      </c>
      <c r="C389" s="124" t="s">
        <v>222</v>
      </c>
      <c r="D389" s="54" t="s">
        <v>961</v>
      </c>
      <c r="E389" s="125" t="s">
        <v>266</v>
      </c>
      <c r="F389" s="55"/>
      <c r="G389" s="55" t="s">
        <v>1318</v>
      </c>
      <c r="H389" s="125"/>
      <c r="I389" s="143" t="s">
        <v>460</v>
      </c>
      <c r="J389" s="57" t="s">
        <v>530</v>
      </c>
      <c r="K389" s="57" t="s">
        <v>274</v>
      </c>
      <c r="L389" s="57" t="s">
        <v>538</v>
      </c>
    </row>
    <row r="390" spans="1:17" s="120" customFormat="1">
      <c r="A390" s="52"/>
      <c r="B390" s="123" t="s">
        <v>963</v>
      </c>
      <c r="C390" s="124" t="s">
        <v>222</v>
      </c>
      <c r="D390" s="54" t="s">
        <v>964</v>
      </c>
      <c r="E390" s="125" t="s">
        <v>266</v>
      </c>
      <c r="F390" s="55"/>
      <c r="G390" s="55" t="s">
        <v>1319</v>
      </c>
      <c r="H390" s="125"/>
      <c r="I390" s="143" t="s">
        <v>460</v>
      </c>
      <c r="J390" s="57" t="s">
        <v>530</v>
      </c>
      <c r="K390" s="57" t="s">
        <v>274</v>
      </c>
      <c r="L390" s="57" t="s">
        <v>538</v>
      </c>
    </row>
    <row r="391" spans="1:17" s="120" customFormat="1">
      <c r="A391" s="52"/>
      <c r="B391" s="123" t="s">
        <v>966</v>
      </c>
      <c r="C391" s="124" t="s">
        <v>222</v>
      </c>
      <c r="D391" s="54" t="s">
        <v>967</v>
      </c>
      <c r="E391" s="125" t="s">
        <v>266</v>
      </c>
      <c r="F391" s="55"/>
      <c r="G391" s="55" t="s">
        <v>1320</v>
      </c>
      <c r="H391" s="125"/>
      <c r="I391" s="133" t="s">
        <v>460</v>
      </c>
      <c r="J391" s="57" t="s">
        <v>530</v>
      </c>
      <c r="K391" s="57" t="s">
        <v>274</v>
      </c>
      <c r="L391" s="57" t="s">
        <v>538</v>
      </c>
    </row>
    <row r="392" spans="1:17" s="120" customFormat="1">
      <c r="A392" s="52"/>
      <c r="B392" s="123" t="s">
        <v>969</v>
      </c>
      <c r="C392" s="124" t="s">
        <v>222</v>
      </c>
      <c r="D392" s="54" t="s">
        <v>970</v>
      </c>
      <c r="E392" s="125" t="s">
        <v>266</v>
      </c>
      <c r="F392" s="55"/>
      <c r="G392" s="55" t="s">
        <v>1321</v>
      </c>
      <c r="H392" s="125"/>
      <c r="I392" s="133" t="s">
        <v>460</v>
      </c>
      <c r="J392" s="57" t="s">
        <v>530</v>
      </c>
      <c r="K392" s="57" t="s">
        <v>274</v>
      </c>
      <c r="L392" s="57" t="s">
        <v>538</v>
      </c>
    </row>
    <row r="393" spans="1:17" s="120" customFormat="1">
      <c r="A393" s="52"/>
      <c r="B393" s="123" t="s">
        <v>972</v>
      </c>
      <c r="C393" s="124" t="s">
        <v>222</v>
      </c>
      <c r="D393" s="54" t="s">
        <v>973</v>
      </c>
      <c r="E393" s="125" t="s">
        <v>266</v>
      </c>
      <c r="F393" s="55"/>
      <c r="G393" s="55" t="s">
        <v>1322</v>
      </c>
      <c r="H393" s="125"/>
      <c r="I393" s="133" t="s">
        <v>460</v>
      </c>
      <c r="J393" s="57" t="s">
        <v>530</v>
      </c>
      <c r="K393" s="57" t="s">
        <v>274</v>
      </c>
      <c r="L393" s="57" t="s">
        <v>538</v>
      </c>
    </row>
    <row r="394" spans="1:17" s="120" customFormat="1">
      <c r="A394" s="52"/>
      <c r="B394" s="123" t="s">
        <v>975</v>
      </c>
      <c r="C394" s="124" t="s">
        <v>222</v>
      </c>
      <c r="D394" s="54" t="s">
        <v>976</v>
      </c>
      <c r="E394" s="125" t="s">
        <v>266</v>
      </c>
      <c r="F394" s="55"/>
      <c r="G394" s="55" t="s">
        <v>1323</v>
      </c>
      <c r="H394" s="125"/>
      <c r="I394" s="133" t="s">
        <v>460</v>
      </c>
      <c r="J394" s="57" t="s">
        <v>530</v>
      </c>
      <c r="K394" s="57" t="s">
        <v>274</v>
      </c>
      <c r="L394" s="57" t="s">
        <v>538</v>
      </c>
    </row>
    <row r="395" spans="1:17" s="120" customFormat="1">
      <c r="A395" s="52"/>
      <c r="B395" s="123" t="s">
        <v>978</v>
      </c>
      <c r="C395" s="124" t="s">
        <v>222</v>
      </c>
      <c r="D395" s="54" t="s">
        <v>979</v>
      </c>
      <c r="E395" s="125" t="s">
        <v>266</v>
      </c>
      <c r="F395" s="55"/>
      <c r="G395" s="55" t="s">
        <v>1324</v>
      </c>
      <c r="H395" s="125"/>
      <c r="I395" s="133" t="s">
        <v>460</v>
      </c>
      <c r="J395" s="57" t="s">
        <v>530</v>
      </c>
      <c r="K395" s="57" t="s">
        <v>274</v>
      </c>
      <c r="L395" s="57" t="s">
        <v>538</v>
      </c>
    </row>
    <row r="396" spans="1:17" s="120" customFormat="1">
      <c r="A396" s="52"/>
      <c r="B396" s="123" t="s">
        <v>801</v>
      </c>
      <c r="C396" s="124" t="s">
        <v>222</v>
      </c>
      <c r="D396" s="54" t="s">
        <v>802</v>
      </c>
      <c r="E396" s="125" t="s">
        <v>266</v>
      </c>
      <c r="F396" s="55"/>
      <c r="G396" s="55" t="s">
        <v>1430</v>
      </c>
      <c r="H396" s="125"/>
      <c r="I396" s="133" t="s">
        <v>460</v>
      </c>
      <c r="J396" s="57" t="s">
        <v>530</v>
      </c>
      <c r="K396" s="57" t="s">
        <v>274</v>
      </c>
      <c r="L396" s="57" t="s">
        <v>538</v>
      </c>
    </row>
    <row r="397" spans="1:17" s="120" customFormat="1">
      <c r="A397" s="52"/>
      <c r="B397" s="123" t="s">
        <v>1791</v>
      </c>
      <c r="C397" s="124" t="s">
        <v>222</v>
      </c>
      <c r="D397" s="54" t="s">
        <v>1792</v>
      </c>
      <c r="E397" s="125" t="s">
        <v>266</v>
      </c>
      <c r="F397" s="55"/>
      <c r="G397" s="55" t="s">
        <v>1793</v>
      </c>
      <c r="H397" s="125"/>
      <c r="I397" s="133" t="s">
        <v>460</v>
      </c>
      <c r="J397" s="57" t="s">
        <v>530</v>
      </c>
      <c r="K397" s="57" t="s">
        <v>274</v>
      </c>
      <c r="L397" s="57" t="s">
        <v>538</v>
      </c>
    </row>
    <row r="398" spans="1:17" s="11" customFormat="1">
      <c r="A398" s="47"/>
      <c r="B398" s="48" t="s">
        <v>256</v>
      </c>
      <c r="C398" s="49" t="s">
        <v>154</v>
      </c>
      <c r="D398" s="50" t="s">
        <v>257</v>
      </c>
      <c r="E398" s="51"/>
      <c r="F398" s="48"/>
      <c r="G398" s="48"/>
      <c r="H398" s="48"/>
      <c r="I398" s="48"/>
      <c r="J398" s="48"/>
      <c r="K398" s="48"/>
      <c r="L398" s="48"/>
      <c r="M398" s="48"/>
      <c r="N398" s="48"/>
      <c r="O398" s="48"/>
      <c r="P398" s="48"/>
      <c r="Q398" s="48"/>
    </row>
    <row r="399" spans="1:17" s="11" customFormat="1">
      <c r="A399" s="47"/>
      <c r="B399" s="48" t="s">
        <v>258</v>
      </c>
      <c r="C399" s="49" t="s">
        <v>149</v>
      </c>
      <c r="D399" s="50" t="s">
        <v>259</v>
      </c>
      <c r="E399" s="51"/>
      <c r="F399" s="48"/>
      <c r="G399" s="48"/>
      <c r="H399" s="48"/>
      <c r="I399" s="48"/>
      <c r="J399" s="48"/>
      <c r="K399" s="48"/>
      <c r="L399" s="48"/>
      <c r="M399" s="48"/>
      <c r="N399" s="48"/>
      <c r="O399" s="48"/>
      <c r="P399" s="48"/>
      <c r="Q399" s="48"/>
    </row>
  </sheetData>
  <autoFilter ref="A14:Q399" xr:uid="{00000000-0009-0000-0000-000018000000}">
    <sortState xmlns:xlrd2="http://schemas.microsoft.com/office/spreadsheetml/2017/richdata2" ref="A14:Q399">
      <sortCondition ref="A14:A399"/>
    </sortState>
  </autoFilter>
  <mergeCells count="5">
    <mergeCell ref="B2:H2"/>
    <mergeCell ref="B3:H3"/>
    <mergeCell ref="B7:H7"/>
    <mergeCell ref="B13:L13"/>
    <mergeCell ref="G365:G370"/>
  </mergeCells>
  <phoneticPr fontId="27" type="noConversion"/>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128"/>
  <sheetViews>
    <sheetView zoomScale="85" zoomScaleNormal="85" workbookViewId="0">
      <pane ySplit="5" topLeftCell="A6" activePane="bottomLeft" state="frozen"/>
      <selection pane="bottomLeft" activeCell="C9" sqref="C9"/>
    </sheetView>
  </sheetViews>
  <sheetFormatPr defaultColWidth="9" defaultRowHeight="13.2"/>
  <cols>
    <col min="1" max="1" width="3.21875" style="12" customWidth="1"/>
    <col min="2" max="2" width="23.6640625" style="12" customWidth="1"/>
    <col min="3" max="3" width="39.21875"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34" t="s">
        <v>2100</v>
      </c>
      <c r="D5" s="19" t="s">
        <v>1848</v>
      </c>
      <c r="E5" s="20" t="s">
        <v>468</v>
      </c>
      <c r="F5" s="21"/>
      <c r="G5" s="20"/>
      <c r="H5" s="20"/>
      <c r="I5" s="12" t="str">
        <f>VLOOKUP(C5,导航!F:Q,12,0)</f>
        <v>升级</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34" t="s">
        <v>2096</v>
      </c>
      <c r="D9" s="19" t="s">
        <v>67</v>
      </c>
      <c r="E9" s="20" t="s">
        <v>266</v>
      </c>
      <c r="F9" s="3"/>
      <c r="G9" s="3"/>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468</v>
      </c>
      <c r="C15" s="25" t="s">
        <v>149</v>
      </c>
      <c r="D15" s="18" t="s">
        <v>619</v>
      </c>
      <c r="E15" s="114"/>
      <c r="F15" s="3" t="s">
        <v>468</v>
      </c>
      <c r="G15" s="3" t="s">
        <v>273</v>
      </c>
      <c r="H15" s="115"/>
      <c r="I15" s="39"/>
      <c r="J15" s="39" t="s">
        <v>469</v>
      </c>
      <c r="K15" s="39" t="s">
        <v>274</v>
      </c>
      <c r="L15" s="39" t="s">
        <v>274</v>
      </c>
    </row>
    <row r="16" spans="2:14" s="5" customFormat="1">
      <c r="B16" s="25" t="s">
        <v>348</v>
      </c>
      <c r="C16" s="25" t="s">
        <v>149</v>
      </c>
      <c r="D16" s="18" t="s">
        <v>349</v>
      </c>
      <c r="E16" s="114"/>
      <c r="F16" s="3" t="s">
        <v>348</v>
      </c>
      <c r="G16" s="3" t="s">
        <v>273</v>
      </c>
      <c r="H16" s="115"/>
      <c r="I16" s="39"/>
      <c r="J16" s="39" t="s">
        <v>469</v>
      </c>
      <c r="K16" s="39" t="s">
        <v>274</v>
      </c>
      <c r="L16" s="39" t="s">
        <v>274</v>
      </c>
    </row>
    <row r="17" spans="1:17" s="5" customFormat="1">
      <c r="B17" s="25" t="s">
        <v>191</v>
      </c>
      <c r="C17" s="25" t="s">
        <v>154</v>
      </c>
      <c r="D17" s="18" t="s">
        <v>1012</v>
      </c>
      <c r="E17" s="114"/>
      <c r="F17" s="3" t="s">
        <v>191</v>
      </c>
      <c r="G17" s="3" t="s">
        <v>273</v>
      </c>
      <c r="H17" s="115"/>
      <c r="I17" s="39"/>
      <c r="J17" s="39" t="s">
        <v>469</v>
      </c>
      <c r="K17" s="39" t="s">
        <v>274</v>
      </c>
      <c r="L17" s="39" t="s">
        <v>274</v>
      </c>
    </row>
    <row r="18" spans="1:17" s="5" customFormat="1">
      <c r="B18" s="25" t="s">
        <v>627</v>
      </c>
      <c r="C18" s="25" t="s">
        <v>154</v>
      </c>
      <c r="D18" s="18" t="s">
        <v>628</v>
      </c>
      <c r="E18" s="114"/>
      <c r="F18" s="3" t="s">
        <v>627</v>
      </c>
      <c r="G18" s="3" t="s">
        <v>273</v>
      </c>
      <c r="H18" s="115"/>
      <c r="I18" s="39"/>
      <c r="J18" s="39" t="s">
        <v>469</v>
      </c>
      <c r="K18" s="39" t="s">
        <v>274</v>
      </c>
      <c r="L18" s="39" t="s">
        <v>274</v>
      </c>
    </row>
    <row r="19" spans="1:17" s="5" customFormat="1">
      <c r="B19" s="25" t="s">
        <v>290</v>
      </c>
      <c r="C19" s="25" t="s">
        <v>154</v>
      </c>
      <c r="D19" s="18" t="s">
        <v>632</v>
      </c>
      <c r="E19" s="114"/>
      <c r="F19" s="3" t="s">
        <v>290</v>
      </c>
      <c r="G19" s="3" t="s">
        <v>273</v>
      </c>
      <c r="H19" s="115"/>
      <c r="I19" s="39"/>
      <c r="J19" s="39" t="s">
        <v>469</v>
      </c>
      <c r="K19" s="39" t="s">
        <v>274</v>
      </c>
      <c r="L19" s="39" t="s">
        <v>274</v>
      </c>
    </row>
    <row r="20" spans="1:17" s="7" customFormat="1">
      <c r="A20" s="5"/>
      <c r="B20" s="17" t="s">
        <v>1588</v>
      </c>
      <c r="C20" s="17" t="s">
        <v>154</v>
      </c>
      <c r="D20" s="34" t="s">
        <v>633</v>
      </c>
      <c r="E20" s="26"/>
      <c r="F20" s="2" t="s">
        <v>1588</v>
      </c>
      <c r="G20" s="2" t="s">
        <v>273</v>
      </c>
      <c r="H20" s="27"/>
      <c r="I20" s="44"/>
      <c r="J20" s="44" t="s">
        <v>469</v>
      </c>
      <c r="K20" s="44" t="s">
        <v>274</v>
      </c>
      <c r="L20" s="44" t="s">
        <v>274</v>
      </c>
    </row>
    <row r="21" spans="1:17" s="7" customFormat="1">
      <c r="A21" s="5"/>
      <c r="B21" s="17" t="s">
        <v>1589</v>
      </c>
      <c r="C21" s="17" t="s">
        <v>154</v>
      </c>
      <c r="D21" s="34" t="s">
        <v>634</v>
      </c>
      <c r="E21" s="26"/>
      <c r="F21" s="2" t="s">
        <v>1589</v>
      </c>
      <c r="G21" s="2" t="s">
        <v>273</v>
      </c>
      <c r="H21" s="27"/>
      <c r="I21" s="44"/>
      <c r="J21" s="44" t="s">
        <v>469</v>
      </c>
      <c r="K21" s="44" t="s">
        <v>274</v>
      </c>
      <c r="L21" s="44" t="s">
        <v>274</v>
      </c>
    </row>
    <row r="22" spans="1:17" s="7" customFormat="1">
      <c r="A22" s="5"/>
      <c r="B22" s="35" t="s">
        <v>234</v>
      </c>
      <c r="C22" s="35" t="s">
        <v>149</v>
      </c>
      <c r="D22" s="36" t="s">
        <v>236</v>
      </c>
      <c r="E22" s="26" t="s">
        <v>266</v>
      </c>
      <c r="F22" s="2" t="s">
        <v>234</v>
      </c>
      <c r="G22" s="2" t="s">
        <v>273</v>
      </c>
      <c r="H22" s="26"/>
      <c r="I22" s="45"/>
      <c r="J22" s="45" t="s">
        <v>469</v>
      </c>
      <c r="K22" s="44" t="s">
        <v>274</v>
      </c>
      <c r="L22" s="44" t="s">
        <v>274</v>
      </c>
      <c r="M22" s="8"/>
      <c r="N22" s="8"/>
      <c r="O22" s="8"/>
      <c r="P22" s="8"/>
      <c r="Q22" s="8"/>
    </row>
    <row r="23" spans="1:17" s="7" customFormat="1">
      <c r="A23" s="5"/>
      <c r="B23" s="17" t="s">
        <v>300</v>
      </c>
      <c r="C23" s="17" t="s">
        <v>154</v>
      </c>
      <c r="D23" s="34" t="s">
        <v>640</v>
      </c>
      <c r="E23" s="26" t="s">
        <v>266</v>
      </c>
      <c r="F23" s="2" t="s">
        <v>300</v>
      </c>
      <c r="G23" s="2" t="s">
        <v>273</v>
      </c>
      <c r="H23" s="27"/>
      <c r="I23" s="44"/>
      <c r="J23" s="44" t="s">
        <v>469</v>
      </c>
      <c r="K23" s="44" t="s">
        <v>274</v>
      </c>
      <c r="L23" s="44" t="s">
        <v>274</v>
      </c>
    </row>
    <row r="24" spans="1:17" s="7" customFormat="1">
      <c r="A24" s="5"/>
      <c r="B24" s="35" t="s">
        <v>1257</v>
      </c>
      <c r="C24" s="35" t="s">
        <v>281</v>
      </c>
      <c r="D24" s="36" t="s">
        <v>642</v>
      </c>
      <c r="E24" s="26" t="s">
        <v>266</v>
      </c>
      <c r="F24" s="2"/>
      <c r="G24" s="2" t="s">
        <v>1529</v>
      </c>
      <c r="H24" s="26"/>
      <c r="I24" s="45"/>
      <c r="J24" s="44" t="s">
        <v>530</v>
      </c>
      <c r="K24" s="44" t="s">
        <v>274</v>
      </c>
      <c r="L24" s="44" t="s">
        <v>538</v>
      </c>
      <c r="M24" s="8"/>
      <c r="N24" s="8"/>
      <c r="O24" s="8"/>
      <c r="P24" s="8"/>
      <c r="Q24" s="8"/>
    </row>
    <row r="25" spans="1:17" s="7" customFormat="1">
      <c r="A25" s="5"/>
      <c r="B25" s="35" t="s">
        <v>1259</v>
      </c>
      <c r="C25" s="35" t="s">
        <v>281</v>
      </c>
      <c r="D25" s="36" t="s">
        <v>645</v>
      </c>
      <c r="E25" s="26" t="s">
        <v>266</v>
      </c>
      <c r="F25" s="2"/>
      <c r="G25" s="2" t="s">
        <v>1530</v>
      </c>
      <c r="H25" s="26"/>
      <c r="I25" s="45"/>
      <c r="J25" s="44" t="s">
        <v>530</v>
      </c>
      <c r="K25" s="44" t="s">
        <v>274</v>
      </c>
      <c r="L25" s="44" t="s">
        <v>538</v>
      </c>
      <c r="M25" s="8"/>
      <c r="N25" s="8"/>
      <c r="O25" s="8"/>
      <c r="P25" s="8"/>
      <c r="Q25" s="8"/>
    </row>
    <row r="26" spans="1:17" s="7" customFormat="1">
      <c r="A26" s="5"/>
      <c r="B26" s="35" t="s">
        <v>1261</v>
      </c>
      <c r="C26" s="35" t="s">
        <v>222</v>
      </c>
      <c r="D26" s="36" t="s">
        <v>648</v>
      </c>
      <c r="E26" s="26" t="s">
        <v>266</v>
      </c>
      <c r="F26" s="2"/>
      <c r="G26" s="2" t="s">
        <v>1531</v>
      </c>
      <c r="H26" s="26"/>
      <c r="I26" s="45"/>
      <c r="J26" s="44" t="s">
        <v>530</v>
      </c>
      <c r="K26" s="44" t="s">
        <v>274</v>
      </c>
      <c r="L26" s="44" t="s">
        <v>538</v>
      </c>
      <c r="M26" s="8"/>
      <c r="N26" s="8"/>
      <c r="O26" s="8"/>
      <c r="P26" s="8"/>
      <c r="Q26" s="8"/>
    </row>
    <row r="27" spans="1:17" s="7" customFormat="1">
      <c r="A27" s="5"/>
      <c r="B27" s="35" t="s">
        <v>1263</v>
      </c>
      <c r="C27" s="35" t="s">
        <v>281</v>
      </c>
      <c r="D27" s="36" t="s">
        <v>651</v>
      </c>
      <c r="E27" s="26" t="s">
        <v>266</v>
      </c>
      <c r="F27" s="2"/>
      <c r="G27" s="2" t="s">
        <v>1532</v>
      </c>
      <c r="H27" s="26"/>
      <c r="I27" s="45"/>
      <c r="J27" s="44" t="s">
        <v>530</v>
      </c>
      <c r="K27" s="44" t="s">
        <v>274</v>
      </c>
      <c r="L27" s="44" t="s">
        <v>653</v>
      </c>
      <c r="M27" s="8"/>
      <c r="N27" s="8"/>
      <c r="O27" s="8"/>
      <c r="P27" s="8"/>
      <c r="Q27" s="8"/>
    </row>
    <row r="28" spans="1:17" s="7" customFormat="1">
      <c r="A28" s="5"/>
      <c r="B28" s="35" t="s">
        <v>1265</v>
      </c>
      <c r="C28" s="35" t="s">
        <v>281</v>
      </c>
      <c r="D28" s="36" t="s">
        <v>655</v>
      </c>
      <c r="E28" s="26" t="s">
        <v>266</v>
      </c>
      <c r="F28" s="2"/>
      <c r="G28" s="2" t="s">
        <v>1533</v>
      </c>
      <c r="H28" s="26"/>
      <c r="I28" s="45"/>
      <c r="J28" s="44" t="s">
        <v>530</v>
      </c>
      <c r="K28" s="44" t="s">
        <v>274</v>
      </c>
      <c r="L28" s="44" t="s">
        <v>657</v>
      </c>
      <c r="M28" s="8"/>
      <c r="N28" s="8"/>
      <c r="O28" s="8"/>
      <c r="P28" s="8"/>
      <c r="Q28" s="8"/>
    </row>
    <row r="29" spans="1:17" s="7" customFormat="1">
      <c r="A29" s="5"/>
      <c r="B29" s="33" t="s">
        <v>1016</v>
      </c>
      <c r="C29" s="33" t="s">
        <v>222</v>
      </c>
      <c r="D29" s="34" t="s">
        <v>661</v>
      </c>
      <c r="E29" s="26" t="s">
        <v>266</v>
      </c>
      <c r="F29" s="2"/>
      <c r="G29" s="2" t="s">
        <v>1438</v>
      </c>
      <c r="H29" s="17"/>
      <c r="I29" s="43"/>
      <c r="J29" s="44" t="s">
        <v>530</v>
      </c>
      <c r="K29" s="44" t="s">
        <v>274</v>
      </c>
      <c r="L29" s="44" t="s">
        <v>663</v>
      </c>
    </row>
    <row r="30" spans="1:17" s="7" customFormat="1">
      <c r="A30" s="5"/>
      <c r="B30" s="33" t="s">
        <v>1018</v>
      </c>
      <c r="C30" s="33" t="s">
        <v>281</v>
      </c>
      <c r="D30" s="34" t="s">
        <v>667</v>
      </c>
      <c r="E30" s="26" t="s">
        <v>266</v>
      </c>
      <c r="F30" s="2"/>
      <c r="G30" s="1" t="s">
        <v>1439</v>
      </c>
      <c r="H30" s="27"/>
      <c r="I30" s="43"/>
      <c r="J30" s="44" t="s">
        <v>530</v>
      </c>
      <c r="K30" s="44" t="s">
        <v>274</v>
      </c>
      <c r="L30" s="44" t="s">
        <v>531</v>
      </c>
    </row>
    <row r="31" spans="1:17" s="62" customFormat="1">
      <c r="A31" s="5"/>
      <c r="B31" s="33" t="s">
        <v>1020</v>
      </c>
      <c r="C31" s="33" t="s">
        <v>222</v>
      </c>
      <c r="D31" s="34" t="s">
        <v>664</v>
      </c>
      <c r="E31" s="26" t="s">
        <v>266</v>
      </c>
      <c r="F31" s="2"/>
      <c r="G31" s="2" t="s">
        <v>1440</v>
      </c>
      <c r="H31" s="17"/>
      <c r="I31" s="43"/>
      <c r="J31" s="44" t="s">
        <v>530</v>
      </c>
      <c r="K31" s="44" t="s">
        <v>274</v>
      </c>
      <c r="L31" s="44" t="s">
        <v>538</v>
      </c>
      <c r="M31" s="7"/>
      <c r="N31" s="7"/>
      <c r="O31" s="7"/>
      <c r="P31" s="7"/>
      <c r="Q31" s="7"/>
    </row>
    <row r="32" spans="1:17" s="62" customFormat="1">
      <c r="A32" s="5"/>
      <c r="B32" s="35" t="s">
        <v>1379</v>
      </c>
      <c r="C32" s="35" t="s">
        <v>222</v>
      </c>
      <c r="D32" s="36" t="s">
        <v>670</v>
      </c>
      <c r="E32" s="26" t="s">
        <v>266</v>
      </c>
      <c r="F32" s="2"/>
      <c r="G32" s="2" t="s">
        <v>1566</v>
      </c>
      <c r="H32" s="26"/>
      <c r="I32" s="45"/>
      <c r="J32" s="44" t="s">
        <v>530</v>
      </c>
      <c r="K32" s="44" t="s">
        <v>274</v>
      </c>
      <c r="L32" s="44" t="s">
        <v>538</v>
      </c>
      <c r="M32" s="8"/>
      <c r="N32" s="8"/>
      <c r="O32" s="8"/>
      <c r="P32" s="8"/>
      <c r="Q32" s="8"/>
    </row>
    <row r="33" spans="1:17" s="8" customFormat="1">
      <c r="A33" s="5"/>
      <c r="B33" s="35" t="s">
        <v>1380</v>
      </c>
      <c r="C33" s="35" t="s">
        <v>222</v>
      </c>
      <c r="D33" s="36" t="s">
        <v>673</v>
      </c>
      <c r="E33" s="26" t="s">
        <v>266</v>
      </c>
      <c r="F33" s="2"/>
      <c r="G33" s="2" t="s">
        <v>1567</v>
      </c>
      <c r="H33" s="26"/>
      <c r="I33" s="45"/>
      <c r="J33" s="44" t="s">
        <v>530</v>
      </c>
      <c r="K33" s="44" t="s">
        <v>274</v>
      </c>
      <c r="L33" s="44" t="s">
        <v>538</v>
      </c>
    </row>
    <row r="34" spans="1:17" s="7" customFormat="1">
      <c r="A34" s="5"/>
      <c r="B34" s="35" t="s">
        <v>1382</v>
      </c>
      <c r="C34" s="35" t="s">
        <v>222</v>
      </c>
      <c r="D34" s="36" t="s">
        <v>676</v>
      </c>
      <c r="E34" s="26" t="s">
        <v>266</v>
      </c>
      <c r="F34" s="2"/>
      <c r="G34" s="2" t="s">
        <v>1568</v>
      </c>
      <c r="H34" s="26"/>
      <c r="I34" s="45"/>
      <c r="J34" s="44" t="s">
        <v>530</v>
      </c>
      <c r="K34" s="44" t="s">
        <v>274</v>
      </c>
      <c r="L34" s="44" t="s">
        <v>538</v>
      </c>
      <c r="M34" s="8"/>
      <c r="N34" s="8"/>
      <c r="O34" s="8"/>
      <c r="P34" s="8"/>
      <c r="Q34" s="8"/>
    </row>
    <row r="35" spans="1:17" s="62" customFormat="1">
      <c r="A35" s="5"/>
      <c r="B35" s="35" t="s">
        <v>1384</v>
      </c>
      <c r="C35" s="35" t="s">
        <v>222</v>
      </c>
      <c r="D35" s="36" t="s">
        <v>679</v>
      </c>
      <c r="E35" s="26" t="s">
        <v>266</v>
      </c>
      <c r="F35" s="2"/>
      <c r="G35" s="2" t="s">
        <v>1569</v>
      </c>
      <c r="H35" s="26"/>
      <c r="I35" s="45"/>
      <c r="J35" s="44" t="s">
        <v>530</v>
      </c>
      <c r="K35" s="44" t="s">
        <v>274</v>
      </c>
      <c r="L35" s="44" t="s">
        <v>538</v>
      </c>
      <c r="M35" s="8"/>
      <c r="N35" s="8"/>
      <c r="O35" s="8"/>
      <c r="P35" s="8"/>
      <c r="Q35" s="8"/>
    </row>
    <row r="36" spans="1:17" s="62" customFormat="1">
      <c r="A36" s="5"/>
      <c r="B36" s="35" t="s">
        <v>1386</v>
      </c>
      <c r="C36" s="35" t="s">
        <v>222</v>
      </c>
      <c r="D36" s="36" t="s">
        <v>682</v>
      </c>
      <c r="E36" s="26" t="s">
        <v>266</v>
      </c>
      <c r="F36" s="2"/>
      <c r="G36" s="2" t="s">
        <v>1570</v>
      </c>
      <c r="H36" s="26"/>
      <c r="I36" s="45"/>
      <c r="J36" s="44" t="s">
        <v>530</v>
      </c>
      <c r="K36" s="44" t="s">
        <v>274</v>
      </c>
      <c r="L36" s="44" t="s">
        <v>538</v>
      </c>
      <c r="M36" s="8"/>
      <c r="N36" s="8"/>
      <c r="O36" s="8"/>
      <c r="P36" s="8"/>
      <c r="Q36" s="8"/>
    </row>
    <row r="37" spans="1:17" s="62" customFormat="1">
      <c r="A37" s="5"/>
      <c r="B37" s="35" t="s">
        <v>1388</v>
      </c>
      <c r="C37" s="35" t="s">
        <v>222</v>
      </c>
      <c r="D37" s="36" t="s">
        <v>685</v>
      </c>
      <c r="E37" s="26" t="s">
        <v>266</v>
      </c>
      <c r="F37" s="2"/>
      <c r="G37" s="2" t="s">
        <v>1571</v>
      </c>
      <c r="H37" s="26"/>
      <c r="I37" s="45"/>
      <c r="J37" s="44" t="s">
        <v>530</v>
      </c>
      <c r="K37" s="44" t="s">
        <v>274</v>
      </c>
      <c r="L37" s="44" t="s">
        <v>538</v>
      </c>
      <c r="M37" s="8"/>
      <c r="N37" s="8"/>
      <c r="O37" s="8"/>
      <c r="P37" s="8"/>
      <c r="Q37" s="8"/>
    </row>
    <row r="38" spans="1:17" s="62" customFormat="1">
      <c r="A38" s="5"/>
      <c r="B38" s="35" t="s">
        <v>1389</v>
      </c>
      <c r="C38" s="37" t="s">
        <v>222</v>
      </c>
      <c r="D38" s="36" t="s">
        <v>688</v>
      </c>
      <c r="E38" s="26" t="s">
        <v>266</v>
      </c>
      <c r="F38" s="2"/>
      <c r="G38" s="2" t="s">
        <v>1572</v>
      </c>
      <c r="H38" s="26"/>
      <c r="I38" s="45"/>
      <c r="J38" s="44" t="s">
        <v>530</v>
      </c>
      <c r="K38" s="44" t="s">
        <v>274</v>
      </c>
      <c r="L38" s="44" t="s">
        <v>538</v>
      </c>
      <c r="M38" s="8"/>
      <c r="N38" s="8"/>
      <c r="O38" s="8"/>
      <c r="P38" s="8"/>
      <c r="Q38" s="8"/>
    </row>
    <row r="39" spans="1:17" s="9" customFormat="1">
      <c r="A39" s="5"/>
      <c r="B39" s="35" t="s">
        <v>1390</v>
      </c>
      <c r="C39" s="37" t="s">
        <v>222</v>
      </c>
      <c r="D39" s="36" t="s">
        <v>691</v>
      </c>
      <c r="E39" s="26" t="s">
        <v>266</v>
      </c>
      <c r="F39" s="2"/>
      <c r="G39" s="2" t="s">
        <v>1573</v>
      </c>
      <c r="H39" s="26"/>
      <c r="I39" s="45"/>
      <c r="J39" s="44" t="s">
        <v>530</v>
      </c>
      <c r="K39" s="44" t="s">
        <v>274</v>
      </c>
      <c r="L39" s="44" t="s">
        <v>538</v>
      </c>
      <c r="M39" s="8"/>
      <c r="N39" s="8"/>
      <c r="O39" s="8"/>
      <c r="P39" s="8"/>
      <c r="Q39" s="8"/>
    </row>
    <row r="40" spans="1:17" s="9" customFormat="1">
      <c r="A40" s="5"/>
      <c r="B40" s="35" t="s">
        <v>1397</v>
      </c>
      <c r="C40" s="37" t="s">
        <v>222</v>
      </c>
      <c r="D40" s="36" t="s">
        <v>694</v>
      </c>
      <c r="E40" s="26" t="s">
        <v>266</v>
      </c>
      <c r="F40" s="2"/>
      <c r="G40" s="2" t="s">
        <v>1576</v>
      </c>
      <c r="H40" s="26"/>
      <c r="I40" s="45"/>
      <c r="J40" s="44" t="s">
        <v>530</v>
      </c>
      <c r="K40" s="44" t="s">
        <v>274</v>
      </c>
      <c r="L40" s="44" t="s">
        <v>538</v>
      </c>
      <c r="M40" s="8"/>
      <c r="N40" s="8"/>
      <c r="O40" s="8"/>
      <c r="P40" s="8"/>
      <c r="Q40" s="8"/>
    </row>
    <row r="41" spans="1:17" s="9" customFormat="1">
      <c r="A41" s="5"/>
      <c r="B41" s="35" t="s">
        <v>1399</v>
      </c>
      <c r="C41" s="37" t="s">
        <v>222</v>
      </c>
      <c r="D41" s="36" t="s">
        <v>697</v>
      </c>
      <c r="E41" s="26" t="s">
        <v>266</v>
      </c>
      <c r="F41" s="2"/>
      <c r="G41" s="2" t="s">
        <v>1577</v>
      </c>
      <c r="H41" s="26"/>
      <c r="I41" s="45"/>
      <c r="J41" s="44" t="s">
        <v>530</v>
      </c>
      <c r="K41" s="44" t="s">
        <v>274</v>
      </c>
      <c r="L41" s="44" t="s">
        <v>538</v>
      </c>
      <c r="M41" s="8"/>
      <c r="N41" s="8"/>
      <c r="O41" s="8"/>
      <c r="P41" s="8"/>
      <c r="Q41" s="8"/>
    </row>
    <row r="42" spans="1:17" s="9" customFormat="1">
      <c r="A42" s="5"/>
      <c r="B42" s="35" t="s">
        <v>1401</v>
      </c>
      <c r="C42" s="37" t="s">
        <v>222</v>
      </c>
      <c r="D42" s="36" t="s">
        <v>700</v>
      </c>
      <c r="E42" s="26" t="s">
        <v>266</v>
      </c>
      <c r="F42" s="2"/>
      <c r="G42" s="2" t="s">
        <v>1578</v>
      </c>
      <c r="H42" s="26"/>
      <c r="I42" s="45"/>
      <c r="J42" s="44" t="s">
        <v>530</v>
      </c>
      <c r="K42" s="44" t="s">
        <v>274</v>
      </c>
      <c r="L42" s="44" t="s">
        <v>538</v>
      </c>
      <c r="M42" s="8"/>
      <c r="N42" s="8"/>
      <c r="O42" s="8"/>
      <c r="P42" s="8"/>
      <c r="Q42" s="8"/>
    </row>
    <row r="43" spans="1:17" s="9" customFormat="1">
      <c r="A43" s="5"/>
      <c r="B43" s="35" t="s">
        <v>1403</v>
      </c>
      <c r="C43" s="37" t="s">
        <v>222</v>
      </c>
      <c r="D43" s="36" t="s">
        <v>1404</v>
      </c>
      <c r="E43" s="26" t="s">
        <v>266</v>
      </c>
      <c r="F43" s="2"/>
      <c r="G43" s="2" t="s">
        <v>1579</v>
      </c>
      <c r="H43" s="26"/>
      <c r="I43" s="45"/>
      <c r="J43" s="44" t="s">
        <v>530</v>
      </c>
      <c r="K43" s="44" t="s">
        <v>274</v>
      </c>
      <c r="L43" s="44" t="s">
        <v>538</v>
      </c>
      <c r="M43" s="8"/>
      <c r="N43" s="8"/>
      <c r="O43" s="8"/>
      <c r="P43" s="8"/>
      <c r="Q43" s="8"/>
    </row>
    <row r="44" spans="1:17" s="8" customFormat="1">
      <c r="A44" s="5"/>
      <c r="B44" s="33" t="s">
        <v>1043</v>
      </c>
      <c r="C44" s="33" t="s">
        <v>222</v>
      </c>
      <c r="D44" s="34" t="s">
        <v>706</v>
      </c>
      <c r="E44" s="26" t="s">
        <v>266</v>
      </c>
      <c r="F44" s="2"/>
      <c r="G44" s="2" t="s">
        <v>1448</v>
      </c>
      <c r="H44" s="17"/>
      <c r="I44" s="43"/>
      <c r="J44" s="44" t="s">
        <v>530</v>
      </c>
      <c r="K44" s="44" t="s">
        <v>274</v>
      </c>
      <c r="L44" s="44" t="s">
        <v>538</v>
      </c>
      <c r="M44" s="7"/>
      <c r="N44" s="7"/>
      <c r="O44" s="7"/>
      <c r="P44" s="7"/>
      <c r="Q44" s="7"/>
    </row>
    <row r="45" spans="1:17" s="8" customFormat="1">
      <c r="A45" s="5"/>
      <c r="B45" s="17" t="s">
        <v>1045</v>
      </c>
      <c r="C45" s="17" t="s">
        <v>281</v>
      </c>
      <c r="D45" s="138" t="s">
        <v>709</v>
      </c>
      <c r="E45" s="26" t="s">
        <v>266</v>
      </c>
      <c r="F45" s="2"/>
      <c r="G45" s="2" t="s">
        <v>1449</v>
      </c>
      <c r="H45" s="26"/>
      <c r="I45" s="43"/>
      <c r="J45" s="44" t="s">
        <v>530</v>
      </c>
      <c r="K45" s="44" t="s">
        <v>274</v>
      </c>
      <c r="L45" s="44" t="s">
        <v>711</v>
      </c>
      <c r="M45" s="62"/>
      <c r="N45" s="62"/>
      <c r="O45" s="62"/>
      <c r="P45" s="62"/>
      <c r="Q45" s="62"/>
    </row>
    <row r="46" spans="1:17" s="8" customFormat="1">
      <c r="A46" s="5"/>
      <c r="B46" s="35" t="s">
        <v>1268</v>
      </c>
      <c r="C46" s="35" t="s">
        <v>281</v>
      </c>
      <c r="D46" s="36" t="s">
        <v>719</v>
      </c>
      <c r="E46" s="26" t="s">
        <v>266</v>
      </c>
      <c r="F46" s="2"/>
      <c r="G46" s="2" t="s">
        <v>1535</v>
      </c>
      <c r="H46" s="26"/>
      <c r="I46" s="45"/>
      <c r="J46" s="44" t="s">
        <v>530</v>
      </c>
      <c r="K46" s="44" t="s">
        <v>274</v>
      </c>
      <c r="L46" s="44" t="s">
        <v>663</v>
      </c>
    </row>
    <row r="47" spans="1:17" s="8" customFormat="1">
      <c r="A47" s="5"/>
      <c r="B47" s="35" t="s">
        <v>1270</v>
      </c>
      <c r="C47" s="35" t="s">
        <v>281</v>
      </c>
      <c r="D47" s="36" t="s">
        <v>725</v>
      </c>
      <c r="E47" s="26" t="s">
        <v>266</v>
      </c>
      <c r="F47" s="2"/>
      <c r="G47" s="2" t="s">
        <v>1536</v>
      </c>
      <c r="H47" s="26"/>
      <c r="I47" s="45"/>
      <c r="J47" s="44" t="s">
        <v>530</v>
      </c>
      <c r="K47" s="44" t="s">
        <v>274</v>
      </c>
      <c r="L47" s="44" t="s">
        <v>727</v>
      </c>
    </row>
    <row r="48" spans="1:17" s="8" customFormat="1">
      <c r="A48" s="5"/>
      <c r="B48" s="35" t="s">
        <v>1151</v>
      </c>
      <c r="C48" s="35" t="s">
        <v>222</v>
      </c>
      <c r="D48" s="34" t="s">
        <v>722</v>
      </c>
      <c r="E48" s="26" t="s">
        <v>266</v>
      </c>
      <c r="F48" s="2"/>
      <c r="G48" s="2" t="s">
        <v>1479</v>
      </c>
      <c r="H48" s="17"/>
      <c r="I48" s="45"/>
      <c r="J48" s="44" t="s">
        <v>530</v>
      </c>
      <c r="K48" s="44" t="s">
        <v>274</v>
      </c>
      <c r="L48" s="44" t="s">
        <v>538</v>
      </c>
    </row>
    <row r="49" spans="1:17" s="8" customFormat="1">
      <c r="A49" s="5"/>
      <c r="B49" s="35" t="s">
        <v>1153</v>
      </c>
      <c r="C49" s="35" t="s">
        <v>222</v>
      </c>
      <c r="D49" s="34" t="s">
        <v>729</v>
      </c>
      <c r="E49" s="26" t="s">
        <v>266</v>
      </c>
      <c r="F49" s="2"/>
      <c r="G49" s="2" t="s">
        <v>1480</v>
      </c>
      <c r="H49" s="17"/>
      <c r="I49" s="45"/>
      <c r="J49" s="44" t="s">
        <v>530</v>
      </c>
      <c r="K49" s="44" t="s">
        <v>274</v>
      </c>
      <c r="L49" s="44" t="s">
        <v>538</v>
      </c>
    </row>
    <row r="50" spans="1:17" s="8" customFormat="1">
      <c r="A50" s="5"/>
      <c r="B50" s="35" t="s">
        <v>1155</v>
      </c>
      <c r="C50" s="35" t="s">
        <v>222</v>
      </c>
      <c r="D50" s="34" t="s">
        <v>732</v>
      </c>
      <c r="E50" s="26" t="s">
        <v>266</v>
      </c>
      <c r="F50" s="2"/>
      <c r="G50" s="2" t="s">
        <v>1481</v>
      </c>
      <c r="H50" s="17"/>
      <c r="I50" s="45"/>
      <c r="J50" s="44" t="s">
        <v>530</v>
      </c>
      <c r="K50" s="44" t="s">
        <v>274</v>
      </c>
      <c r="L50" s="44" t="s">
        <v>538</v>
      </c>
    </row>
    <row r="51" spans="1:17" s="8" customFormat="1">
      <c r="A51" s="5"/>
      <c r="B51" s="35" t="s">
        <v>1157</v>
      </c>
      <c r="C51" s="35" t="s">
        <v>222</v>
      </c>
      <c r="D51" s="34" t="s">
        <v>735</v>
      </c>
      <c r="E51" s="26" t="s">
        <v>266</v>
      </c>
      <c r="F51" s="2"/>
      <c r="G51" s="2" t="s">
        <v>1482</v>
      </c>
      <c r="H51" s="17"/>
      <c r="I51" s="45"/>
      <c r="J51" s="44" t="s">
        <v>530</v>
      </c>
      <c r="K51" s="44" t="s">
        <v>274</v>
      </c>
      <c r="L51" s="44" t="s">
        <v>538</v>
      </c>
    </row>
    <row r="52" spans="1:17" s="8" customFormat="1">
      <c r="A52" s="5"/>
      <c r="B52" s="35" t="s">
        <v>1159</v>
      </c>
      <c r="C52" s="35" t="s">
        <v>222</v>
      </c>
      <c r="D52" s="34" t="s">
        <v>738</v>
      </c>
      <c r="E52" s="26" t="s">
        <v>266</v>
      </c>
      <c r="F52" s="2"/>
      <c r="G52" s="2" t="s">
        <v>1483</v>
      </c>
      <c r="H52" s="17"/>
      <c r="I52" s="45"/>
      <c r="J52" s="44" t="s">
        <v>530</v>
      </c>
      <c r="K52" s="44" t="s">
        <v>274</v>
      </c>
      <c r="L52" s="44" t="s">
        <v>538</v>
      </c>
    </row>
    <row r="53" spans="1:17" s="8" customFormat="1">
      <c r="A53" s="5"/>
      <c r="B53" s="35" t="s">
        <v>1161</v>
      </c>
      <c r="C53" s="35" t="s">
        <v>222</v>
      </c>
      <c r="D53" s="34" t="s">
        <v>741</v>
      </c>
      <c r="E53" s="26" t="s">
        <v>266</v>
      </c>
      <c r="F53" s="2"/>
      <c r="G53" s="2" t="s">
        <v>1484</v>
      </c>
      <c r="H53" s="17"/>
      <c r="I53" s="45"/>
      <c r="J53" s="44" t="s">
        <v>530</v>
      </c>
      <c r="K53" s="44" t="s">
        <v>274</v>
      </c>
      <c r="L53" s="44" t="s">
        <v>538</v>
      </c>
    </row>
    <row r="54" spans="1:17" s="8" customFormat="1">
      <c r="A54" s="5"/>
      <c r="B54" s="35" t="s">
        <v>1163</v>
      </c>
      <c r="C54" s="35" t="s">
        <v>222</v>
      </c>
      <c r="D54" s="34" t="s">
        <v>744</v>
      </c>
      <c r="E54" s="26" t="s">
        <v>266</v>
      </c>
      <c r="F54" s="2"/>
      <c r="G54" s="2" t="s">
        <v>1485</v>
      </c>
      <c r="H54" s="17"/>
      <c r="I54" s="45"/>
      <c r="J54" s="44" t="s">
        <v>530</v>
      </c>
      <c r="K54" s="44" t="s">
        <v>274</v>
      </c>
      <c r="L54" s="44" t="s">
        <v>538</v>
      </c>
    </row>
    <row r="55" spans="1:17" s="8" customFormat="1">
      <c r="A55" s="5"/>
      <c r="B55" s="35" t="s">
        <v>1165</v>
      </c>
      <c r="C55" s="35" t="s">
        <v>222</v>
      </c>
      <c r="D55" s="34" t="s">
        <v>747</v>
      </c>
      <c r="E55" s="26" t="s">
        <v>266</v>
      </c>
      <c r="F55" s="2"/>
      <c r="G55" s="2" t="s">
        <v>1486</v>
      </c>
      <c r="H55" s="17"/>
      <c r="I55" s="45"/>
      <c r="J55" s="44" t="s">
        <v>530</v>
      </c>
      <c r="K55" s="44" t="s">
        <v>274</v>
      </c>
      <c r="L55" s="44" t="s">
        <v>538</v>
      </c>
    </row>
    <row r="56" spans="1:17" s="9" customFormat="1">
      <c r="A56" s="5"/>
      <c r="B56" s="35" t="s">
        <v>1272</v>
      </c>
      <c r="C56" s="37" t="s">
        <v>222</v>
      </c>
      <c r="D56" s="36" t="s">
        <v>1273</v>
      </c>
      <c r="E56" s="26" t="s">
        <v>266</v>
      </c>
      <c r="F56" s="2"/>
      <c r="G56" s="2" t="s">
        <v>1537</v>
      </c>
      <c r="H56" s="26"/>
      <c r="I56" s="45"/>
      <c r="J56" s="44" t="s">
        <v>530</v>
      </c>
      <c r="K56" s="44" t="s">
        <v>274</v>
      </c>
      <c r="L56" s="44" t="s">
        <v>538</v>
      </c>
      <c r="M56" s="8"/>
      <c r="N56" s="8"/>
      <c r="O56" s="8"/>
      <c r="P56" s="8"/>
      <c r="Q56" s="8"/>
    </row>
    <row r="57" spans="1:17" s="10" customFormat="1">
      <c r="A57" s="5"/>
      <c r="B57" s="35" t="s">
        <v>1275</v>
      </c>
      <c r="C57" s="37" t="s">
        <v>281</v>
      </c>
      <c r="D57" s="36" t="s">
        <v>1276</v>
      </c>
      <c r="E57" s="26" t="s">
        <v>266</v>
      </c>
      <c r="F57" s="2"/>
      <c r="G57" s="2" t="s">
        <v>1538</v>
      </c>
      <c r="H57" s="26"/>
      <c r="I57" s="45"/>
      <c r="J57" s="44" t="s">
        <v>530</v>
      </c>
      <c r="K57" s="44" t="s">
        <v>274</v>
      </c>
      <c r="L57" s="44" t="s">
        <v>711</v>
      </c>
      <c r="M57" s="8"/>
      <c r="N57" s="8"/>
      <c r="O57" s="8"/>
      <c r="P57" s="8"/>
      <c r="Q57" s="8"/>
    </row>
    <row r="58" spans="1:17" s="10" customFormat="1">
      <c r="A58" s="5"/>
      <c r="B58" s="35" t="s">
        <v>1278</v>
      </c>
      <c r="C58" s="37" t="s">
        <v>222</v>
      </c>
      <c r="D58" s="36" t="s">
        <v>755</v>
      </c>
      <c r="E58" s="26" t="s">
        <v>266</v>
      </c>
      <c r="F58" s="2"/>
      <c r="G58" s="2" t="s">
        <v>1539</v>
      </c>
      <c r="H58" s="26"/>
      <c r="I58" s="45"/>
      <c r="J58" s="44" t="s">
        <v>530</v>
      </c>
      <c r="K58" s="44" t="s">
        <v>274</v>
      </c>
      <c r="L58" s="44" t="s">
        <v>757</v>
      </c>
      <c r="M58" s="8"/>
      <c r="N58" s="8"/>
      <c r="O58" s="8"/>
      <c r="P58" s="8"/>
      <c r="Q58" s="8"/>
    </row>
    <row r="59" spans="1:17" s="7" customFormat="1">
      <c r="A59" s="5"/>
      <c r="B59" s="35" t="s">
        <v>1279</v>
      </c>
      <c r="C59" s="37" t="s">
        <v>281</v>
      </c>
      <c r="D59" s="36" t="s">
        <v>762</v>
      </c>
      <c r="E59" s="26" t="s">
        <v>266</v>
      </c>
      <c r="F59" s="2"/>
      <c r="G59" s="2" t="s">
        <v>1540</v>
      </c>
      <c r="H59" s="26"/>
      <c r="I59" s="45"/>
      <c r="J59" s="44" t="s">
        <v>530</v>
      </c>
      <c r="K59" s="44" t="s">
        <v>274</v>
      </c>
      <c r="L59" s="44" t="s">
        <v>764</v>
      </c>
      <c r="M59" s="8"/>
      <c r="N59" s="8"/>
      <c r="O59" s="8"/>
      <c r="P59" s="8"/>
      <c r="Q59" s="8"/>
    </row>
    <row r="60" spans="1:17" s="10" customFormat="1">
      <c r="A60" s="5"/>
      <c r="B60" s="35" t="s">
        <v>1183</v>
      </c>
      <c r="C60" s="37" t="s">
        <v>222</v>
      </c>
      <c r="D60" s="34" t="s">
        <v>759</v>
      </c>
      <c r="E60" s="26" t="s">
        <v>266</v>
      </c>
      <c r="F60" s="2"/>
      <c r="G60" s="2" t="s">
        <v>1495</v>
      </c>
      <c r="H60" s="17"/>
      <c r="I60" s="45"/>
      <c r="J60" s="44" t="s">
        <v>530</v>
      </c>
      <c r="K60" s="44" t="s">
        <v>274</v>
      </c>
      <c r="L60" s="44" t="s">
        <v>538</v>
      </c>
      <c r="M60" s="8"/>
      <c r="N60" s="8"/>
      <c r="O60" s="8"/>
      <c r="P60" s="8"/>
      <c r="Q60" s="8"/>
    </row>
    <row r="61" spans="1:17" s="7" customFormat="1">
      <c r="A61" s="5"/>
      <c r="B61" s="35" t="s">
        <v>1184</v>
      </c>
      <c r="C61" s="37" t="s">
        <v>222</v>
      </c>
      <c r="D61" s="34" t="s">
        <v>1054</v>
      </c>
      <c r="E61" s="26" t="s">
        <v>266</v>
      </c>
      <c r="F61" s="2"/>
      <c r="G61" s="2" t="s">
        <v>1496</v>
      </c>
      <c r="H61" s="17"/>
      <c r="I61" s="45"/>
      <c r="J61" s="44" t="s">
        <v>530</v>
      </c>
      <c r="K61" s="44" t="s">
        <v>274</v>
      </c>
      <c r="L61" s="44" t="s">
        <v>538</v>
      </c>
      <c r="M61" s="8"/>
      <c r="N61" s="8"/>
      <c r="O61" s="8"/>
      <c r="P61" s="8"/>
      <c r="Q61" s="8"/>
    </row>
    <row r="62" spans="1:17" s="7" customFormat="1">
      <c r="A62" s="5"/>
      <c r="B62" s="35" t="s">
        <v>1185</v>
      </c>
      <c r="C62" s="37" t="s">
        <v>222</v>
      </c>
      <c r="D62" s="34" t="s">
        <v>769</v>
      </c>
      <c r="E62" s="26" t="s">
        <v>266</v>
      </c>
      <c r="F62" s="2"/>
      <c r="G62" s="2" t="s">
        <v>1497</v>
      </c>
      <c r="H62" s="17"/>
      <c r="I62" s="45"/>
      <c r="J62" s="44" t="s">
        <v>530</v>
      </c>
      <c r="K62" s="44" t="s">
        <v>274</v>
      </c>
      <c r="L62" s="44" t="s">
        <v>538</v>
      </c>
      <c r="M62" s="8"/>
      <c r="N62" s="8"/>
      <c r="O62" s="8"/>
      <c r="P62" s="8"/>
      <c r="Q62" s="8"/>
    </row>
    <row r="63" spans="1:17" s="7" customFormat="1">
      <c r="A63" s="5"/>
      <c r="B63" s="35" t="s">
        <v>1186</v>
      </c>
      <c r="C63" s="37" t="s">
        <v>222</v>
      </c>
      <c r="D63" s="34" t="s">
        <v>772</v>
      </c>
      <c r="E63" s="26" t="s">
        <v>266</v>
      </c>
      <c r="F63" s="2"/>
      <c r="G63" s="2" t="s">
        <v>1498</v>
      </c>
      <c r="H63" s="17"/>
      <c r="I63" s="45"/>
      <c r="J63" s="44" t="s">
        <v>530</v>
      </c>
      <c r="K63" s="44" t="s">
        <v>274</v>
      </c>
      <c r="L63" s="44" t="s">
        <v>538</v>
      </c>
      <c r="M63" s="8"/>
      <c r="N63" s="8"/>
      <c r="O63" s="8"/>
      <c r="P63" s="8"/>
      <c r="Q63" s="8"/>
    </row>
    <row r="64" spans="1:17" s="7" customFormat="1">
      <c r="A64" s="5"/>
      <c r="B64" s="35" t="s">
        <v>1187</v>
      </c>
      <c r="C64" s="37" t="s">
        <v>222</v>
      </c>
      <c r="D64" s="34" t="s">
        <v>775</v>
      </c>
      <c r="E64" s="26" t="s">
        <v>266</v>
      </c>
      <c r="F64" s="2"/>
      <c r="G64" s="2" t="s">
        <v>1499</v>
      </c>
      <c r="H64" s="17"/>
      <c r="I64" s="45"/>
      <c r="J64" s="44" t="s">
        <v>530</v>
      </c>
      <c r="K64" s="44" t="s">
        <v>274</v>
      </c>
      <c r="L64" s="44" t="s">
        <v>538</v>
      </c>
      <c r="M64" s="8"/>
      <c r="N64" s="8"/>
      <c r="O64" s="8"/>
      <c r="P64" s="8"/>
      <c r="Q64" s="8"/>
    </row>
    <row r="65" spans="1:17" s="7" customFormat="1">
      <c r="A65" s="5"/>
      <c r="B65" s="35" t="s">
        <v>1188</v>
      </c>
      <c r="C65" s="37" t="s">
        <v>222</v>
      </c>
      <c r="D65" s="34" t="s">
        <v>778</v>
      </c>
      <c r="E65" s="26" t="s">
        <v>266</v>
      </c>
      <c r="F65" s="2"/>
      <c r="G65" s="2" t="s">
        <v>1500</v>
      </c>
      <c r="H65" s="17"/>
      <c r="I65" s="45"/>
      <c r="J65" s="44" t="s">
        <v>530</v>
      </c>
      <c r="K65" s="44" t="s">
        <v>274</v>
      </c>
      <c r="L65" s="44" t="s">
        <v>538</v>
      </c>
      <c r="M65" s="8"/>
      <c r="N65" s="8"/>
      <c r="O65" s="8"/>
      <c r="P65" s="8"/>
      <c r="Q65" s="8"/>
    </row>
    <row r="66" spans="1:17" s="7" customFormat="1">
      <c r="A66" s="5"/>
      <c r="B66" s="35" t="s">
        <v>1189</v>
      </c>
      <c r="C66" s="37" t="s">
        <v>222</v>
      </c>
      <c r="D66" s="34" t="s">
        <v>781</v>
      </c>
      <c r="E66" s="26" t="s">
        <v>266</v>
      </c>
      <c r="F66" s="2"/>
      <c r="G66" s="2" t="s">
        <v>1501</v>
      </c>
      <c r="H66" s="17"/>
      <c r="I66" s="45"/>
      <c r="J66" s="44" t="s">
        <v>530</v>
      </c>
      <c r="K66" s="44" t="s">
        <v>274</v>
      </c>
      <c r="L66" s="44" t="s">
        <v>538</v>
      </c>
      <c r="M66" s="8"/>
      <c r="N66" s="8"/>
      <c r="O66" s="8"/>
      <c r="P66" s="8"/>
      <c r="Q66" s="8"/>
    </row>
    <row r="67" spans="1:17" s="8" customFormat="1">
      <c r="A67" s="5"/>
      <c r="B67" s="35" t="s">
        <v>1190</v>
      </c>
      <c r="C67" s="35" t="s">
        <v>222</v>
      </c>
      <c r="D67" s="34" t="s">
        <v>1067</v>
      </c>
      <c r="E67" s="26" t="s">
        <v>266</v>
      </c>
      <c r="F67" s="2"/>
      <c r="G67" s="2" t="s">
        <v>1502</v>
      </c>
      <c r="H67" s="17"/>
      <c r="I67" s="45"/>
      <c r="J67" s="44" t="s">
        <v>530</v>
      </c>
      <c r="K67" s="44" t="s">
        <v>274</v>
      </c>
      <c r="L67" s="44" t="s">
        <v>538</v>
      </c>
    </row>
    <row r="68" spans="1:17" s="8" customFormat="1">
      <c r="A68" s="5"/>
      <c r="B68" s="35" t="s">
        <v>1280</v>
      </c>
      <c r="C68" s="35" t="s">
        <v>222</v>
      </c>
      <c r="D68" s="36" t="s">
        <v>1281</v>
      </c>
      <c r="E68" s="26" t="s">
        <v>266</v>
      </c>
      <c r="F68" s="2"/>
      <c r="G68" s="2" t="s">
        <v>1541</v>
      </c>
      <c r="H68" s="26"/>
      <c r="I68" s="45"/>
      <c r="J68" s="44" t="s">
        <v>530</v>
      </c>
      <c r="K68" s="44" t="s">
        <v>274</v>
      </c>
      <c r="L68" s="44" t="s">
        <v>538</v>
      </c>
    </row>
    <row r="69" spans="1:17" s="8" customFormat="1">
      <c r="A69" s="5"/>
      <c r="B69" s="35" t="s">
        <v>1282</v>
      </c>
      <c r="C69" s="35" t="s">
        <v>281</v>
      </c>
      <c r="D69" s="36" t="s">
        <v>1283</v>
      </c>
      <c r="E69" s="26" t="s">
        <v>266</v>
      </c>
      <c r="F69" s="2"/>
      <c r="G69" s="2" t="s">
        <v>1542</v>
      </c>
      <c r="H69" s="26"/>
      <c r="I69" s="45"/>
      <c r="J69" s="44" t="s">
        <v>530</v>
      </c>
      <c r="K69" s="44" t="s">
        <v>274</v>
      </c>
      <c r="L69" s="44" t="s">
        <v>711</v>
      </c>
    </row>
    <row r="70" spans="1:17" s="8" customFormat="1">
      <c r="A70" s="5"/>
      <c r="B70" s="35" t="s">
        <v>1284</v>
      </c>
      <c r="C70" s="35" t="s">
        <v>222</v>
      </c>
      <c r="D70" s="36" t="s">
        <v>793</v>
      </c>
      <c r="E70" s="26" t="s">
        <v>266</v>
      </c>
      <c r="F70" s="2"/>
      <c r="G70" s="2" t="s">
        <v>1543</v>
      </c>
      <c r="H70" s="26"/>
      <c r="I70" s="45"/>
      <c r="J70" s="44" t="s">
        <v>530</v>
      </c>
      <c r="K70" s="44" t="s">
        <v>274</v>
      </c>
      <c r="L70" s="44" t="s">
        <v>538</v>
      </c>
    </row>
    <row r="71" spans="1:17" s="8" customFormat="1">
      <c r="A71" s="5"/>
      <c r="B71" s="35" t="s">
        <v>1286</v>
      </c>
      <c r="C71" s="35" t="s">
        <v>281</v>
      </c>
      <c r="D71" s="36" t="s">
        <v>799</v>
      </c>
      <c r="E71" s="26" t="s">
        <v>266</v>
      </c>
      <c r="F71" s="2"/>
      <c r="G71" s="2" t="s">
        <v>1544</v>
      </c>
      <c r="H71" s="26"/>
      <c r="I71" s="45"/>
      <c r="J71" s="44" t="s">
        <v>530</v>
      </c>
      <c r="K71" s="44" t="s">
        <v>274</v>
      </c>
      <c r="L71" s="44" t="s">
        <v>538</v>
      </c>
    </row>
    <row r="72" spans="1:17" s="8" customFormat="1">
      <c r="A72" s="5"/>
      <c r="B72" s="35" t="s">
        <v>1209</v>
      </c>
      <c r="C72" s="35" t="s">
        <v>222</v>
      </c>
      <c r="D72" s="34" t="s">
        <v>796</v>
      </c>
      <c r="E72" s="26" t="s">
        <v>266</v>
      </c>
      <c r="F72" s="2"/>
      <c r="G72" s="2" t="s">
        <v>1511</v>
      </c>
      <c r="H72" s="17"/>
      <c r="I72" s="45"/>
      <c r="J72" s="44" t="s">
        <v>530</v>
      </c>
      <c r="K72" s="44" t="s">
        <v>274</v>
      </c>
      <c r="L72" s="44" t="s">
        <v>538</v>
      </c>
    </row>
    <row r="73" spans="1:17" s="8" customFormat="1">
      <c r="A73" s="5"/>
      <c r="B73" s="35" t="s">
        <v>1211</v>
      </c>
      <c r="C73" s="35" t="s">
        <v>222</v>
      </c>
      <c r="D73" s="34" t="s">
        <v>1212</v>
      </c>
      <c r="E73" s="26" t="s">
        <v>266</v>
      </c>
      <c r="F73" s="2"/>
      <c r="G73" s="2" t="s">
        <v>1512</v>
      </c>
      <c r="H73" s="17"/>
      <c r="I73" s="45"/>
      <c r="J73" s="44" t="s">
        <v>530</v>
      </c>
      <c r="K73" s="44" t="s">
        <v>274</v>
      </c>
      <c r="L73" s="44" t="s">
        <v>538</v>
      </c>
    </row>
    <row r="74" spans="1:17" s="8" customFormat="1">
      <c r="A74" s="5"/>
      <c r="B74" s="35" t="s">
        <v>1214</v>
      </c>
      <c r="C74" s="35" t="s">
        <v>222</v>
      </c>
      <c r="D74" s="34" t="s">
        <v>811</v>
      </c>
      <c r="E74" s="26"/>
      <c r="F74" s="2"/>
      <c r="G74" s="2" t="s">
        <v>1513</v>
      </c>
      <c r="H74" s="26"/>
      <c r="I74" s="45"/>
      <c r="J74" s="44" t="s">
        <v>530</v>
      </c>
      <c r="K74" s="44" t="s">
        <v>274</v>
      </c>
      <c r="L74" s="44" t="s">
        <v>538</v>
      </c>
    </row>
    <row r="75" spans="1:17" s="8" customFormat="1">
      <c r="A75" s="5"/>
      <c r="B75" s="35" t="s">
        <v>1216</v>
      </c>
      <c r="C75" s="35" t="s">
        <v>222</v>
      </c>
      <c r="D75" s="34" t="s">
        <v>814</v>
      </c>
      <c r="E75" s="26"/>
      <c r="F75" s="2"/>
      <c r="G75" s="2" t="s">
        <v>1514</v>
      </c>
      <c r="H75" s="26"/>
      <c r="I75" s="45"/>
      <c r="J75" s="44" t="s">
        <v>530</v>
      </c>
      <c r="K75" s="44" t="s">
        <v>274</v>
      </c>
      <c r="L75" s="44" t="s">
        <v>538</v>
      </c>
    </row>
    <row r="76" spans="1:17" s="8" customFormat="1">
      <c r="A76" s="5"/>
      <c r="B76" s="35" t="s">
        <v>1218</v>
      </c>
      <c r="C76" s="35" t="s">
        <v>222</v>
      </c>
      <c r="D76" s="34" t="s">
        <v>817</v>
      </c>
      <c r="E76" s="26"/>
      <c r="F76" s="2"/>
      <c r="G76" s="2" t="s">
        <v>1515</v>
      </c>
      <c r="H76" s="26"/>
      <c r="I76" s="45"/>
      <c r="J76" s="44" t="s">
        <v>530</v>
      </c>
      <c r="K76" s="44" t="s">
        <v>274</v>
      </c>
      <c r="L76" s="44" t="s">
        <v>538</v>
      </c>
    </row>
    <row r="77" spans="1:17" s="8" customFormat="1">
      <c r="A77" s="5"/>
      <c r="B77" s="35" t="s">
        <v>1220</v>
      </c>
      <c r="C77" s="35" t="s">
        <v>222</v>
      </c>
      <c r="D77" s="34" t="s">
        <v>820</v>
      </c>
      <c r="E77" s="26"/>
      <c r="F77" s="2"/>
      <c r="G77" s="2" t="s">
        <v>1516</v>
      </c>
      <c r="H77" s="26"/>
      <c r="I77" s="45"/>
      <c r="J77" s="44" t="s">
        <v>530</v>
      </c>
      <c r="K77" s="44" t="s">
        <v>274</v>
      </c>
      <c r="L77" s="44" t="s">
        <v>538</v>
      </c>
    </row>
    <row r="78" spans="1:17" s="8" customFormat="1">
      <c r="A78" s="5"/>
      <c r="B78" s="35" t="s">
        <v>1222</v>
      </c>
      <c r="C78" s="35" t="s">
        <v>222</v>
      </c>
      <c r="D78" s="34" t="s">
        <v>823</v>
      </c>
      <c r="E78" s="26"/>
      <c r="F78" s="2"/>
      <c r="G78" s="2" t="s">
        <v>1517</v>
      </c>
      <c r="H78" s="26"/>
      <c r="I78" s="45"/>
      <c r="J78" s="44" t="s">
        <v>530</v>
      </c>
      <c r="K78" s="44" t="s">
        <v>274</v>
      </c>
      <c r="L78" s="44" t="s">
        <v>538</v>
      </c>
    </row>
    <row r="79" spans="1:17" s="8" customFormat="1">
      <c r="A79" s="5"/>
      <c r="B79" s="35" t="s">
        <v>1224</v>
      </c>
      <c r="C79" s="35" t="s">
        <v>222</v>
      </c>
      <c r="D79" s="34" t="s">
        <v>826</v>
      </c>
      <c r="E79" s="26"/>
      <c r="F79" s="2"/>
      <c r="G79" s="2" t="s">
        <v>1518</v>
      </c>
      <c r="H79" s="26"/>
      <c r="I79" s="45"/>
      <c r="J79" s="44" t="s">
        <v>530</v>
      </c>
      <c r="K79" s="44" t="s">
        <v>274</v>
      </c>
      <c r="L79" s="44" t="s">
        <v>538</v>
      </c>
    </row>
    <row r="80" spans="1:17" s="8" customFormat="1">
      <c r="A80" s="5"/>
      <c r="B80" s="35" t="s">
        <v>1288</v>
      </c>
      <c r="C80" s="35" t="s">
        <v>222</v>
      </c>
      <c r="D80" s="36" t="s">
        <v>1289</v>
      </c>
      <c r="E80" s="26" t="s">
        <v>266</v>
      </c>
      <c r="F80" s="2"/>
      <c r="G80" s="2" t="s">
        <v>1545</v>
      </c>
      <c r="H80" s="26"/>
      <c r="I80" s="45"/>
      <c r="J80" s="44" t="s">
        <v>530</v>
      </c>
      <c r="K80" s="44" t="s">
        <v>274</v>
      </c>
      <c r="L80" s="44" t="s">
        <v>538</v>
      </c>
    </row>
    <row r="81" spans="1:17" s="8" customFormat="1">
      <c r="A81" s="5"/>
      <c r="B81" s="35" t="s">
        <v>1290</v>
      </c>
      <c r="C81" s="35" t="s">
        <v>281</v>
      </c>
      <c r="D81" s="36" t="s">
        <v>1291</v>
      </c>
      <c r="E81" s="26" t="s">
        <v>266</v>
      </c>
      <c r="F81" s="2"/>
      <c r="G81" s="2" t="s">
        <v>1546</v>
      </c>
      <c r="H81" s="26"/>
      <c r="I81" s="45"/>
      <c r="J81" s="44" t="s">
        <v>530</v>
      </c>
      <c r="K81" s="44" t="s">
        <v>274</v>
      </c>
      <c r="L81" s="44" t="s">
        <v>711</v>
      </c>
    </row>
    <row r="82" spans="1:17" s="8" customFormat="1">
      <c r="A82" s="5"/>
      <c r="B82" s="35" t="s">
        <v>1293</v>
      </c>
      <c r="C82" s="35" t="s">
        <v>222</v>
      </c>
      <c r="D82" s="36" t="s">
        <v>887</v>
      </c>
      <c r="E82" s="26" t="s">
        <v>266</v>
      </c>
      <c r="F82" s="2"/>
      <c r="G82" s="2" t="s">
        <v>1547</v>
      </c>
      <c r="H82" s="26"/>
      <c r="I82" s="45"/>
      <c r="J82" s="44" t="s">
        <v>530</v>
      </c>
      <c r="K82" s="44" t="s">
        <v>274</v>
      </c>
      <c r="L82" s="44" t="s">
        <v>757</v>
      </c>
    </row>
    <row r="83" spans="1:17" s="8" customFormat="1">
      <c r="A83" s="5"/>
      <c r="B83" s="35" t="s">
        <v>1295</v>
      </c>
      <c r="C83" s="35" t="s">
        <v>281</v>
      </c>
      <c r="D83" s="34" t="s">
        <v>893</v>
      </c>
      <c r="E83" s="26" t="s">
        <v>266</v>
      </c>
      <c r="F83" s="2"/>
      <c r="G83" s="2" t="s">
        <v>1548</v>
      </c>
      <c r="H83" s="26"/>
      <c r="I83" s="45"/>
      <c r="J83" s="44" t="s">
        <v>530</v>
      </c>
      <c r="K83" s="44" t="s">
        <v>274</v>
      </c>
      <c r="L83" s="44" t="s">
        <v>895</v>
      </c>
    </row>
    <row r="84" spans="1:17" s="8" customFormat="1">
      <c r="A84" s="5"/>
      <c r="B84" s="35" t="s">
        <v>1167</v>
      </c>
      <c r="C84" s="35" t="s">
        <v>222</v>
      </c>
      <c r="D84" s="34" t="s">
        <v>890</v>
      </c>
      <c r="E84" s="26" t="s">
        <v>266</v>
      </c>
      <c r="F84" s="2"/>
      <c r="G84" s="2" t="s">
        <v>1487</v>
      </c>
      <c r="H84" s="17"/>
      <c r="I84" s="45"/>
      <c r="J84" s="44" t="s">
        <v>530</v>
      </c>
      <c r="K84" s="44" t="s">
        <v>274</v>
      </c>
      <c r="L84" s="44" t="s">
        <v>538</v>
      </c>
    </row>
    <row r="85" spans="1:17" s="8" customFormat="1">
      <c r="A85" s="5"/>
      <c r="B85" s="35" t="s">
        <v>1169</v>
      </c>
      <c r="C85" s="35" t="s">
        <v>222</v>
      </c>
      <c r="D85" s="34" t="s">
        <v>897</v>
      </c>
      <c r="E85" s="26" t="s">
        <v>266</v>
      </c>
      <c r="F85" s="2"/>
      <c r="G85" s="2" t="s">
        <v>1488</v>
      </c>
      <c r="H85" s="17"/>
      <c r="I85" s="45"/>
      <c r="J85" s="44" t="s">
        <v>530</v>
      </c>
      <c r="K85" s="44" t="s">
        <v>274</v>
      </c>
      <c r="L85" s="44" t="s">
        <v>538</v>
      </c>
    </row>
    <row r="86" spans="1:17" s="8" customFormat="1">
      <c r="A86" s="5"/>
      <c r="B86" s="35" t="s">
        <v>1171</v>
      </c>
      <c r="C86" s="35" t="s">
        <v>222</v>
      </c>
      <c r="D86" s="34" t="s">
        <v>900</v>
      </c>
      <c r="E86" s="26" t="s">
        <v>266</v>
      </c>
      <c r="F86" s="2"/>
      <c r="G86" s="2" t="s">
        <v>1489</v>
      </c>
      <c r="H86" s="17"/>
      <c r="I86" s="45"/>
      <c r="J86" s="44" t="s">
        <v>530</v>
      </c>
      <c r="K86" s="44" t="s">
        <v>274</v>
      </c>
      <c r="L86" s="44" t="s">
        <v>538</v>
      </c>
    </row>
    <row r="87" spans="1:17" s="8" customFormat="1">
      <c r="A87" s="5"/>
      <c r="B87" s="35" t="s">
        <v>1173</v>
      </c>
      <c r="C87" s="35" t="s">
        <v>222</v>
      </c>
      <c r="D87" s="34" t="s">
        <v>903</v>
      </c>
      <c r="E87" s="26" t="s">
        <v>266</v>
      </c>
      <c r="F87" s="2"/>
      <c r="G87" s="2" t="s">
        <v>1490</v>
      </c>
      <c r="H87" s="17"/>
      <c r="I87" s="45"/>
      <c r="J87" s="44" t="s">
        <v>530</v>
      </c>
      <c r="K87" s="44" t="s">
        <v>274</v>
      </c>
      <c r="L87" s="44" t="s">
        <v>538</v>
      </c>
    </row>
    <row r="88" spans="1:17" s="8" customFormat="1">
      <c r="A88" s="5"/>
      <c r="B88" s="35" t="s">
        <v>1175</v>
      </c>
      <c r="C88" s="35" t="s">
        <v>222</v>
      </c>
      <c r="D88" s="34" t="s">
        <v>906</v>
      </c>
      <c r="E88" s="26" t="s">
        <v>266</v>
      </c>
      <c r="F88" s="2"/>
      <c r="G88" s="2" t="s">
        <v>1491</v>
      </c>
      <c r="H88" s="17"/>
      <c r="I88" s="45"/>
      <c r="J88" s="44" t="s">
        <v>530</v>
      </c>
      <c r="K88" s="44" t="s">
        <v>274</v>
      </c>
      <c r="L88" s="44" t="s">
        <v>538</v>
      </c>
    </row>
    <row r="89" spans="1:17" s="8" customFormat="1">
      <c r="A89" s="5"/>
      <c r="B89" s="35" t="s">
        <v>1177</v>
      </c>
      <c r="C89" s="35" t="s">
        <v>222</v>
      </c>
      <c r="D89" s="34" t="s">
        <v>909</v>
      </c>
      <c r="E89" s="26" t="s">
        <v>266</v>
      </c>
      <c r="F89" s="2"/>
      <c r="G89" s="2" t="s">
        <v>1492</v>
      </c>
      <c r="H89" s="17"/>
      <c r="I89" s="45"/>
      <c r="J89" s="44" t="s">
        <v>530</v>
      </c>
      <c r="K89" s="44" t="s">
        <v>274</v>
      </c>
      <c r="L89" s="44" t="s">
        <v>538</v>
      </c>
    </row>
    <row r="90" spans="1:17" s="8" customFormat="1">
      <c r="A90" s="5"/>
      <c r="B90" s="35" t="s">
        <v>1179</v>
      </c>
      <c r="C90" s="35" t="s">
        <v>222</v>
      </c>
      <c r="D90" s="34" t="s">
        <v>912</v>
      </c>
      <c r="E90" s="26" t="s">
        <v>266</v>
      </c>
      <c r="F90" s="2"/>
      <c r="G90" s="2" t="s">
        <v>1493</v>
      </c>
      <c r="H90" s="17"/>
      <c r="I90" s="45"/>
      <c r="J90" s="44" t="s">
        <v>530</v>
      </c>
      <c r="K90" s="44" t="s">
        <v>274</v>
      </c>
      <c r="L90" s="44" t="s">
        <v>538</v>
      </c>
    </row>
    <row r="91" spans="1:17" s="8" customFormat="1">
      <c r="A91" s="5"/>
      <c r="B91" s="35" t="s">
        <v>1181</v>
      </c>
      <c r="C91" s="35" t="s">
        <v>222</v>
      </c>
      <c r="D91" s="34" t="s">
        <v>915</v>
      </c>
      <c r="E91" s="26" t="s">
        <v>266</v>
      </c>
      <c r="F91" s="2"/>
      <c r="G91" s="2" t="s">
        <v>1494</v>
      </c>
      <c r="H91" s="17"/>
      <c r="I91" s="45"/>
      <c r="J91" s="44" t="s">
        <v>530</v>
      </c>
      <c r="K91" s="44" t="s">
        <v>274</v>
      </c>
      <c r="L91" s="44" t="s">
        <v>538</v>
      </c>
    </row>
    <row r="92" spans="1:17" s="8" customFormat="1">
      <c r="A92" s="5"/>
      <c r="B92" s="35" t="s">
        <v>1297</v>
      </c>
      <c r="C92" s="35" t="s">
        <v>222</v>
      </c>
      <c r="D92" s="36" t="s">
        <v>1298</v>
      </c>
      <c r="E92" s="26" t="s">
        <v>266</v>
      </c>
      <c r="F92" s="2"/>
      <c r="G92" s="2" t="s">
        <v>1549</v>
      </c>
      <c r="H92" s="26"/>
      <c r="I92" s="45"/>
      <c r="J92" s="44" t="s">
        <v>530</v>
      </c>
      <c r="K92" s="44" t="s">
        <v>274</v>
      </c>
      <c r="L92" s="44" t="s">
        <v>538</v>
      </c>
    </row>
    <row r="93" spans="1:17" s="8" customFormat="1">
      <c r="A93" s="5"/>
      <c r="B93" s="35" t="s">
        <v>1300</v>
      </c>
      <c r="C93" s="35" t="s">
        <v>281</v>
      </c>
      <c r="D93" s="36" t="s">
        <v>1301</v>
      </c>
      <c r="E93" s="26" t="s">
        <v>266</v>
      </c>
      <c r="F93" s="2"/>
      <c r="G93" s="2" t="s">
        <v>1550</v>
      </c>
      <c r="H93" s="26"/>
      <c r="I93" s="45"/>
      <c r="J93" s="44" t="s">
        <v>530</v>
      </c>
      <c r="K93" s="44" t="s">
        <v>274</v>
      </c>
      <c r="L93" s="44" t="s">
        <v>711</v>
      </c>
    </row>
    <row r="94" spans="1:17" s="8" customFormat="1">
      <c r="A94" s="5"/>
      <c r="B94" s="17" t="s">
        <v>575</v>
      </c>
      <c r="C94" s="17" t="s">
        <v>222</v>
      </c>
      <c r="D94" s="34" t="s">
        <v>1094</v>
      </c>
      <c r="E94" s="26" t="s">
        <v>266</v>
      </c>
      <c r="F94" s="2"/>
      <c r="G94" s="2" t="s">
        <v>1095</v>
      </c>
      <c r="H94" s="17"/>
      <c r="I94" s="44"/>
      <c r="J94" s="44" t="s">
        <v>530</v>
      </c>
      <c r="K94" s="44" t="s">
        <v>274</v>
      </c>
      <c r="L94" s="44" t="s">
        <v>663</v>
      </c>
      <c r="M94" s="10"/>
      <c r="N94" s="10"/>
      <c r="O94" s="10"/>
      <c r="P94" s="10"/>
      <c r="Q94" s="10"/>
    </row>
    <row r="95" spans="1:17" s="8" customFormat="1">
      <c r="A95" s="5"/>
      <c r="B95" s="17" t="s">
        <v>1096</v>
      </c>
      <c r="C95" s="17" t="s">
        <v>222</v>
      </c>
      <c r="D95" s="34" t="s">
        <v>1097</v>
      </c>
      <c r="E95" s="26" t="s">
        <v>266</v>
      </c>
      <c r="F95" s="2"/>
      <c r="G95" s="2" t="s">
        <v>1462</v>
      </c>
      <c r="H95" s="17"/>
      <c r="I95" s="43"/>
      <c r="J95" s="44" t="s">
        <v>530</v>
      </c>
      <c r="K95" s="44" t="s">
        <v>274</v>
      </c>
      <c r="L95" s="44" t="s">
        <v>538</v>
      </c>
      <c r="M95" s="7"/>
      <c r="N95" s="7"/>
      <c r="O95" s="7"/>
      <c r="P95" s="7"/>
      <c r="Q95" s="7"/>
    </row>
    <row r="96" spans="1:17" s="8" customFormat="1" ht="26.4">
      <c r="A96" s="5"/>
      <c r="B96" s="17" t="s">
        <v>1099</v>
      </c>
      <c r="C96" s="17" t="s">
        <v>281</v>
      </c>
      <c r="D96" s="34" t="s">
        <v>1100</v>
      </c>
      <c r="E96" s="26" t="s">
        <v>266</v>
      </c>
      <c r="F96" s="2"/>
      <c r="G96" s="2" t="s">
        <v>1463</v>
      </c>
      <c r="H96" s="26"/>
      <c r="I96" s="43"/>
      <c r="J96" s="44" t="s">
        <v>530</v>
      </c>
      <c r="K96" s="44" t="s">
        <v>274</v>
      </c>
      <c r="L96" s="44" t="s">
        <v>531</v>
      </c>
      <c r="M96" s="7"/>
      <c r="N96" s="7"/>
      <c r="O96" s="7"/>
      <c r="P96" s="7"/>
      <c r="Q96" s="7"/>
    </row>
    <row r="97" spans="1:17" s="8" customFormat="1">
      <c r="A97" s="5"/>
      <c r="B97" s="17" t="s">
        <v>1102</v>
      </c>
      <c r="C97" s="17" t="s">
        <v>281</v>
      </c>
      <c r="D97" s="34" t="s">
        <v>1103</v>
      </c>
      <c r="E97" s="26" t="s">
        <v>266</v>
      </c>
      <c r="F97" s="2"/>
      <c r="G97" s="2" t="s">
        <v>1464</v>
      </c>
      <c r="H97" s="26"/>
      <c r="I97" s="43"/>
      <c r="J97" s="44" t="s">
        <v>530</v>
      </c>
      <c r="K97" s="44" t="s">
        <v>274</v>
      </c>
      <c r="L97" s="44" t="s">
        <v>711</v>
      </c>
      <c r="M97" s="7"/>
      <c r="N97" s="7"/>
      <c r="O97" s="7"/>
      <c r="P97" s="7"/>
      <c r="Q97" s="7"/>
    </row>
    <row r="98" spans="1:17" s="8" customFormat="1">
      <c r="A98" s="5"/>
      <c r="B98" s="17" t="s">
        <v>569</v>
      </c>
      <c r="C98" s="17" t="s">
        <v>222</v>
      </c>
      <c r="D98" s="34" t="s">
        <v>1106</v>
      </c>
      <c r="E98" s="26" t="s">
        <v>266</v>
      </c>
      <c r="F98" s="2"/>
      <c r="G98" s="2" t="s">
        <v>1465</v>
      </c>
      <c r="H98" s="17"/>
      <c r="I98" s="43"/>
      <c r="J98" s="44" t="s">
        <v>530</v>
      </c>
      <c r="K98" s="44" t="s">
        <v>274</v>
      </c>
      <c r="L98" s="44" t="s">
        <v>663</v>
      </c>
      <c r="M98" s="7"/>
      <c r="N98" s="7"/>
      <c r="O98" s="7"/>
      <c r="P98" s="7"/>
      <c r="Q98" s="7"/>
    </row>
    <row r="99" spans="1:17" s="8" customFormat="1">
      <c r="A99" s="5"/>
      <c r="B99" s="17" t="s">
        <v>1108</v>
      </c>
      <c r="C99" s="17" t="s">
        <v>222</v>
      </c>
      <c r="D99" s="34" t="s">
        <v>1109</v>
      </c>
      <c r="E99" s="26" t="s">
        <v>266</v>
      </c>
      <c r="F99" s="2"/>
      <c r="G99" s="2" t="s">
        <v>1466</v>
      </c>
      <c r="H99" s="17"/>
      <c r="I99" s="43"/>
      <c r="J99" s="44" t="s">
        <v>530</v>
      </c>
      <c r="K99" s="44" t="s">
        <v>274</v>
      </c>
      <c r="L99" s="44" t="s">
        <v>538</v>
      </c>
      <c r="M99" s="7"/>
      <c r="N99" s="7"/>
      <c r="O99" s="7"/>
      <c r="P99" s="7"/>
      <c r="Q99" s="7"/>
    </row>
    <row r="100" spans="1:17" s="8" customFormat="1" ht="26.4">
      <c r="A100" s="5"/>
      <c r="B100" s="17" t="s">
        <v>1111</v>
      </c>
      <c r="C100" s="17" t="s">
        <v>281</v>
      </c>
      <c r="D100" s="34" t="s">
        <v>1112</v>
      </c>
      <c r="E100" s="26" t="s">
        <v>266</v>
      </c>
      <c r="F100" s="2"/>
      <c r="G100" s="2" t="s">
        <v>1467</v>
      </c>
      <c r="H100" s="1"/>
      <c r="I100" s="43"/>
      <c r="J100" s="44" t="s">
        <v>530</v>
      </c>
      <c r="K100" s="44" t="s">
        <v>274</v>
      </c>
      <c r="L100" s="44" t="s">
        <v>531</v>
      </c>
      <c r="M100" s="7"/>
      <c r="N100" s="7"/>
      <c r="O100" s="7"/>
      <c r="P100" s="7"/>
      <c r="Q100" s="7"/>
    </row>
    <row r="101" spans="1:17" s="8" customFormat="1">
      <c r="A101" s="5"/>
      <c r="B101" s="17" t="s">
        <v>1114</v>
      </c>
      <c r="C101" s="35" t="s">
        <v>281</v>
      </c>
      <c r="D101" s="34" t="s">
        <v>1115</v>
      </c>
      <c r="E101" s="26" t="s">
        <v>266</v>
      </c>
      <c r="F101" s="2"/>
      <c r="G101" s="2" t="s">
        <v>1468</v>
      </c>
      <c r="H101" s="26"/>
      <c r="I101" s="45"/>
      <c r="J101" s="44" t="s">
        <v>530</v>
      </c>
      <c r="K101" s="44" t="s">
        <v>274</v>
      </c>
      <c r="L101" s="44" t="s">
        <v>711</v>
      </c>
    </row>
    <row r="102" spans="1:17" s="8" customFormat="1">
      <c r="A102" s="5"/>
      <c r="B102" s="35" t="s">
        <v>572</v>
      </c>
      <c r="C102" s="35" t="s">
        <v>222</v>
      </c>
      <c r="D102" s="34" t="s">
        <v>1117</v>
      </c>
      <c r="E102" s="26" t="s">
        <v>266</v>
      </c>
      <c r="F102" s="2"/>
      <c r="G102" s="2" t="s">
        <v>1118</v>
      </c>
      <c r="H102" s="17"/>
      <c r="I102" s="45"/>
      <c r="J102" s="44" t="s">
        <v>530</v>
      </c>
      <c r="K102" s="44" t="s">
        <v>274</v>
      </c>
      <c r="L102" s="44" t="s">
        <v>663</v>
      </c>
    </row>
    <row r="103" spans="1:17" s="8" customFormat="1">
      <c r="A103" s="5"/>
      <c r="B103" s="35" t="s">
        <v>1119</v>
      </c>
      <c r="C103" s="35" t="s">
        <v>222</v>
      </c>
      <c r="D103" s="34" t="s">
        <v>1120</v>
      </c>
      <c r="E103" s="26" t="s">
        <v>266</v>
      </c>
      <c r="F103" s="2"/>
      <c r="G103" s="2" t="s">
        <v>1469</v>
      </c>
      <c r="H103" s="17"/>
      <c r="I103" s="45"/>
      <c r="J103" s="44" t="s">
        <v>530</v>
      </c>
      <c r="K103" s="44" t="s">
        <v>274</v>
      </c>
      <c r="L103" s="44" t="s">
        <v>538</v>
      </c>
    </row>
    <row r="104" spans="1:17" s="8" customFormat="1">
      <c r="A104" s="5"/>
      <c r="B104" s="35" t="s">
        <v>1122</v>
      </c>
      <c r="C104" s="35" t="s">
        <v>281</v>
      </c>
      <c r="D104" s="34" t="s">
        <v>1123</v>
      </c>
      <c r="E104" s="26" t="s">
        <v>266</v>
      </c>
      <c r="F104" s="2"/>
      <c r="G104" s="2" t="s">
        <v>1470</v>
      </c>
      <c r="H104" s="26"/>
      <c r="I104" s="45"/>
      <c r="J104" s="44" t="s">
        <v>530</v>
      </c>
      <c r="K104" s="44" t="s">
        <v>274</v>
      </c>
      <c r="L104" s="44" t="s">
        <v>531</v>
      </c>
    </row>
    <row r="105" spans="1:17" s="8" customFormat="1">
      <c r="A105" s="5"/>
      <c r="B105" s="35" t="s">
        <v>1125</v>
      </c>
      <c r="C105" s="35" t="s">
        <v>281</v>
      </c>
      <c r="D105" s="34" t="s">
        <v>1126</v>
      </c>
      <c r="E105" s="26" t="s">
        <v>266</v>
      </c>
      <c r="F105" s="2"/>
      <c r="G105" s="2" t="s">
        <v>1471</v>
      </c>
      <c r="H105" s="26"/>
      <c r="I105" s="45"/>
      <c r="J105" s="44" t="s">
        <v>530</v>
      </c>
      <c r="K105" s="44" t="s">
        <v>274</v>
      </c>
      <c r="L105" s="44" t="s">
        <v>711</v>
      </c>
    </row>
    <row r="106" spans="1:17" s="8" customFormat="1">
      <c r="A106" s="5"/>
      <c r="B106" s="35" t="s">
        <v>578</v>
      </c>
      <c r="C106" s="35" t="s">
        <v>222</v>
      </c>
      <c r="D106" s="34" t="s">
        <v>1128</v>
      </c>
      <c r="E106" s="26" t="s">
        <v>266</v>
      </c>
      <c r="F106" s="2"/>
      <c r="G106" s="2" t="s">
        <v>1129</v>
      </c>
      <c r="H106" s="17"/>
      <c r="I106" s="45"/>
      <c r="J106" s="44" t="s">
        <v>530</v>
      </c>
      <c r="K106" s="44" t="s">
        <v>274</v>
      </c>
      <c r="L106" s="44" t="s">
        <v>663</v>
      </c>
    </row>
    <row r="107" spans="1:17" s="8" customFormat="1">
      <c r="A107" s="5"/>
      <c r="B107" s="35" t="s">
        <v>1130</v>
      </c>
      <c r="C107" s="35" t="s">
        <v>222</v>
      </c>
      <c r="D107" s="34" t="s">
        <v>1131</v>
      </c>
      <c r="E107" s="26" t="s">
        <v>266</v>
      </c>
      <c r="F107" s="2"/>
      <c r="G107" s="2" t="s">
        <v>1472</v>
      </c>
      <c r="H107" s="17"/>
      <c r="I107" s="45"/>
      <c r="J107" s="44" t="s">
        <v>530</v>
      </c>
      <c r="K107" s="44" t="s">
        <v>274</v>
      </c>
      <c r="L107" s="44" t="s">
        <v>538</v>
      </c>
    </row>
    <row r="108" spans="1:17" s="8" customFormat="1" ht="26.4">
      <c r="A108" s="5"/>
      <c r="B108" s="35" t="s">
        <v>1133</v>
      </c>
      <c r="C108" s="35" t="s">
        <v>281</v>
      </c>
      <c r="D108" s="34" t="s">
        <v>1134</v>
      </c>
      <c r="E108" s="26" t="s">
        <v>266</v>
      </c>
      <c r="F108" s="2"/>
      <c r="G108" s="2" t="s">
        <v>1473</v>
      </c>
      <c r="H108" s="26"/>
      <c r="I108" s="45"/>
      <c r="J108" s="44" t="s">
        <v>530</v>
      </c>
      <c r="K108" s="44" t="s">
        <v>274</v>
      </c>
      <c r="L108" s="44" t="s">
        <v>531</v>
      </c>
    </row>
    <row r="109" spans="1:17" s="8" customFormat="1">
      <c r="A109" s="5"/>
      <c r="B109" s="35" t="s">
        <v>1136</v>
      </c>
      <c r="C109" s="35" t="s">
        <v>281</v>
      </c>
      <c r="D109" s="34" t="s">
        <v>1137</v>
      </c>
      <c r="E109" s="26" t="s">
        <v>266</v>
      </c>
      <c r="F109" s="2"/>
      <c r="G109" s="2" t="s">
        <v>1474</v>
      </c>
      <c r="H109" s="26"/>
      <c r="I109" s="45"/>
      <c r="J109" s="44" t="s">
        <v>530</v>
      </c>
      <c r="K109" s="44" t="s">
        <v>274</v>
      </c>
      <c r="L109" s="44" t="s">
        <v>711</v>
      </c>
    </row>
    <row r="110" spans="1:17" s="139" customFormat="1">
      <c r="A110" s="52"/>
      <c r="B110" s="140" t="s">
        <v>470</v>
      </c>
      <c r="C110" s="142" t="s">
        <v>154</v>
      </c>
      <c r="D110" s="63" t="s">
        <v>623</v>
      </c>
      <c r="E110" s="125" t="s">
        <v>266</v>
      </c>
      <c r="F110" s="141" t="s">
        <v>470</v>
      </c>
      <c r="G110" s="141" t="s">
        <v>273</v>
      </c>
      <c r="H110" s="125"/>
      <c r="I110" s="143" t="s">
        <v>460</v>
      </c>
      <c r="J110" s="143" t="s">
        <v>469</v>
      </c>
      <c r="K110" s="144" t="s">
        <v>274</v>
      </c>
      <c r="L110" s="144" t="s">
        <v>274</v>
      </c>
    </row>
    <row r="111" spans="1:17" s="139" customFormat="1">
      <c r="A111" s="52"/>
      <c r="B111" s="140" t="s">
        <v>475</v>
      </c>
      <c r="C111" s="142" t="s">
        <v>154</v>
      </c>
      <c r="D111" s="63" t="s">
        <v>624</v>
      </c>
      <c r="E111" s="125" t="s">
        <v>266</v>
      </c>
      <c r="F111" s="141" t="s">
        <v>475</v>
      </c>
      <c r="G111" s="141" t="s">
        <v>273</v>
      </c>
      <c r="H111" s="125"/>
      <c r="I111" s="143" t="s">
        <v>460</v>
      </c>
      <c r="J111" s="143" t="s">
        <v>469</v>
      </c>
      <c r="K111" s="144" t="s">
        <v>274</v>
      </c>
      <c r="L111" s="144" t="s">
        <v>274</v>
      </c>
    </row>
    <row r="112" spans="1:17" s="139" customFormat="1">
      <c r="A112" s="52"/>
      <c r="B112" s="140" t="s">
        <v>1254</v>
      </c>
      <c r="C112" s="142" t="s">
        <v>149</v>
      </c>
      <c r="D112" s="63" t="s">
        <v>479</v>
      </c>
      <c r="E112" s="125" t="s">
        <v>266</v>
      </c>
      <c r="F112" s="141" t="s">
        <v>1254</v>
      </c>
      <c r="G112" s="141" t="s">
        <v>273</v>
      </c>
      <c r="H112" s="125"/>
      <c r="I112" s="143" t="s">
        <v>460</v>
      </c>
      <c r="J112" s="143" t="s">
        <v>469</v>
      </c>
      <c r="K112" s="144" t="s">
        <v>274</v>
      </c>
      <c r="L112" s="144" t="s">
        <v>274</v>
      </c>
    </row>
    <row r="113" spans="1:17" s="139" customFormat="1">
      <c r="A113" s="52"/>
      <c r="B113" s="140" t="s">
        <v>1255</v>
      </c>
      <c r="C113" s="142" t="s">
        <v>149</v>
      </c>
      <c r="D113" s="63" t="s">
        <v>625</v>
      </c>
      <c r="E113" s="125" t="s">
        <v>266</v>
      </c>
      <c r="F113" s="141" t="s">
        <v>1255</v>
      </c>
      <c r="G113" s="141" t="s">
        <v>273</v>
      </c>
      <c r="H113" s="125"/>
      <c r="I113" s="143" t="s">
        <v>460</v>
      </c>
      <c r="J113" s="143" t="s">
        <v>469</v>
      </c>
      <c r="K113" s="144" t="s">
        <v>274</v>
      </c>
      <c r="L113" s="144" t="s">
        <v>274</v>
      </c>
    </row>
    <row r="114" spans="1:17" s="139" customFormat="1">
      <c r="A114" s="52"/>
      <c r="B114" s="140" t="s">
        <v>1256</v>
      </c>
      <c r="C114" s="142" t="s">
        <v>149</v>
      </c>
      <c r="D114" s="63" t="s">
        <v>626</v>
      </c>
      <c r="E114" s="125" t="s">
        <v>266</v>
      </c>
      <c r="F114" s="141" t="s">
        <v>1256</v>
      </c>
      <c r="G114" s="141" t="s">
        <v>273</v>
      </c>
      <c r="H114" s="125"/>
      <c r="I114" s="143" t="s">
        <v>460</v>
      </c>
      <c r="J114" s="143" t="s">
        <v>469</v>
      </c>
      <c r="K114" s="144" t="s">
        <v>274</v>
      </c>
      <c r="L114" s="144" t="s">
        <v>274</v>
      </c>
    </row>
    <row r="115" spans="1:17" s="120" customFormat="1" ht="39.6">
      <c r="A115" s="52"/>
      <c r="B115" s="123" t="s">
        <v>330</v>
      </c>
      <c r="C115" s="124" t="s">
        <v>154</v>
      </c>
      <c r="D115" s="54" t="s">
        <v>342</v>
      </c>
      <c r="E115" s="125" t="s">
        <v>266</v>
      </c>
      <c r="F115" s="55" t="s">
        <v>330</v>
      </c>
      <c r="G115" s="55" t="s">
        <v>273</v>
      </c>
      <c r="H115" s="125"/>
      <c r="I115" s="133" t="s">
        <v>460</v>
      </c>
      <c r="J115" s="133" t="s">
        <v>469</v>
      </c>
      <c r="K115" s="57" t="s">
        <v>274</v>
      </c>
      <c r="L115" s="57" t="s">
        <v>274</v>
      </c>
    </row>
    <row r="116" spans="1:17" s="120" customFormat="1">
      <c r="A116" s="52"/>
      <c r="B116" s="123" t="s">
        <v>490</v>
      </c>
      <c r="C116" s="124" t="s">
        <v>149</v>
      </c>
      <c r="D116" s="54" t="s">
        <v>622</v>
      </c>
      <c r="E116" s="125" t="s">
        <v>266</v>
      </c>
      <c r="F116" s="55" t="s">
        <v>490</v>
      </c>
      <c r="G116" s="55" t="s">
        <v>273</v>
      </c>
      <c r="H116" s="125"/>
      <c r="I116" s="133" t="s">
        <v>460</v>
      </c>
      <c r="J116" s="133" t="s">
        <v>469</v>
      </c>
      <c r="K116" s="57" t="s">
        <v>274</v>
      </c>
      <c r="L116" s="57" t="s">
        <v>274</v>
      </c>
    </row>
    <row r="117" spans="1:17" s="52" customFormat="1">
      <c r="A117" s="64"/>
      <c r="B117" s="58" t="s">
        <v>562</v>
      </c>
      <c r="C117" s="126" t="s">
        <v>154</v>
      </c>
      <c r="D117" s="65" t="s">
        <v>563</v>
      </c>
      <c r="E117" s="125" t="s">
        <v>266</v>
      </c>
      <c r="F117" s="55"/>
      <c r="G117" s="127" t="s">
        <v>1534</v>
      </c>
      <c r="H117" s="53"/>
      <c r="I117" s="133" t="s">
        <v>460</v>
      </c>
      <c r="J117" s="57" t="s">
        <v>530</v>
      </c>
      <c r="K117" s="57" t="s">
        <v>274</v>
      </c>
      <c r="L117" s="57" t="s">
        <v>538</v>
      </c>
    </row>
    <row r="118" spans="1:17" s="120" customFormat="1">
      <c r="A118" s="52"/>
      <c r="B118" s="123" t="s">
        <v>960</v>
      </c>
      <c r="C118" s="124" t="s">
        <v>222</v>
      </c>
      <c r="D118" s="54" t="s">
        <v>961</v>
      </c>
      <c r="E118" s="125" t="s">
        <v>266</v>
      </c>
      <c r="F118" s="55"/>
      <c r="G118" s="55" t="s">
        <v>1318</v>
      </c>
      <c r="H118" s="125"/>
      <c r="I118" s="133" t="s">
        <v>460</v>
      </c>
      <c r="J118" s="57" t="s">
        <v>530</v>
      </c>
      <c r="K118" s="57" t="s">
        <v>274</v>
      </c>
      <c r="L118" s="57" t="s">
        <v>538</v>
      </c>
    </row>
    <row r="119" spans="1:17" s="120" customFormat="1">
      <c r="A119" s="52"/>
      <c r="B119" s="123" t="s">
        <v>963</v>
      </c>
      <c r="C119" s="124" t="s">
        <v>222</v>
      </c>
      <c r="D119" s="54" t="s">
        <v>964</v>
      </c>
      <c r="E119" s="125" t="s">
        <v>266</v>
      </c>
      <c r="F119" s="55"/>
      <c r="G119" s="55" t="s">
        <v>1319</v>
      </c>
      <c r="H119" s="125"/>
      <c r="I119" s="133" t="s">
        <v>460</v>
      </c>
      <c r="J119" s="57" t="s">
        <v>530</v>
      </c>
      <c r="K119" s="57" t="s">
        <v>274</v>
      </c>
      <c r="L119" s="57" t="s">
        <v>538</v>
      </c>
    </row>
    <row r="120" spans="1:17" s="120" customFormat="1">
      <c r="A120" s="52"/>
      <c r="B120" s="123" t="s">
        <v>966</v>
      </c>
      <c r="C120" s="124" t="s">
        <v>222</v>
      </c>
      <c r="D120" s="54" t="s">
        <v>967</v>
      </c>
      <c r="E120" s="125" t="s">
        <v>266</v>
      </c>
      <c r="F120" s="55"/>
      <c r="G120" s="55" t="s">
        <v>1320</v>
      </c>
      <c r="H120" s="125"/>
      <c r="I120" s="133" t="s">
        <v>460</v>
      </c>
      <c r="J120" s="57" t="s">
        <v>530</v>
      </c>
      <c r="K120" s="57" t="s">
        <v>274</v>
      </c>
      <c r="L120" s="57" t="s">
        <v>538</v>
      </c>
    </row>
    <row r="121" spans="1:17" s="120" customFormat="1">
      <c r="A121" s="52"/>
      <c r="B121" s="123" t="s">
        <v>969</v>
      </c>
      <c r="C121" s="124" t="s">
        <v>222</v>
      </c>
      <c r="D121" s="54" t="s">
        <v>970</v>
      </c>
      <c r="E121" s="125" t="s">
        <v>266</v>
      </c>
      <c r="F121" s="55"/>
      <c r="G121" s="55" t="s">
        <v>1321</v>
      </c>
      <c r="H121" s="125"/>
      <c r="I121" s="133" t="s">
        <v>460</v>
      </c>
      <c r="J121" s="57" t="s">
        <v>530</v>
      </c>
      <c r="K121" s="57" t="s">
        <v>274</v>
      </c>
      <c r="L121" s="57" t="s">
        <v>538</v>
      </c>
    </row>
    <row r="122" spans="1:17" s="120" customFormat="1">
      <c r="A122" s="52"/>
      <c r="B122" s="123" t="s">
        <v>972</v>
      </c>
      <c r="C122" s="124" t="s">
        <v>222</v>
      </c>
      <c r="D122" s="54" t="s">
        <v>973</v>
      </c>
      <c r="E122" s="125" t="s">
        <v>266</v>
      </c>
      <c r="F122" s="55"/>
      <c r="G122" s="55" t="s">
        <v>1322</v>
      </c>
      <c r="H122" s="125"/>
      <c r="I122" s="133" t="s">
        <v>460</v>
      </c>
      <c r="J122" s="57" t="s">
        <v>530</v>
      </c>
      <c r="K122" s="57" t="s">
        <v>274</v>
      </c>
      <c r="L122" s="57" t="s">
        <v>538</v>
      </c>
    </row>
    <row r="123" spans="1:17" s="120" customFormat="1">
      <c r="A123" s="52"/>
      <c r="B123" s="123" t="s">
        <v>975</v>
      </c>
      <c r="C123" s="124" t="s">
        <v>222</v>
      </c>
      <c r="D123" s="54" t="s">
        <v>976</v>
      </c>
      <c r="E123" s="125" t="s">
        <v>266</v>
      </c>
      <c r="F123" s="55"/>
      <c r="G123" s="55" t="s">
        <v>1323</v>
      </c>
      <c r="H123" s="125"/>
      <c r="I123" s="133" t="s">
        <v>460</v>
      </c>
      <c r="J123" s="57" t="s">
        <v>530</v>
      </c>
      <c r="K123" s="57" t="s">
        <v>274</v>
      </c>
      <c r="L123" s="57" t="s">
        <v>538</v>
      </c>
    </row>
    <row r="124" spans="1:17" s="120" customFormat="1">
      <c r="A124" s="52"/>
      <c r="B124" s="123" t="s">
        <v>978</v>
      </c>
      <c r="C124" s="124" t="s">
        <v>222</v>
      </c>
      <c r="D124" s="54" t="s">
        <v>979</v>
      </c>
      <c r="E124" s="125" t="s">
        <v>266</v>
      </c>
      <c r="F124" s="55"/>
      <c r="G124" s="55" t="s">
        <v>1324</v>
      </c>
      <c r="H124" s="125"/>
      <c r="I124" s="133" t="s">
        <v>460</v>
      </c>
      <c r="J124" s="57" t="s">
        <v>530</v>
      </c>
      <c r="K124" s="57" t="s">
        <v>274</v>
      </c>
      <c r="L124" s="57" t="s">
        <v>538</v>
      </c>
    </row>
    <row r="125" spans="1:17" s="120" customFormat="1">
      <c r="A125" s="52"/>
      <c r="B125" s="123" t="s">
        <v>801</v>
      </c>
      <c r="C125" s="124" t="s">
        <v>222</v>
      </c>
      <c r="D125" s="54" t="s">
        <v>802</v>
      </c>
      <c r="E125" s="125" t="s">
        <v>266</v>
      </c>
      <c r="F125" s="55"/>
      <c r="G125" s="55" t="s">
        <v>1430</v>
      </c>
      <c r="H125" s="125"/>
      <c r="I125" s="133" t="s">
        <v>460</v>
      </c>
      <c r="J125" s="57" t="s">
        <v>530</v>
      </c>
      <c r="K125" s="57" t="s">
        <v>274</v>
      </c>
      <c r="L125" s="57" t="s">
        <v>538</v>
      </c>
    </row>
    <row r="126" spans="1:17" s="120" customFormat="1">
      <c r="A126" s="52"/>
      <c r="B126" s="123" t="s">
        <v>1791</v>
      </c>
      <c r="C126" s="124" t="s">
        <v>222</v>
      </c>
      <c r="D126" s="54" t="s">
        <v>1792</v>
      </c>
      <c r="E126" s="125" t="s">
        <v>266</v>
      </c>
      <c r="F126" s="55"/>
      <c r="G126" s="55" t="s">
        <v>1793</v>
      </c>
      <c r="H126" s="125"/>
      <c r="I126" s="133" t="s">
        <v>460</v>
      </c>
      <c r="J126" s="57" t="s">
        <v>530</v>
      </c>
      <c r="K126" s="57" t="s">
        <v>274</v>
      </c>
      <c r="L126" s="57" t="s">
        <v>538</v>
      </c>
    </row>
    <row r="127" spans="1:17" s="11" customFormat="1">
      <c r="A127" s="47"/>
      <c r="B127" s="48" t="s">
        <v>256</v>
      </c>
      <c r="C127" s="49" t="s">
        <v>154</v>
      </c>
      <c r="D127" s="50" t="s">
        <v>257</v>
      </c>
      <c r="E127" s="51"/>
      <c r="F127" s="48"/>
      <c r="G127" s="48"/>
      <c r="H127" s="48"/>
      <c r="I127" s="48"/>
      <c r="J127" s="48"/>
      <c r="K127" s="48"/>
      <c r="L127" s="48"/>
      <c r="M127" s="48"/>
      <c r="N127" s="48"/>
      <c r="O127" s="48"/>
      <c r="P127" s="48"/>
      <c r="Q127" s="48"/>
    </row>
    <row r="128" spans="1:17" s="11" customFormat="1">
      <c r="A128" s="47"/>
      <c r="B128" s="48" t="s">
        <v>258</v>
      </c>
      <c r="C128" s="49" t="s">
        <v>149</v>
      </c>
      <c r="D128" s="50" t="s">
        <v>259</v>
      </c>
      <c r="E128" s="51"/>
      <c r="F128" s="48"/>
      <c r="G128" s="48"/>
      <c r="H128" s="48"/>
      <c r="I128" s="48"/>
      <c r="J128" s="48"/>
      <c r="K128" s="48"/>
      <c r="L128" s="48"/>
      <c r="M128" s="48"/>
      <c r="N128" s="48"/>
      <c r="O128" s="48"/>
      <c r="P128" s="48"/>
      <c r="Q128" s="48"/>
    </row>
  </sheetData>
  <autoFilter ref="A14:Q128" xr:uid="{00000000-0009-0000-0000-000019000000}">
    <sortState xmlns:xlrd2="http://schemas.microsoft.com/office/spreadsheetml/2017/richdata2" ref="A14:Q128">
      <sortCondition ref="A14:A128"/>
    </sortState>
  </autoFilter>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51"/>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12" customWidth="1"/>
    <col min="2" max="2" width="29.21875" style="12" customWidth="1"/>
    <col min="3" max="3" width="39.21875" style="12" bestFit="1" customWidth="1"/>
    <col min="4" max="4" width="30.44140625" style="12" customWidth="1"/>
    <col min="5" max="5" width="16.21875" style="12" customWidth="1"/>
    <col min="6" max="6" width="24.88671875" style="12" customWidth="1"/>
    <col min="7" max="7" width="52.44140625" style="12" customWidth="1"/>
    <col min="8" max="8" width="14.44140625" style="12" customWidth="1"/>
    <col min="9" max="9" width="7.44140625" style="12" customWidth="1"/>
    <col min="10" max="10" width="5.6640625" style="12" customWidth="1"/>
    <col min="11" max="11" width="9.6640625" style="12" customWidth="1"/>
    <col min="12" max="12" width="10.77734375" style="13" customWidth="1"/>
    <col min="13" max="16384" width="9" style="13"/>
  </cols>
  <sheetData>
    <row r="1" spans="1:14">
      <c r="B1" s="14" t="str">
        <f>HYPERLINK("#导航!a2","返回")</f>
        <v>返回</v>
      </c>
    </row>
    <row r="2" spans="1:14">
      <c r="B2" s="261"/>
      <c r="C2" s="261"/>
      <c r="D2" s="261"/>
      <c r="E2" s="261"/>
      <c r="F2" s="261"/>
      <c r="G2" s="261"/>
      <c r="H2" s="261"/>
    </row>
    <row r="3" spans="1:14">
      <c r="B3" s="262" t="s">
        <v>119</v>
      </c>
      <c r="C3" s="262"/>
      <c r="D3" s="262"/>
      <c r="E3" s="262"/>
      <c r="F3" s="262"/>
      <c r="G3" s="262"/>
      <c r="H3" s="262"/>
    </row>
    <row r="4" spans="1:14">
      <c r="B4" s="16" t="s">
        <v>4</v>
      </c>
      <c r="C4" s="16" t="s">
        <v>120</v>
      </c>
      <c r="D4" s="16" t="s">
        <v>121</v>
      </c>
      <c r="E4" s="16" t="s">
        <v>122</v>
      </c>
      <c r="F4" s="16" t="s">
        <v>123</v>
      </c>
      <c r="G4" s="16" t="s">
        <v>7</v>
      </c>
      <c r="H4" s="16" t="s">
        <v>124</v>
      </c>
    </row>
    <row r="5" spans="1:14">
      <c r="B5" s="17" t="s">
        <v>1849</v>
      </c>
      <c r="C5" s="34" t="s">
        <v>2101</v>
      </c>
      <c r="D5" s="21" t="s">
        <v>1850</v>
      </c>
      <c r="E5" s="20" t="s">
        <v>468</v>
      </c>
      <c r="F5" s="21"/>
      <c r="G5" s="145" t="s">
        <v>1851</v>
      </c>
      <c r="H5" s="20"/>
      <c r="I5" s="12" t="str">
        <f>VLOOKUP(C5,导航!F:Q,12,0)</f>
        <v>升级</v>
      </c>
      <c r="N5" s="12"/>
    </row>
    <row r="6" spans="1:14">
      <c r="B6" s="15"/>
      <c r="C6" s="15"/>
      <c r="D6" s="15"/>
      <c r="E6" s="15"/>
      <c r="F6" s="15"/>
      <c r="G6" s="15"/>
      <c r="H6" s="15"/>
    </row>
    <row r="7" spans="1:14">
      <c r="B7" s="262" t="s">
        <v>126</v>
      </c>
      <c r="C7" s="262"/>
      <c r="D7" s="262"/>
      <c r="E7" s="262"/>
      <c r="F7" s="262"/>
      <c r="G7" s="262"/>
      <c r="H7" s="262"/>
    </row>
    <row r="8" spans="1:14">
      <c r="B8" s="22" t="s">
        <v>127</v>
      </c>
      <c r="C8" s="22" t="s">
        <v>128</v>
      </c>
      <c r="D8" s="22" t="s">
        <v>129</v>
      </c>
      <c r="E8" s="22" t="s">
        <v>130</v>
      </c>
      <c r="F8" s="22" t="s">
        <v>131</v>
      </c>
      <c r="G8" s="22" t="s">
        <v>17</v>
      </c>
      <c r="H8" s="22" t="s">
        <v>132</v>
      </c>
    </row>
    <row r="9" spans="1:14">
      <c r="B9" s="20"/>
      <c r="C9" s="34" t="s">
        <v>2100</v>
      </c>
      <c r="D9" s="18" t="s">
        <v>85</v>
      </c>
      <c r="E9" s="20" t="s">
        <v>266</v>
      </c>
      <c r="F9" s="18" t="s">
        <v>1852</v>
      </c>
      <c r="G9" s="4"/>
      <c r="H9" s="23"/>
    </row>
    <row r="10" spans="1:14">
      <c r="B10" s="20"/>
      <c r="C10" s="18"/>
      <c r="D10" s="18"/>
      <c r="E10" s="20"/>
      <c r="F10" s="68"/>
      <c r="G10" s="3"/>
      <c r="H10" s="20"/>
    </row>
    <row r="11" spans="1:14">
      <c r="G11" s="24"/>
    </row>
    <row r="12" spans="1:14">
      <c r="B12" s="12" t="s">
        <v>133</v>
      </c>
    </row>
    <row r="13" spans="1:14">
      <c r="B13" s="262" t="s">
        <v>133</v>
      </c>
      <c r="C13" s="262"/>
      <c r="D13" s="262"/>
      <c r="E13" s="262"/>
      <c r="F13" s="262"/>
      <c r="G13" s="262"/>
      <c r="H13" s="262"/>
      <c r="I13" s="262"/>
      <c r="J13" s="262"/>
      <c r="K13" s="262"/>
      <c r="L13" s="262"/>
    </row>
    <row r="14" spans="1:14" ht="24">
      <c r="B14" s="16" t="s">
        <v>134</v>
      </c>
      <c r="C14" s="16" t="s">
        <v>135</v>
      </c>
      <c r="D14" s="16" t="s">
        <v>136</v>
      </c>
      <c r="E14" s="16" t="s">
        <v>137</v>
      </c>
      <c r="F14" s="16" t="s">
        <v>267</v>
      </c>
      <c r="G14" s="16" t="s">
        <v>268</v>
      </c>
      <c r="H14" s="16" t="s">
        <v>269</v>
      </c>
      <c r="I14" s="16" t="s">
        <v>17</v>
      </c>
      <c r="J14" s="16" t="s">
        <v>270</v>
      </c>
      <c r="K14" s="16" t="s">
        <v>271</v>
      </c>
      <c r="L14" s="16" t="s">
        <v>272</v>
      </c>
    </row>
    <row r="15" spans="1:14" s="5" customFormat="1">
      <c r="B15" s="25" t="s">
        <v>468</v>
      </c>
      <c r="C15" s="25" t="s">
        <v>149</v>
      </c>
      <c r="D15" s="31" t="s">
        <v>619</v>
      </c>
      <c r="E15" s="114" t="s">
        <v>266</v>
      </c>
      <c r="F15" s="3" t="s">
        <v>258</v>
      </c>
      <c r="G15" s="3" t="s">
        <v>273</v>
      </c>
      <c r="H15" s="115"/>
      <c r="I15" s="39"/>
      <c r="J15" s="39" t="s">
        <v>469</v>
      </c>
      <c r="K15" s="39" t="s">
        <v>274</v>
      </c>
      <c r="L15" s="39" t="s">
        <v>274</v>
      </c>
    </row>
    <row r="16" spans="1:14" s="5" customFormat="1">
      <c r="A16" s="32"/>
      <c r="B16" s="25" t="s">
        <v>348</v>
      </c>
      <c r="C16" s="25" t="s">
        <v>149</v>
      </c>
      <c r="D16" s="31" t="s">
        <v>621</v>
      </c>
      <c r="E16" s="114" t="s">
        <v>266</v>
      </c>
      <c r="F16" s="3" t="s">
        <v>348</v>
      </c>
      <c r="G16" s="3" t="s">
        <v>273</v>
      </c>
      <c r="H16" s="25"/>
      <c r="I16" s="42"/>
      <c r="J16" s="39" t="s">
        <v>469</v>
      </c>
      <c r="K16" s="39" t="s">
        <v>274</v>
      </c>
      <c r="L16" s="39" t="s">
        <v>274</v>
      </c>
    </row>
    <row r="17" spans="1:12" s="5" customFormat="1">
      <c r="A17" s="32"/>
      <c r="B17" s="25" t="s">
        <v>191</v>
      </c>
      <c r="C17" s="25" t="s">
        <v>154</v>
      </c>
      <c r="D17" s="31" t="s">
        <v>356</v>
      </c>
      <c r="E17" s="114" t="s">
        <v>266</v>
      </c>
      <c r="F17" s="3" t="s">
        <v>191</v>
      </c>
      <c r="G17" s="3" t="s">
        <v>273</v>
      </c>
      <c r="H17" s="25"/>
      <c r="I17" s="42"/>
      <c r="J17" s="39" t="s">
        <v>469</v>
      </c>
      <c r="K17" s="39" t="s">
        <v>274</v>
      </c>
      <c r="L17" s="39" t="s">
        <v>274</v>
      </c>
    </row>
    <row r="18" spans="1:12" s="5" customFormat="1">
      <c r="A18" s="32"/>
      <c r="B18" s="25" t="s">
        <v>627</v>
      </c>
      <c r="C18" s="25" t="s">
        <v>154</v>
      </c>
      <c r="D18" s="18" t="s">
        <v>628</v>
      </c>
      <c r="E18" s="114" t="s">
        <v>266</v>
      </c>
      <c r="F18" s="3" t="s">
        <v>627</v>
      </c>
      <c r="G18" s="3" t="s">
        <v>273</v>
      </c>
      <c r="H18" s="25"/>
      <c r="I18" s="42"/>
      <c r="J18" s="39" t="s">
        <v>469</v>
      </c>
      <c r="K18" s="39" t="s">
        <v>274</v>
      </c>
      <c r="L18" s="39" t="s">
        <v>274</v>
      </c>
    </row>
    <row r="19" spans="1:12" s="5" customFormat="1">
      <c r="A19" s="32"/>
      <c r="B19" s="25" t="s">
        <v>455</v>
      </c>
      <c r="C19" s="25" t="s">
        <v>154</v>
      </c>
      <c r="D19" s="31" t="s">
        <v>456</v>
      </c>
      <c r="E19" s="114" t="s">
        <v>266</v>
      </c>
      <c r="F19" s="3" t="s">
        <v>256</v>
      </c>
      <c r="G19" s="3" t="s">
        <v>273</v>
      </c>
      <c r="H19" s="25"/>
      <c r="I19" s="42"/>
      <c r="J19" s="39" t="s">
        <v>469</v>
      </c>
      <c r="K19" s="39" t="s">
        <v>274</v>
      </c>
      <c r="L19" s="39" t="s">
        <v>274</v>
      </c>
    </row>
    <row r="20" spans="1:12" s="5" customFormat="1">
      <c r="B20" s="25" t="s">
        <v>470</v>
      </c>
      <c r="C20" s="25" t="s">
        <v>154</v>
      </c>
      <c r="D20" s="31" t="s">
        <v>623</v>
      </c>
      <c r="E20" s="114" t="s">
        <v>266</v>
      </c>
      <c r="F20" s="3" t="s">
        <v>470</v>
      </c>
      <c r="G20" s="3" t="s">
        <v>273</v>
      </c>
      <c r="H20" s="115"/>
      <c r="I20" s="39"/>
      <c r="J20" s="39" t="s">
        <v>469</v>
      </c>
      <c r="K20" s="39" t="s">
        <v>274</v>
      </c>
      <c r="L20" s="39" t="s">
        <v>274</v>
      </c>
    </row>
    <row r="21" spans="1:12" s="5" customFormat="1">
      <c r="B21" s="25" t="s">
        <v>475</v>
      </c>
      <c r="C21" s="25" t="s">
        <v>154</v>
      </c>
      <c r="D21" s="31" t="s">
        <v>624</v>
      </c>
      <c r="E21" s="114" t="s">
        <v>266</v>
      </c>
      <c r="F21" s="3" t="s">
        <v>475</v>
      </c>
      <c r="G21" s="3" t="s">
        <v>273</v>
      </c>
      <c r="H21" s="115"/>
      <c r="I21" s="39"/>
      <c r="J21" s="39" t="s">
        <v>469</v>
      </c>
      <c r="K21" s="39" t="s">
        <v>274</v>
      </c>
      <c r="L21" s="39" t="s">
        <v>274</v>
      </c>
    </row>
    <row r="22" spans="1:12" s="32" customFormat="1">
      <c r="B22" s="25" t="s">
        <v>635</v>
      </c>
      <c r="C22" s="25" t="s">
        <v>281</v>
      </c>
      <c r="D22" s="116" t="s">
        <v>636</v>
      </c>
      <c r="E22" s="114" t="s">
        <v>266</v>
      </c>
      <c r="F22" s="3"/>
      <c r="G22" s="3" t="s">
        <v>637</v>
      </c>
      <c r="H22" s="114"/>
      <c r="I22" s="42"/>
      <c r="J22" s="39" t="s">
        <v>469</v>
      </c>
      <c r="K22" s="39" t="s">
        <v>274</v>
      </c>
      <c r="L22" s="39" t="s">
        <v>274</v>
      </c>
    </row>
    <row r="23" spans="1:12" s="32" customFormat="1">
      <c r="B23" s="25" t="s">
        <v>638</v>
      </c>
      <c r="C23" s="25" t="s">
        <v>281</v>
      </c>
      <c r="D23" s="31" t="s">
        <v>639</v>
      </c>
      <c r="E23" s="114" t="s">
        <v>266</v>
      </c>
      <c r="F23" s="3"/>
      <c r="G23" s="3" t="s">
        <v>637</v>
      </c>
      <c r="H23" s="114"/>
      <c r="I23" s="42"/>
      <c r="J23" s="39" t="s">
        <v>469</v>
      </c>
      <c r="K23" s="39" t="s">
        <v>274</v>
      </c>
      <c r="L23" s="39" t="s">
        <v>274</v>
      </c>
    </row>
    <row r="24" spans="1:12" s="32" customFormat="1">
      <c r="B24" s="25" t="s">
        <v>1261</v>
      </c>
      <c r="C24" s="25" t="s">
        <v>222</v>
      </c>
      <c r="D24" s="31" t="s">
        <v>648</v>
      </c>
      <c r="E24" s="114" t="s">
        <v>266</v>
      </c>
      <c r="F24" s="3"/>
      <c r="G24" s="3" t="s">
        <v>1531</v>
      </c>
      <c r="H24" s="114"/>
      <c r="I24" s="42"/>
      <c r="J24" s="39" t="s">
        <v>530</v>
      </c>
      <c r="K24" s="39" t="s">
        <v>274</v>
      </c>
      <c r="L24" s="39" t="s">
        <v>538</v>
      </c>
    </row>
    <row r="25" spans="1:12" s="32" customFormat="1">
      <c r="B25" s="25" t="s">
        <v>1016</v>
      </c>
      <c r="C25" s="113" t="s">
        <v>222</v>
      </c>
      <c r="D25" s="31" t="s">
        <v>661</v>
      </c>
      <c r="E25" s="114" t="s">
        <v>266</v>
      </c>
      <c r="F25" s="3"/>
      <c r="G25" s="3" t="s">
        <v>1438</v>
      </c>
      <c r="H25" s="114"/>
      <c r="I25" s="42"/>
      <c r="J25" s="39" t="s">
        <v>530</v>
      </c>
      <c r="K25" s="39" t="s">
        <v>274</v>
      </c>
      <c r="L25" s="39" t="s">
        <v>663</v>
      </c>
    </row>
    <row r="26" spans="1:12" s="12" customFormat="1">
      <c r="B26" s="25" t="s">
        <v>1018</v>
      </c>
      <c r="C26" s="113" t="s">
        <v>281</v>
      </c>
      <c r="D26" s="31" t="s">
        <v>667</v>
      </c>
      <c r="E26" s="114" t="s">
        <v>266</v>
      </c>
      <c r="F26" s="3"/>
      <c r="G26" s="3" t="s">
        <v>1439</v>
      </c>
      <c r="H26" s="114"/>
      <c r="I26" s="42"/>
      <c r="J26" s="39" t="s">
        <v>530</v>
      </c>
      <c r="K26" s="39" t="s">
        <v>274</v>
      </c>
      <c r="L26" s="39" t="s">
        <v>531</v>
      </c>
    </row>
    <row r="27" spans="1:12" s="12" customFormat="1">
      <c r="B27" s="25" t="s">
        <v>1020</v>
      </c>
      <c r="C27" s="113" t="s">
        <v>222</v>
      </c>
      <c r="D27" s="31" t="s">
        <v>664</v>
      </c>
      <c r="E27" s="114" t="s">
        <v>266</v>
      </c>
      <c r="F27" s="3"/>
      <c r="G27" s="3" t="s">
        <v>1440</v>
      </c>
      <c r="H27" s="114"/>
      <c r="I27" s="42"/>
      <c r="J27" s="39" t="s">
        <v>530</v>
      </c>
      <c r="K27" s="39" t="s">
        <v>274</v>
      </c>
      <c r="L27" s="39" t="s">
        <v>538</v>
      </c>
    </row>
    <row r="28" spans="1:12" s="12" customFormat="1">
      <c r="B28" s="25" t="s">
        <v>1022</v>
      </c>
      <c r="C28" s="113" t="s">
        <v>222</v>
      </c>
      <c r="D28" s="31" t="s">
        <v>1023</v>
      </c>
      <c r="E28" s="114" t="s">
        <v>266</v>
      </c>
      <c r="F28" s="3"/>
      <c r="G28" s="3" t="s">
        <v>1566</v>
      </c>
      <c r="H28" s="114"/>
      <c r="I28" s="42"/>
      <c r="J28" s="39" t="s">
        <v>530</v>
      </c>
      <c r="K28" s="39" t="s">
        <v>274</v>
      </c>
      <c r="L28" s="39" t="s">
        <v>538</v>
      </c>
    </row>
    <row r="29" spans="1:12" s="12" customFormat="1">
      <c r="B29" s="25" t="s">
        <v>1025</v>
      </c>
      <c r="C29" s="113" t="s">
        <v>222</v>
      </c>
      <c r="D29" s="31" t="s">
        <v>1026</v>
      </c>
      <c r="E29" s="114" t="s">
        <v>266</v>
      </c>
      <c r="F29" s="3"/>
      <c r="G29" s="3" t="s">
        <v>1853</v>
      </c>
      <c r="H29" s="114"/>
      <c r="I29" s="42"/>
      <c r="J29" s="39" t="s">
        <v>530</v>
      </c>
      <c r="K29" s="39" t="s">
        <v>274</v>
      </c>
      <c r="L29" s="39" t="s">
        <v>538</v>
      </c>
    </row>
    <row r="30" spans="1:12" s="12" customFormat="1">
      <c r="B30" s="25" t="s">
        <v>1028</v>
      </c>
      <c r="C30" s="113" t="s">
        <v>222</v>
      </c>
      <c r="D30" s="31" t="s">
        <v>1029</v>
      </c>
      <c r="E30" s="114" t="s">
        <v>266</v>
      </c>
      <c r="F30" s="3"/>
      <c r="G30" s="3" t="s">
        <v>1854</v>
      </c>
      <c r="H30" s="114"/>
      <c r="I30" s="42"/>
      <c r="J30" s="39" t="s">
        <v>530</v>
      </c>
      <c r="K30" s="39" t="s">
        <v>274</v>
      </c>
      <c r="L30" s="39" t="s">
        <v>538</v>
      </c>
    </row>
    <row r="31" spans="1:12" s="12" customFormat="1">
      <c r="B31" s="25" t="s">
        <v>1031</v>
      </c>
      <c r="C31" s="113" t="s">
        <v>222</v>
      </c>
      <c r="D31" s="31" t="s">
        <v>1032</v>
      </c>
      <c r="E31" s="114" t="s">
        <v>266</v>
      </c>
      <c r="F31" s="3"/>
      <c r="G31" s="3" t="s">
        <v>1571</v>
      </c>
      <c r="H31" s="114"/>
      <c r="I31" s="42"/>
      <c r="J31" s="39" t="s">
        <v>530</v>
      </c>
      <c r="K31" s="39" t="s">
        <v>274</v>
      </c>
      <c r="L31" s="39" t="s">
        <v>538</v>
      </c>
    </row>
    <row r="32" spans="1:12">
      <c r="A32" s="13"/>
      <c r="B32" s="25" t="s">
        <v>1034</v>
      </c>
      <c r="C32" s="113" t="s">
        <v>222</v>
      </c>
      <c r="D32" s="31" t="s">
        <v>1035</v>
      </c>
      <c r="E32" s="114" t="s">
        <v>266</v>
      </c>
      <c r="F32" s="3"/>
      <c r="G32" s="3" t="s">
        <v>1572</v>
      </c>
      <c r="H32" s="114"/>
      <c r="I32" s="39"/>
      <c r="J32" s="39" t="s">
        <v>530</v>
      </c>
      <c r="K32" s="39" t="s">
        <v>274</v>
      </c>
      <c r="L32" s="39" t="s">
        <v>538</v>
      </c>
    </row>
    <row r="33" spans="1:12" ht="26.4">
      <c r="A33" s="13"/>
      <c r="B33" s="25" t="s">
        <v>1037</v>
      </c>
      <c r="C33" s="113" t="s">
        <v>222</v>
      </c>
      <c r="D33" s="31" t="s">
        <v>1038</v>
      </c>
      <c r="E33" s="114" t="s">
        <v>266</v>
      </c>
      <c r="F33" s="3"/>
      <c r="G33" s="3" t="s">
        <v>1855</v>
      </c>
      <c r="H33" s="114"/>
      <c r="I33" s="39"/>
      <c r="J33" s="39" t="s">
        <v>530</v>
      </c>
      <c r="K33" s="39" t="s">
        <v>274</v>
      </c>
      <c r="L33" s="39" t="s">
        <v>538</v>
      </c>
    </row>
    <row r="34" spans="1:12" s="12" customFormat="1">
      <c r="B34" s="25" t="s">
        <v>1040</v>
      </c>
      <c r="C34" s="113" t="s">
        <v>222</v>
      </c>
      <c r="D34" s="31" t="s">
        <v>1041</v>
      </c>
      <c r="E34" s="114" t="s">
        <v>266</v>
      </c>
      <c r="F34" s="3"/>
      <c r="G34" s="3" t="s">
        <v>1856</v>
      </c>
      <c r="H34" s="114"/>
      <c r="I34" s="42"/>
      <c r="J34" s="39" t="s">
        <v>530</v>
      </c>
      <c r="K34" s="39" t="s">
        <v>274</v>
      </c>
      <c r="L34" s="39" t="s">
        <v>538</v>
      </c>
    </row>
    <row r="35" spans="1:12" s="12" customFormat="1">
      <c r="B35" s="25" t="s">
        <v>1278</v>
      </c>
      <c r="C35" s="113" t="s">
        <v>222</v>
      </c>
      <c r="D35" s="31" t="s">
        <v>755</v>
      </c>
      <c r="E35" s="114" t="s">
        <v>266</v>
      </c>
      <c r="F35" s="3"/>
      <c r="G35" s="3" t="s">
        <v>1539</v>
      </c>
      <c r="H35" s="114"/>
      <c r="I35" s="42"/>
      <c r="J35" s="39" t="s">
        <v>530</v>
      </c>
      <c r="K35" s="39" t="s">
        <v>274</v>
      </c>
      <c r="L35" s="39" t="s">
        <v>1857</v>
      </c>
    </row>
    <row r="36" spans="1:12" s="12" customFormat="1">
      <c r="B36" s="25" t="s">
        <v>1279</v>
      </c>
      <c r="C36" s="113" t="s">
        <v>281</v>
      </c>
      <c r="D36" s="31" t="s">
        <v>762</v>
      </c>
      <c r="E36" s="114" t="s">
        <v>266</v>
      </c>
      <c r="F36" s="3"/>
      <c r="G36" s="3" t="s">
        <v>1540</v>
      </c>
      <c r="H36" s="114"/>
      <c r="I36" s="42"/>
      <c r="J36" s="39" t="s">
        <v>530</v>
      </c>
      <c r="K36" s="39" t="s">
        <v>274</v>
      </c>
      <c r="L36" s="39" t="s">
        <v>1858</v>
      </c>
    </row>
    <row r="37" spans="1:12" s="12" customFormat="1">
      <c r="B37" s="25" t="s">
        <v>1183</v>
      </c>
      <c r="C37" s="113" t="s">
        <v>222</v>
      </c>
      <c r="D37" s="31" t="s">
        <v>759</v>
      </c>
      <c r="E37" s="114" t="s">
        <v>266</v>
      </c>
      <c r="F37" s="3"/>
      <c r="G37" s="3" t="s">
        <v>1495</v>
      </c>
      <c r="H37" s="114"/>
      <c r="I37" s="42"/>
      <c r="J37" s="39" t="s">
        <v>530</v>
      </c>
      <c r="K37" s="39" t="s">
        <v>274</v>
      </c>
      <c r="L37" s="39" t="s">
        <v>538</v>
      </c>
    </row>
    <row r="38" spans="1:12" s="12" customFormat="1">
      <c r="B38" s="25" t="s">
        <v>1184</v>
      </c>
      <c r="C38" s="113" t="s">
        <v>222</v>
      </c>
      <c r="D38" s="31" t="s">
        <v>1054</v>
      </c>
      <c r="E38" s="114" t="s">
        <v>266</v>
      </c>
      <c r="F38" s="3"/>
      <c r="G38" s="3" t="s">
        <v>1496</v>
      </c>
      <c r="H38" s="114"/>
      <c r="I38" s="42"/>
      <c r="J38" s="39" t="s">
        <v>530</v>
      </c>
      <c r="K38" s="39" t="s">
        <v>274</v>
      </c>
      <c r="L38" s="39" t="s">
        <v>538</v>
      </c>
    </row>
    <row r="39" spans="1:12">
      <c r="A39" s="13"/>
      <c r="B39" s="25" t="s">
        <v>1185</v>
      </c>
      <c r="C39" s="113" t="s">
        <v>222</v>
      </c>
      <c r="D39" s="31" t="s">
        <v>769</v>
      </c>
      <c r="E39" s="114" t="s">
        <v>266</v>
      </c>
      <c r="F39" s="3"/>
      <c r="G39" s="3" t="s">
        <v>1497</v>
      </c>
      <c r="H39" s="114"/>
      <c r="I39" s="39"/>
      <c r="J39" s="39" t="s">
        <v>530</v>
      </c>
      <c r="K39" s="39" t="s">
        <v>274</v>
      </c>
      <c r="L39" s="39" t="s">
        <v>538</v>
      </c>
    </row>
    <row r="40" spans="1:12">
      <c r="A40" s="13"/>
      <c r="B40" s="25" t="s">
        <v>1186</v>
      </c>
      <c r="C40" s="113" t="s">
        <v>222</v>
      </c>
      <c r="D40" s="31" t="s">
        <v>772</v>
      </c>
      <c r="E40" s="114" t="s">
        <v>266</v>
      </c>
      <c r="F40" s="3"/>
      <c r="G40" s="3" t="s">
        <v>1498</v>
      </c>
      <c r="H40" s="114"/>
      <c r="I40" s="39"/>
      <c r="J40" s="39" t="s">
        <v>530</v>
      </c>
      <c r="K40" s="39" t="s">
        <v>274</v>
      </c>
      <c r="L40" s="39" t="s">
        <v>538</v>
      </c>
    </row>
    <row r="41" spans="1:12">
      <c r="A41" s="13"/>
      <c r="B41" s="25" t="s">
        <v>1187</v>
      </c>
      <c r="C41" s="113" t="s">
        <v>222</v>
      </c>
      <c r="D41" s="31" t="s">
        <v>775</v>
      </c>
      <c r="E41" s="114" t="s">
        <v>266</v>
      </c>
      <c r="F41" s="3"/>
      <c r="G41" s="3" t="s">
        <v>1499</v>
      </c>
      <c r="H41" s="114"/>
      <c r="I41" s="39"/>
      <c r="J41" s="39" t="s">
        <v>530</v>
      </c>
      <c r="K41" s="39" t="s">
        <v>274</v>
      </c>
      <c r="L41" s="39" t="s">
        <v>538</v>
      </c>
    </row>
    <row r="42" spans="1:12" s="5" customFormat="1">
      <c r="A42" s="32"/>
      <c r="B42" s="25" t="s">
        <v>1188</v>
      </c>
      <c r="C42" s="113" t="s">
        <v>222</v>
      </c>
      <c r="D42" s="18" t="s">
        <v>778</v>
      </c>
      <c r="E42" s="114" t="s">
        <v>266</v>
      </c>
      <c r="F42" s="3"/>
      <c r="G42" s="3" t="s">
        <v>1500</v>
      </c>
      <c r="H42" s="114"/>
      <c r="I42" s="42"/>
      <c r="J42" s="39" t="s">
        <v>530</v>
      </c>
      <c r="K42" s="39" t="s">
        <v>274</v>
      </c>
      <c r="L42" s="39" t="s">
        <v>538</v>
      </c>
    </row>
    <row r="43" spans="1:12" s="5" customFormat="1">
      <c r="A43" s="32"/>
      <c r="B43" s="25" t="s">
        <v>1189</v>
      </c>
      <c r="C43" s="113" t="s">
        <v>222</v>
      </c>
      <c r="D43" s="31" t="s">
        <v>781</v>
      </c>
      <c r="E43" s="114" t="s">
        <v>266</v>
      </c>
      <c r="F43" s="3"/>
      <c r="G43" s="3" t="s">
        <v>1501</v>
      </c>
      <c r="H43" s="114"/>
      <c r="I43" s="42"/>
      <c r="J43" s="39" t="s">
        <v>530</v>
      </c>
      <c r="K43" s="39" t="s">
        <v>274</v>
      </c>
      <c r="L43" s="39" t="s">
        <v>538</v>
      </c>
    </row>
    <row r="44" spans="1:12" s="5" customFormat="1">
      <c r="A44" s="32"/>
      <c r="B44" s="25" t="s">
        <v>1190</v>
      </c>
      <c r="C44" s="113" t="s">
        <v>222</v>
      </c>
      <c r="D44" s="31" t="s">
        <v>1067</v>
      </c>
      <c r="E44" s="114" t="s">
        <v>266</v>
      </c>
      <c r="F44" s="3"/>
      <c r="G44" s="3" t="s">
        <v>1502</v>
      </c>
      <c r="H44" s="114"/>
      <c r="I44" s="42"/>
      <c r="J44" s="39" t="s">
        <v>530</v>
      </c>
      <c r="K44" s="39" t="s">
        <v>274</v>
      </c>
      <c r="L44" s="39" t="s">
        <v>538</v>
      </c>
    </row>
    <row r="45" spans="1:12" s="5" customFormat="1">
      <c r="A45" s="32"/>
      <c r="B45" s="25" t="s">
        <v>578</v>
      </c>
      <c r="C45" s="113" t="s">
        <v>222</v>
      </c>
      <c r="D45" s="31" t="s">
        <v>1128</v>
      </c>
      <c r="E45" s="114" t="s">
        <v>266</v>
      </c>
      <c r="F45" s="3"/>
      <c r="G45" s="3" t="s">
        <v>1129</v>
      </c>
      <c r="H45" s="114"/>
      <c r="I45" s="42"/>
      <c r="J45" s="39" t="s">
        <v>530</v>
      </c>
      <c r="K45" s="39" t="s">
        <v>274</v>
      </c>
      <c r="L45" s="39" t="s">
        <v>663</v>
      </c>
    </row>
    <row r="46" spans="1:12" s="5" customFormat="1">
      <c r="A46" s="32"/>
      <c r="B46" s="25" t="s">
        <v>1130</v>
      </c>
      <c r="C46" s="113" t="s">
        <v>222</v>
      </c>
      <c r="D46" s="31" t="s">
        <v>1131</v>
      </c>
      <c r="E46" s="114" t="s">
        <v>266</v>
      </c>
      <c r="F46" s="3"/>
      <c r="G46" s="3" t="s">
        <v>1472</v>
      </c>
      <c r="H46" s="114"/>
      <c r="I46" s="42"/>
      <c r="J46" s="39" t="s">
        <v>530</v>
      </c>
      <c r="K46" s="39" t="s">
        <v>274</v>
      </c>
      <c r="L46" s="39" t="s">
        <v>538</v>
      </c>
    </row>
    <row r="47" spans="1:12" s="5" customFormat="1">
      <c r="A47" s="32"/>
      <c r="B47" s="25" t="s">
        <v>1133</v>
      </c>
      <c r="C47" s="113" t="s">
        <v>281</v>
      </c>
      <c r="D47" s="31" t="s">
        <v>1134</v>
      </c>
      <c r="E47" s="114" t="s">
        <v>266</v>
      </c>
      <c r="F47" s="3"/>
      <c r="G47" s="3" t="s">
        <v>1473</v>
      </c>
      <c r="H47" s="4"/>
      <c r="I47" s="42"/>
      <c r="J47" s="39" t="s">
        <v>530</v>
      </c>
      <c r="K47" s="39" t="s">
        <v>274</v>
      </c>
      <c r="L47" s="39" t="s">
        <v>531</v>
      </c>
    </row>
    <row r="48" spans="1:12" s="5" customFormat="1">
      <c r="A48" s="32"/>
      <c r="B48" s="25" t="s">
        <v>1136</v>
      </c>
      <c r="C48" s="113" t="s">
        <v>1859</v>
      </c>
      <c r="D48" s="31" t="s">
        <v>1137</v>
      </c>
      <c r="E48" s="114" t="s">
        <v>266</v>
      </c>
      <c r="F48" s="3"/>
      <c r="G48" s="3" t="s">
        <v>1474</v>
      </c>
      <c r="H48" s="4"/>
      <c r="I48" s="42"/>
      <c r="J48" s="39" t="s">
        <v>530</v>
      </c>
      <c r="K48" s="39" t="s">
        <v>274</v>
      </c>
      <c r="L48" s="59" t="s">
        <v>711</v>
      </c>
    </row>
    <row r="49" spans="1:12" s="6" customFormat="1" ht="26.4">
      <c r="A49" s="28"/>
      <c r="B49" s="29" t="s">
        <v>1148</v>
      </c>
      <c r="C49" s="29" t="s">
        <v>222</v>
      </c>
      <c r="D49" s="31" t="s">
        <v>1860</v>
      </c>
      <c r="E49" s="114" t="s">
        <v>266</v>
      </c>
      <c r="F49" s="3"/>
      <c r="G49" s="3" t="s">
        <v>1861</v>
      </c>
      <c r="H49" s="114"/>
      <c r="I49" s="40"/>
      <c r="J49" s="39" t="s">
        <v>530</v>
      </c>
      <c r="K49" s="39" t="s">
        <v>274</v>
      </c>
      <c r="L49" s="39" t="s">
        <v>538</v>
      </c>
    </row>
    <row r="50" spans="1:12" s="117" customFormat="1">
      <c r="A50" s="146"/>
      <c r="B50" s="147" t="s">
        <v>256</v>
      </c>
      <c r="C50" s="147" t="s">
        <v>154</v>
      </c>
      <c r="D50" s="147" t="s">
        <v>257</v>
      </c>
      <c r="E50" s="148"/>
      <c r="F50" s="148"/>
      <c r="G50" s="48"/>
      <c r="H50" s="149"/>
      <c r="I50" s="149"/>
      <c r="J50" s="119"/>
      <c r="K50" s="149"/>
      <c r="L50" s="150"/>
    </row>
    <row r="51" spans="1:12" s="117" customFormat="1">
      <c r="A51" s="146"/>
      <c r="B51" s="147" t="s">
        <v>258</v>
      </c>
      <c r="C51" s="147" t="s">
        <v>149</v>
      </c>
      <c r="D51" s="147" t="s">
        <v>259</v>
      </c>
      <c r="E51" s="148"/>
      <c r="F51" s="148"/>
      <c r="G51" s="48"/>
      <c r="H51" s="149"/>
      <c r="I51" s="149"/>
      <c r="J51" s="119"/>
      <c r="K51" s="149"/>
      <c r="L51" s="150"/>
    </row>
  </sheetData>
  <autoFilter ref="A14:N51" xr:uid="{00000000-0009-0000-0000-00001A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173"/>
  <sheetViews>
    <sheetView zoomScale="85" zoomScaleNormal="85" workbookViewId="0">
      <pane ySplit="5" topLeftCell="A6" activePane="bottomLeft" state="frozen"/>
      <selection pane="bottomLeft" activeCell="B1" sqref="B1"/>
    </sheetView>
  </sheetViews>
  <sheetFormatPr defaultColWidth="9" defaultRowHeight="13.2"/>
  <cols>
    <col min="1" max="1" width="2.5546875" style="12" customWidth="1"/>
    <col min="2" max="2" width="23.6640625" style="12" customWidth="1"/>
    <col min="3" max="3" width="36.44140625"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2">
      <c r="B1" s="14" t="str">
        <f>HYPERLINK("#导航!a2","返回")</f>
        <v>返回</v>
      </c>
    </row>
    <row r="2" spans="2:12">
      <c r="B2" s="261"/>
      <c r="C2" s="261"/>
      <c r="D2" s="261"/>
      <c r="E2" s="261"/>
      <c r="F2" s="261"/>
      <c r="G2" s="261"/>
      <c r="H2" s="261"/>
    </row>
    <row r="3" spans="2:12">
      <c r="B3" s="262" t="s">
        <v>119</v>
      </c>
      <c r="C3" s="262"/>
      <c r="D3" s="262"/>
      <c r="E3" s="262"/>
      <c r="F3" s="262"/>
      <c r="G3" s="262"/>
      <c r="H3" s="262"/>
    </row>
    <row r="4" spans="2:12">
      <c r="B4" s="16" t="s">
        <v>4</v>
      </c>
      <c r="C4" s="16" t="s">
        <v>120</v>
      </c>
      <c r="D4" s="16" t="s">
        <v>121</v>
      </c>
      <c r="E4" s="16" t="s">
        <v>122</v>
      </c>
      <c r="F4" s="16" t="s">
        <v>123</v>
      </c>
      <c r="G4" s="16" t="s">
        <v>7</v>
      </c>
      <c r="H4" s="16" t="s">
        <v>124</v>
      </c>
    </row>
    <row r="5" spans="2:12">
      <c r="B5" s="17" t="s">
        <v>54</v>
      </c>
      <c r="C5" s="34" t="s">
        <v>2102</v>
      </c>
      <c r="D5" s="19" t="s">
        <v>89</v>
      </c>
      <c r="E5" s="20" t="s">
        <v>468</v>
      </c>
      <c r="F5" s="21"/>
      <c r="G5" s="20"/>
      <c r="H5" s="20"/>
      <c r="I5" s="12" t="str">
        <f>VLOOKUP(C5,导航!F:Q,12,0)</f>
        <v>升级</v>
      </c>
    </row>
    <row r="6" spans="2:12">
      <c r="B6" s="15"/>
      <c r="C6" s="15"/>
      <c r="D6" s="15"/>
      <c r="E6" s="15"/>
      <c r="F6" s="15"/>
      <c r="G6" s="15"/>
      <c r="H6" s="15"/>
    </row>
    <row r="7" spans="2:12">
      <c r="B7" s="262" t="s">
        <v>126</v>
      </c>
      <c r="C7" s="262"/>
      <c r="D7" s="262"/>
      <c r="E7" s="262"/>
      <c r="F7" s="262"/>
      <c r="G7" s="262"/>
      <c r="H7" s="262"/>
    </row>
    <row r="8" spans="2:12">
      <c r="B8" s="22" t="s">
        <v>127</v>
      </c>
      <c r="C8" s="22" t="s">
        <v>128</v>
      </c>
      <c r="D8" s="22" t="s">
        <v>129</v>
      </c>
      <c r="E8" s="22" t="s">
        <v>130</v>
      </c>
      <c r="F8" s="22" t="s">
        <v>131</v>
      </c>
      <c r="G8" s="22" t="s">
        <v>17</v>
      </c>
      <c r="H8" s="22" t="s">
        <v>132</v>
      </c>
    </row>
    <row r="9" spans="2:12">
      <c r="B9" s="20"/>
      <c r="C9" s="34" t="s">
        <v>2096</v>
      </c>
      <c r="D9" s="19" t="s">
        <v>67</v>
      </c>
      <c r="E9" s="20" t="s">
        <v>266</v>
      </c>
      <c r="F9" s="25" t="s">
        <v>1862</v>
      </c>
      <c r="G9" s="3"/>
      <c r="H9" s="23"/>
    </row>
    <row r="10" spans="2:12">
      <c r="B10" s="20"/>
      <c r="C10" s="18"/>
      <c r="D10" s="18"/>
      <c r="E10" s="20"/>
      <c r="F10" s="3"/>
      <c r="G10" s="3"/>
      <c r="H10" s="20"/>
    </row>
    <row r="11" spans="2:12">
      <c r="G11" s="24"/>
    </row>
    <row r="12" spans="2:12">
      <c r="B12" s="12" t="s">
        <v>133</v>
      </c>
    </row>
    <row r="13" spans="2:12">
      <c r="B13" s="262" t="s">
        <v>133</v>
      </c>
      <c r="C13" s="262"/>
      <c r="D13" s="262"/>
      <c r="E13" s="262"/>
      <c r="F13" s="262"/>
      <c r="G13" s="262"/>
      <c r="H13" s="262"/>
      <c r="I13" s="262"/>
      <c r="J13" s="262"/>
      <c r="K13" s="262"/>
      <c r="L13" s="262"/>
    </row>
    <row r="14" spans="2:12">
      <c r="B14" s="16" t="s">
        <v>134</v>
      </c>
      <c r="C14" s="16" t="s">
        <v>135</v>
      </c>
      <c r="D14" s="16" t="s">
        <v>136</v>
      </c>
      <c r="E14" s="16" t="s">
        <v>137</v>
      </c>
      <c r="F14" s="16" t="s">
        <v>267</v>
      </c>
      <c r="G14" s="16" t="s">
        <v>268</v>
      </c>
      <c r="H14" s="16" t="s">
        <v>269</v>
      </c>
      <c r="I14" s="16" t="s">
        <v>17</v>
      </c>
      <c r="J14" s="16" t="s">
        <v>270</v>
      </c>
      <c r="K14" s="16" t="s">
        <v>271</v>
      </c>
      <c r="L14" s="16" t="s">
        <v>272</v>
      </c>
    </row>
    <row r="15" spans="2:12" s="5" customFormat="1">
      <c r="B15" s="25" t="s">
        <v>468</v>
      </c>
      <c r="C15" s="25" t="s">
        <v>149</v>
      </c>
      <c r="D15" s="18" t="s">
        <v>619</v>
      </c>
      <c r="E15" s="114"/>
      <c r="F15" s="3" t="s">
        <v>468</v>
      </c>
      <c r="G15" s="3" t="s">
        <v>273</v>
      </c>
      <c r="H15" s="115"/>
      <c r="I15" s="39"/>
      <c r="J15" s="39" t="s">
        <v>469</v>
      </c>
      <c r="K15" s="39" t="s">
        <v>274</v>
      </c>
      <c r="L15" s="39" t="s">
        <v>274</v>
      </c>
    </row>
    <row r="16" spans="2:12" s="5" customFormat="1">
      <c r="B16" s="25" t="s">
        <v>348</v>
      </c>
      <c r="C16" s="25" t="s">
        <v>149</v>
      </c>
      <c r="D16" s="18" t="s">
        <v>349</v>
      </c>
      <c r="E16" s="114"/>
      <c r="F16" s="3" t="s">
        <v>348</v>
      </c>
      <c r="G16" s="3" t="s">
        <v>273</v>
      </c>
      <c r="H16" s="115"/>
      <c r="I16" s="39"/>
      <c r="J16" s="39" t="s">
        <v>469</v>
      </c>
      <c r="K16" s="39" t="s">
        <v>274</v>
      </c>
      <c r="L16" s="39" t="s">
        <v>274</v>
      </c>
    </row>
    <row r="17" spans="1:13" s="5" customFormat="1">
      <c r="B17" s="25" t="s">
        <v>191</v>
      </c>
      <c r="C17" s="25" t="s">
        <v>154</v>
      </c>
      <c r="D17" s="18" t="s">
        <v>1012</v>
      </c>
      <c r="E17" s="114"/>
      <c r="F17" s="3" t="s">
        <v>191</v>
      </c>
      <c r="G17" s="3" t="s">
        <v>273</v>
      </c>
      <c r="H17" s="115"/>
      <c r="I17" s="39"/>
      <c r="J17" s="39" t="s">
        <v>469</v>
      </c>
      <c r="K17" s="39" t="s">
        <v>274</v>
      </c>
      <c r="L17" s="39" t="s">
        <v>274</v>
      </c>
    </row>
    <row r="18" spans="1:13" s="5" customFormat="1">
      <c r="B18" s="25" t="s">
        <v>627</v>
      </c>
      <c r="C18" s="25" t="s">
        <v>154</v>
      </c>
      <c r="D18" s="18" t="s">
        <v>628</v>
      </c>
      <c r="E18" s="114"/>
      <c r="F18" s="3" t="s">
        <v>627</v>
      </c>
      <c r="G18" s="3" t="s">
        <v>273</v>
      </c>
      <c r="H18" s="115"/>
      <c r="I18" s="39"/>
      <c r="J18" s="39" t="s">
        <v>469</v>
      </c>
      <c r="K18" s="39" t="s">
        <v>274</v>
      </c>
      <c r="L18" s="39" t="s">
        <v>274</v>
      </c>
    </row>
    <row r="19" spans="1:13" s="5" customFormat="1">
      <c r="B19" s="25" t="s">
        <v>290</v>
      </c>
      <c r="C19" s="25" t="s">
        <v>154</v>
      </c>
      <c r="D19" s="18" t="s">
        <v>632</v>
      </c>
      <c r="E19" s="114"/>
      <c r="F19" s="3" t="s">
        <v>290</v>
      </c>
      <c r="G19" s="3" t="s">
        <v>273</v>
      </c>
      <c r="H19" s="115"/>
      <c r="I19" s="39"/>
      <c r="J19" s="39" t="s">
        <v>469</v>
      </c>
      <c r="K19" s="39" t="s">
        <v>274</v>
      </c>
      <c r="L19" s="39" t="s">
        <v>274</v>
      </c>
    </row>
    <row r="20" spans="1:13" s="7" customFormat="1">
      <c r="A20" s="5"/>
      <c r="B20" s="17" t="s">
        <v>296</v>
      </c>
      <c r="C20" s="17" t="s">
        <v>154</v>
      </c>
      <c r="D20" s="34" t="s">
        <v>633</v>
      </c>
      <c r="E20" s="26"/>
      <c r="F20" s="2" t="s">
        <v>1588</v>
      </c>
      <c r="G20" s="2" t="s">
        <v>273</v>
      </c>
      <c r="H20" s="27"/>
      <c r="I20" s="44"/>
      <c r="J20" s="44" t="s">
        <v>469</v>
      </c>
      <c r="K20" s="44" t="s">
        <v>274</v>
      </c>
      <c r="L20" s="44" t="s">
        <v>274</v>
      </c>
    </row>
    <row r="21" spans="1:13" s="7" customFormat="1">
      <c r="A21" s="5"/>
      <c r="B21" s="17" t="s">
        <v>298</v>
      </c>
      <c r="C21" s="17" t="s">
        <v>154</v>
      </c>
      <c r="D21" s="34" t="s">
        <v>634</v>
      </c>
      <c r="E21" s="26"/>
      <c r="F21" s="2" t="s">
        <v>1589</v>
      </c>
      <c r="G21" s="2" t="s">
        <v>273</v>
      </c>
      <c r="H21" s="27"/>
      <c r="I21" s="44"/>
      <c r="J21" s="44" t="s">
        <v>469</v>
      </c>
      <c r="K21" s="44" t="s">
        <v>274</v>
      </c>
      <c r="L21" s="44" t="s">
        <v>274</v>
      </c>
    </row>
    <row r="22" spans="1:13" s="7" customFormat="1">
      <c r="A22" s="5"/>
      <c r="B22" s="35" t="s">
        <v>1863</v>
      </c>
      <c r="C22" s="35" t="s">
        <v>222</v>
      </c>
      <c r="D22" s="36" t="s">
        <v>840</v>
      </c>
      <c r="E22" s="26" t="s">
        <v>266</v>
      </c>
      <c r="F22" s="2"/>
      <c r="G22" s="2" t="s">
        <v>180</v>
      </c>
      <c r="H22" s="26"/>
      <c r="I22" s="45"/>
      <c r="J22" s="44"/>
      <c r="K22" s="44"/>
      <c r="L22" s="44"/>
      <c r="M22" s="8"/>
    </row>
    <row r="23" spans="1:13" s="7" customFormat="1">
      <c r="A23" s="5"/>
      <c r="B23" s="35" t="s">
        <v>1864</v>
      </c>
      <c r="C23" s="35" t="s">
        <v>222</v>
      </c>
      <c r="D23" s="36" t="s">
        <v>1865</v>
      </c>
      <c r="E23" s="26" t="s">
        <v>266</v>
      </c>
      <c r="F23" s="2"/>
      <c r="G23" s="2" t="s">
        <v>180</v>
      </c>
      <c r="H23" s="26"/>
      <c r="I23" s="45"/>
      <c r="J23" s="44"/>
      <c r="K23" s="44"/>
      <c r="L23" s="44"/>
      <c r="M23" s="8"/>
    </row>
    <row r="24" spans="1:13" s="7" customFormat="1">
      <c r="A24" s="5"/>
      <c r="B24" s="35" t="s">
        <v>1866</v>
      </c>
      <c r="C24" s="35" t="s">
        <v>281</v>
      </c>
      <c r="D24" s="36" t="s">
        <v>1867</v>
      </c>
      <c r="E24" s="26" t="s">
        <v>266</v>
      </c>
      <c r="F24" s="2"/>
      <c r="G24" s="2" t="s">
        <v>180</v>
      </c>
      <c r="H24" s="26"/>
      <c r="I24" s="45"/>
      <c r="J24" s="44"/>
      <c r="K24" s="44"/>
      <c r="L24" s="44"/>
      <c r="M24" s="8"/>
    </row>
    <row r="25" spans="1:13" s="7" customFormat="1">
      <c r="A25" s="5"/>
      <c r="B25" s="35" t="s">
        <v>1257</v>
      </c>
      <c r="C25" s="35" t="s">
        <v>281</v>
      </c>
      <c r="D25" s="36" t="s">
        <v>642</v>
      </c>
      <c r="E25" s="26" t="s">
        <v>266</v>
      </c>
      <c r="F25" s="2"/>
      <c r="G25" s="2" t="s">
        <v>1529</v>
      </c>
      <c r="H25" s="26"/>
      <c r="I25" s="45"/>
      <c r="J25" s="44" t="s">
        <v>530</v>
      </c>
      <c r="K25" s="44" t="s">
        <v>274</v>
      </c>
      <c r="L25" s="44" t="s">
        <v>538</v>
      </c>
      <c r="M25" s="8"/>
    </row>
    <row r="26" spans="1:13" s="7" customFormat="1">
      <c r="A26" s="5"/>
      <c r="B26" s="35" t="s">
        <v>1259</v>
      </c>
      <c r="C26" s="35" t="s">
        <v>281</v>
      </c>
      <c r="D26" s="36" t="s">
        <v>645</v>
      </c>
      <c r="E26" s="26" t="s">
        <v>266</v>
      </c>
      <c r="F26" s="2"/>
      <c r="G26" s="2" t="s">
        <v>1530</v>
      </c>
      <c r="H26" s="26"/>
      <c r="I26" s="45"/>
      <c r="J26" s="44" t="s">
        <v>530</v>
      </c>
      <c r="K26" s="44" t="s">
        <v>274</v>
      </c>
      <c r="L26" s="44" t="s">
        <v>538</v>
      </c>
      <c r="M26" s="8"/>
    </row>
    <row r="27" spans="1:13" s="7" customFormat="1">
      <c r="A27" s="5"/>
      <c r="B27" s="35" t="s">
        <v>1261</v>
      </c>
      <c r="C27" s="35" t="s">
        <v>222</v>
      </c>
      <c r="D27" s="36" t="s">
        <v>648</v>
      </c>
      <c r="E27" s="26" t="s">
        <v>266</v>
      </c>
      <c r="F27" s="2"/>
      <c r="G27" s="2" t="s">
        <v>1531</v>
      </c>
      <c r="H27" s="26"/>
      <c r="I27" s="45"/>
      <c r="J27" s="44" t="s">
        <v>530</v>
      </c>
      <c r="K27" s="44" t="s">
        <v>274</v>
      </c>
      <c r="L27" s="44" t="s">
        <v>538</v>
      </c>
      <c r="M27" s="8"/>
    </row>
    <row r="28" spans="1:13" s="7" customFormat="1">
      <c r="A28" s="5"/>
      <c r="B28" s="35" t="s">
        <v>1263</v>
      </c>
      <c r="C28" s="35" t="s">
        <v>281</v>
      </c>
      <c r="D28" s="36" t="s">
        <v>651</v>
      </c>
      <c r="E28" s="26" t="s">
        <v>266</v>
      </c>
      <c r="F28" s="2"/>
      <c r="G28" s="2" t="s">
        <v>1532</v>
      </c>
      <c r="H28" s="26"/>
      <c r="I28" s="45"/>
      <c r="J28" s="44" t="s">
        <v>530</v>
      </c>
      <c r="K28" s="44" t="s">
        <v>274</v>
      </c>
      <c r="L28" s="44" t="s">
        <v>653</v>
      </c>
      <c r="M28" s="8"/>
    </row>
    <row r="29" spans="1:13" s="7" customFormat="1">
      <c r="A29" s="5"/>
      <c r="B29" s="35" t="s">
        <v>1265</v>
      </c>
      <c r="C29" s="35" t="s">
        <v>281</v>
      </c>
      <c r="D29" s="36" t="s">
        <v>655</v>
      </c>
      <c r="E29" s="26" t="s">
        <v>266</v>
      </c>
      <c r="F29" s="2"/>
      <c r="G29" s="2" t="s">
        <v>1533</v>
      </c>
      <c r="H29" s="26"/>
      <c r="I29" s="45"/>
      <c r="J29" s="44" t="s">
        <v>530</v>
      </c>
      <c r="K29" s="44" t="s">
        <v>274</v>
      </c>
      <c r="L29" s="44" t="s">
        <v>657</v>
      </c>
      <c r="M29" s="8"/>
    </row>
    <row r="30" spans="1:13" s="7" customFormat="1">
      <c r="A30" s="5"/>
      <c r="B30" s="33" t="s">
        <v>2068</v>
      </c>
      <c r="C30" s="33" t="s">
        <v>222</v>
      </c>
      <c r="D30" s="34" t="s">
        <v>661</v>
      </c>
      <c r="E30" s="26" t="s">
        <v>266</v>
      </c>
      <c r="F30" s="2"/>
      <c r="G30" s="2" t="s">
        <v>1438</v>
      </c>
      <c r="H30" s="17"/>
      <c r="I30" s="43"/>
      <c r="J30" s="44" t="s">
        <v>530</v>
      </c>
      <c r="K30" s="44" t="s">
        <v>274</v>
      </c>
      <c r="L30" s="44" t="s">
        <v>663</v>
      </c>
    </row>
    <row r="31" spans="1:13" s="7" customFormat="1">
      <c r="A31" s="5"/>
      <c r="B31" s="33" t="s">
        <v>1018</v>
      </c>
      <c r="C31" s="33" t="s">
        <v>281</v>
      </c>
      <c r="D31" s="34" t="s">
        <v>667</v>
      </c>
      <c r="E31" s="26" t="s">
        <v>266</v>
      </c>
      <c r="F31" s="2"/>
      <c r="G31" s="1" t="s">
        <v>1439</v>
      </c>
      <c r="H31" s="27"/>
      <c r="I31" s="43"/>
      <c r="J31" s="44" t="s">
        <v>530</v>
      </c>
      <c r="K31" s="44" t="s">
        <v>274</v>
      </c>
      <c r="L31" s="44" t="s">
        <v>531</v>
      </c>
    </row>
    <row r="32" spans="1:13" s="7" customFormat="1">
      <c r="A32" s="5"/>
      <c r="B32" s="33" t="s">
        <v>2069</v>
      </c>
      <c r="C32" s="33" t="s">
        <v>222</v>
      </c>
      <c r="D32" s="34" t="s">
        <v>664</v>
      </c>
      <c r="E32" s="26" t="s">
        <v>266</v>
      </c>
      <c r="F32" s="2"/>
      <c r="G32" s="2" t="s">
        <v>1440</v>
      </c>
      <c r="H32" s="17"/>
      <c r="I32" s="43"/>
      <c r="J32" s="44" t="s">
        <v>530</v>
      </c>
      <c r="K32" s="44" t="s">
        <v>274</v>
      </c>
      <c r="L32" s="44" t="s">
        <v>538</v>
      </c>
    </row>
    <row r="33" spans="1:13" s="7" customFormat="1">
      <c r="A33" s="5"/>
      <c r="B33" s="33" t="s">
        <v>1022</v>
      </c>
      <c r="C33" s="33" t="s">
        <v>222</v>
      </c>
      <c r="D33" s="34" t="s">
        <v>1023</v>
      </c>
      <c r="E33" s="26" t="s">
        <v>266</v>
      </c>
      <c r="F33" s="2"/>
      <c r="G33" s="2" t="s">
        <v>1441</v>
      </c>
      <c r="H33" s="17"/>
      <c r="I33" s="43"/>
      <c r="J33" s="44" t="s">
        <v>530</v>
      </c>
      <c r="K33" s="44" t="s">
        <v>274</v>
      </c>
      <c r="L33" s="44" t="s">
        <v>538</v>
      </c>
    </row>
    <row r="34" spans="1:13" s="62" customFormat="1">
      <c r="A34" s="5"/>
      <c r="B34" s="17" t="s">
        <v>1025</v>
      </c>
      <c r="C34" s="17" t="s">
        <v>222</v>
      </c>
      <c r="D34" s="34" t="s">
        <v>1026</v>
      </c>
      <c r="E34" s="26" t="s">
        <v>266</v>
      </c>
      <c r="F34" s="2"/>
      <c r="G34" s="2" t="s">
        <v>1442</v>
      </c>
      <c r="H34" s="17"/>
      <c r="I34" s="43"/>
      <c r="J34" s="44" t="s">
        <v>530</v>
      </c>
      <c r="K34" s="44" t="s">
        <v>274</v>
      </c>
      <c r="L34" s="44" t="s">
        <v>538</v>
      </c>
      <c r="M34" s="7"/>
    </row>
    <row r="35" spans="1:13" s="62" customFormat="1">
      <c r="A35" s="5"/>
      <c r="B35" s="17" t="s">
        <v>1028</v>
      </c>
      <c r="C35" s="17" t="s">
        <v>222</v>
      </c>
      <c r="D35" s="34" t="s">
        <v>1029</v>
      </c>
      <c r="E35" s="26" t="s">
        <v>266</v>
      </c>
      <c r="F35" s="2"/>
      <c r="G35" s="2" t="s">
        <v>1443</v>
      </c>
      <c r="H35" s="17"/>
      <c r="I35" s="44"/>
      <c r="J35" s="44" t="s">
        <v>530</v>
      </c>
      <c r="K35" s="44" t="s">
        <v>274</v>
      </c>
      <c r="L35" s="44" t="s">
        <v>538</v>
      </c>
      <c r="M35" s="7"/>
    </row>
    <row r="36" spans="1:13" s="8" customFormat="1">
      <c r="A36" s="5"/>
      <c r="B36" s="17" t="s">
        <v>1031</v>
      </c>
      <c r="C36" s="17" t="s">
        <v>222</v>
      </c>
      <c r="D36" s="34" t="s">
        <v>1032</v>
      </c>
      <c r="E36" s="26" t="s">
        <v>266</v>
      </c>
      <c r="F36" s="2"/>
      <c r="G36" s="2" t="s">
        <v>1444</v>
      </c>
      <c r="H36" s="17"/>
      <c r="I36" s="44"/>
      <c r="J36" s="44" t="s">
        <v>530</v>
      </c>
      <c r="K36" s="44" t="s">
        <v>274</v>
      </c>
      <c r="L36" s="44" t="s">
        <v>538</v>
      </c>
      <c r="M36" s="7"/>
    </row>
    <row r="37" spans="1:13" s="7" customFormat="1">
      <c r="A37" s="5"/>
      <c r="B37" s="17" t="s">
        <v>1034</v>
      </c>
      <c r="C37" s="17" t="s">
        <v>222</v>
      </c>
      <c r="D37" s="138" t="s">
        <v>1035</v>
      </c>
      <c r="E37" s="26" t="s">
        <v>266</v>
      </c>
      <c r="F37" s="2"/>
      <c r="G37" s="2" t="s">
        <v>1445</v>
      </c>
      <c r="H37" s="17"/>
      <c r="I37" s="43"/>
      <c r="J37" s="44" t="s">
        <v>530</v>
      </c>
      <c r="K37" s="44" t="s">
        <v>274</v>
      </c>
      <c r="L37" s="44" t="s">
        <v>538</v>
      </c>
      <c r="M37" s="62"/>
    </row>
    <row r="38" spans="1:13" s="62" customFormat="1">
      <c r="A38" s="5"/>
      <c r="B38" s="17" t="s">
        <v>1037</v>
      </c>
      <c r="C38" s="17" t="s">
        <v>222</v>
      </c>
      <c r="D38" s="34" t="s">
        <v>1038</v>
      </c>
      <c r="E38" s="26" t="s">
        <v>266</v>
      </c>
      <c r="F38" s="2"/>
      <c r="G38" s="2" t="s">
        <v>1446</v>
      </c>
      <c r="H38" s="17"/>
      <c r="I38" s="43"/>
      <c r="J38" s="44" t="s">
        <v>530</v>
      </c>
      <c r="K38" s="44" t="s">
        <v>274</v>
      </c>
      <c r="L38" s="44" t="s">
        <v>538</v>
      </c>
    </row>
    <row r="39" spans="1:13" s="62" customFormat="1">
      <c r="A39" s="5"/>
      <c r="B39" s="35" t="s">
        <v>1040</v>
      </c>
      <c r="C39" s="35" t="s">
        <v>222</v>
      </c>
      <c r="D39" s="34" t="s">
        <v>1041</v>
      </c>
      <c r="E39" s="26" t="s">
        <v>266</v>
      </c>
      <c r="F39" s="2"/>
      <c r="G39" s="2" t="s">
        <v>1447</v>
      </c>
      <c r="H39" s="17"/>
      <c r="I39" s="45"/>
      <c r="J39" s="44" t="s">
        <v>530</v>
      </c>
      <c r="K39" s="44" t="s">
        <v>274</v>
      </c>
      <c r="L39" s="44" t="s">
        <v>538</v>
      </c>
      <c r="M39" s="8"/>
    </row>
    <row r="40" spans="1:13" s="62" customFormat="1">
      <c r="A40" s="5"/>
      <c r="B40" s="33" t="s">
        <v>1043</v>
      </c>
      <c r="C40" s="33" t="s">
        <v>222</v>
      </c>
      <c r="D40" s="34" t="s">
        <v>706</v>
      </c>
      <c r="E40" s="26" t="s">
        <v>266</v>
      </c>
      <c r="F40" s="2"/>
      <c r="G40" s="2" t="s">
        <v>1448</v>
      </c>
      <c r="H40" s="17"/>
      <c r="I40" s="43"/>
      <c r="J40" s="44" t="s">
        <v>530</v>
      </c>
      <c r="K40" s="44" t="s">
        <v>274</v>
      </c>
      <c r="L40" s="44" t="s">
        <v>538</v>
      </c>
      <c r="M40" s="7"/>
    </row>
    <row r="41" spans="1:13" s="62" customFormat="1">
      <c r="A41" s="5"/>
      <c r="B41" s="17" t="s">
        <v>1045</v>
      </c>
      <c r="C41" s="38" t="s">
        <v>281</v>
      </c>
      <c r="D41" s="138" t="s">
        <v>709</v>
      </c>
      <c r="E41" s="26" t="s">
        <v>266</v>
      </c>
      <c r="F41" s="2"/>
      <c r="G41" s="2" t="s">
        <v>1449</v>
      </c>
      <c r="H41" s="26"/>
      <c r="I41" s="43"/>
      <c r="J41" s="44" t="s">
        <v>530</v>
      </c>
      <c r="K41" s="44" t="s">
        <v>274</v>
      </c>
      <c r="L41" s="44" t="s">
        <v>711</v>
      </c>
    </row>
    <row r="42" spans="1:13" s="9" customFormat="1">
      <c r="A42" s="5"/>
      <c r="B42" s="35" t="s">
        <v>1268</v>
      </c>
      <c r="C42" s="37" t="s">
        <v>281</v>
      </c>
      <c r="D42" s="36" t="s">
        <v>719</v>
      </c>
      <c r="E42" s="26" t="s">
        <v>266</v>
      </c>
      <c r="F42" s="2"/>
      <c r="G42" s="2" t="s">
        <v>1535</v>
      </c>
      <c r="H42" s="26"/>
      <c r="I42" s="45"/>
      <c r="J42" s="44" t="s">
        <v>530</v>
      </c>
      <c r="K42" s="44" t="s">
        <v>274</v>
      </c>
      <c r="L42" s="44" t="s">
        <v>663</v>
      </c>
      <c r="M42" s="8"/>
    </row>
    <row r="43" spans="1:13" s="9" customFormat="1">
      <c r="A43" s="5"/>
      <c r="B43" s="35" t="s">
        <v>1270</v>
      </c>
      <c r="C43" s="37" t="s">
        <v>281</v>
      </c>
      <c r="D43" s="36" t="s">
        <v>725</v>
      </c>
      <c r="E43" s="26" t="s">
        <v>266</v>
      </c>
      <c r="F43" s="2"/>
      <c r="G43" s="2" t="s">
        <v>1536</v>
      </c>
      <c r="H43" s="26"/>
      <c r="I43" s="45"/>
      <c r="J43" s="44" t="s">
        <v>530</v>
      </c>
      <c r="K43" s="44" t="s">
        <v>274</v>
      </c>
      <c r="L43" s="44" t="s">
        <v>727</v>
      </c>
      <c r="M43" s="8"/>
    </row>
    <row r="44" spans="1:13" s="9" customFormat="1">
      <c r="A44" s="5"/>
      <c r="B44" s="35" t="s">
        <v>1151</v>
      </c>
      <c r="C44" s="37" t="s">
        <v>222</v>
      </c>
      <c r="D44" s="34" t="s">
        <v>722</v>
      </c>
      <c r="E44" s="26" t="s">
        <v>266</v>
      </c>
      <c r="F44" s="2"/>
      <c r="G44" s="2" t="s">
        <v>1479</v>
      </c>
      <c r="H44" s="17"/>
      <c r="I44" s="45"/>
      <c r="J44" s="44" t="s">
        <v>530</v>
      </c>
      <c r="K44" s="44" t="s">
        <v>274</v>
      </c>
      <c r="L44" s="44" t="s">
        <v>538</v>
      </c>
      <c r="M44" s="8"/>
    </row>
    <row r="45" spans="1:13" s="9" customFormat="1">
      <c r="A45" s="5"/>
      <c r="B45" s="35" t="s">
        <v>1153</v>
      </c>
      <c r="C45" s="37" t="s">
        <v>222</v>
      </c>
      <c r="D45" s="34" t="s">
        <v>729</v>
      </c>
      <c r="E45" s="26" t="s">
        <v>266</v>
      </c>
      <c r="F45" s="2"/>
      <c r="G45" s="2" t="s">
        <v>1480</v>
      </c>
      <c r="H45" s="17"/>
      <c r="I45" s="45"/>
      <c r="J45" s="44" t="s">
        <v>530</v>
      </c>
      <c r="K45" s="44" t="s">
        <v>274</v>
      </c>
      <c r="L45" s="44" t="s">
        <v>538</v>
      </c>
      <c r="M45" s="8"/>
    </row>
    <row r="46" spans="1:13" s="9" customFormat="1">
      <c r="A46" s="5"/>
      <c r="B46" s="35" t="s">
        <v>1155</v>
      </c>
      <c r="C46" s="37" t="s">
        <v>222</v>
      </c>
      <c r="D46" s="34" t="s">
        <v>732</v>
      </c>
      <c r="E46" s="26" t="s">
        <v>266</v>
      </c>
      <c r="F46" s="2"/>
      <c r="G46" s="2" t="s">
        <v>1481</v>
      </c>
      <c r="H46" s="17"/>
      <c r="I46" s="45"/>
      <c r="J46" s="44" t="s">
        <v>530</v>
      </c>
      <c r="K46" s="44" t="s">
        <v>274</v>
      </c>
      <c r="L46" s="44" t="s">
        <v>538</v>
      </c>
      <c r="M46" s="8"/>
    </row>
    <row r="47" spans="1:13" s="8" customFormat="1">
      <c r="A47" s="5"/>
      <c r="B47" s="35" t="s">
        <v>1157</v>
      </c>
      <c r="C47" s="35" t="s">
        <v>222</v>
      </c>
      <c r="D47" s="34" t="s">
        <v>735</v>
      </c>
      <c r="E47" s="26" t="s">
        <v>266</v>
      </c>
      <c r="F47" s="2"/>
      <c r="G47" s="2" t="s">
        <v>1482</v>
      </c>
      <c r="H47" s="17"/>
      <c r="I47" s="45"/>
      <c r="J47" s="44" t="s">
        <v>530</v>
      </c>
      <c r="K47" s="44" t="s">
        <v>274</v>
      </c>
      <c r="L47" s="44" t="s">
        <v>538</v>
      </c>
    </row>
    <row r="48" spans="1:13" s="8" customFormat="1">
      <c r="A48" s="5"/>
      <c r="B48" s="35" t="s">
        <v>1159</v>
      </c>
      <c r="C48" s="35" t="s">
        <v>222</v>
      </c>
      <c r="D48" s="34" t="s">
        <v>738</v>
      </c>
      <c r="E48" s="26" t="s">
        <v>266</v>
      </c>
      <c r="F48" s="2"/>
      <c r="G48" s="2" t="s">
        <v>1483</v>
      </c>
      <c r="H48" s="17"/>
      <c r="I48" s="45"/>
      <c r="J48" s="44" t="s">
        <v>530</v>
      </c>
      <c r="K48" s="44" t="s">
        <v>274</v>
      </c>
      <c r="L48" s="44" t="s">
        <v>538</v>
      </c>
    </row>
    <row r="49" spans="1:13" s="8" customFormat="1">
      <c r="A49" s="5"/>
      <c r="B49" s="35" t="s">
        <v>1161</v>
      </c>
      <c r="C49" s="35" t="s">
        <v>222</v>
      </c>
      <c r="D49" s="34" t="s">
        <v>741</v>
      </c>
      <c r="E49" s="26" t="s">
        <v>266</v>
      </c>
      <c r="F49" s="2"/>
      <c r="G49" s="2" t="s">
        <v>1484</v>
      </c>
      <c r="H49" s="17"/>
      <c r="I49" s="45"/>
      <c r="J49" s="44" t="s">
        <v>530</v>
      </c>
      <c r="K49" s="44" t="s">
        <v>274</v>
      </c>
      <c r="L49" s="44" t="s">
        <v>538</v>
      </c>
    </row>
    <row r="50" spans="1:13" s="8" customFormat="1">
      <c r="A50" s="5"/>
      <c r="B50" s="35" t="s">
        <v>1163</v>
      </c>
      <c r="C50" s="35" t="s">
        <v>222</v>
      </c>
      <c r="D50" s="34" t="s">
        <v>744</v>
      </c>
      <c r="E50" s="26" t="s">
        <v>266</v>
      </c>
      <c r="F50" s="2"/>
      <c r="G50" s="2" t="s">
        <v>1485</v>
      </c>
      <c r="H50" s="17"/>
      <c r="I50" s="45"/>
      <c r="J50" s="44" t="s">
        <v>530</v>
      </c>
      <c r="K50" s="44" t="s">
        <v>274</v>
      </c>
      <c r="L50" s="44" t="s">
        <v>538</v>
      </c>
    </row>
    <row r="51" spans="1:13" s="8" customFormat="1">
      <c r="A51" s="5"/>
      <c r="B51" s="35" t="s">
        <v>1165</v>
      </c>
      <c r="C51" s="35" t="s">
        <v>222</v>
      </c>
      <c r="D51" s="34" t="s">
        <v>747</v>
      </c>
      <c r="E51" s="26" t="s">
        <v>266</v>
      </c>
      <c r="F51" s="2"/>
      <c r="G51" s="2" t="s">
        <v>1486</v>
      </c>
      <c r="H51" s="17"/>
      <c r="I51" s="45"/>
      <c r="J51" s="44" t="s">
        <v>530</v>
      </c>
      <c r="K51" s="44" t="s">
        <v>274</v>
      </c>
      <c r="L51" s="44" t="s">
        <v>538</v>
      </c>
    </row>
    <row r="52" spans="1:13" s="8" customFormat="1">
      <c r="A52" s="5"/>
      <c r="B52" s="35" t="s">
        <v>1272</v>
      </c>
      <c r="C52" s="35" t="s">
        <v>222</v>
      </c>
      <c r="D52" s="36" t="s">
        <v>1273</v>
      </c>
      <c r="E52" s="26" t="s">
        <v>266</v>
      </c>
      <c r="F52" s="2"/>
      <c r="G52" s="2" t="s">
        <v>1537</v>
      </c>
      <c r="H52" s="26"/>
      <c r="I52" s="45"/>
      <c r="J52" s="44" t="s">
        <v>530</v>
      </c>
      <c r="K52" s="44" t="s">
        <v>274</v>
      </c>
      <c r="L52" s="44" t="s">
        <v>538</v>
      </c>
    </row>
    <row r="53" spans="1:13" s="8" customFormat="1">
      <c r="A53" s="5"/>
      <c r="B53" s="35" t="s">
        <v>1275</v>
      </c>
      <c r="C53" s="35" t="s">
        <v>281</v>
      </c>
      <c r="D53" s="36" t="s">
        <v>1276</v>
      </c>
      <c r="E53" s="26" t="s">
        <v>266</v>
      </c>
      <c r="F53" s="2"/>
      <c r="G53" s="2" t="s">
        <v>1538</v>
      </c>
      <c r="H53" s="26"/>
      <c r="I53" s="45"/>
      <c r="J53" s="44" t="s">
        <v>530</v>
      </c>
      <c r="K53" s="44" t="s">
        <v>274</v>
      </c>
      <c r="L53" s="44" t="s">
        <v>711</v>
      </c>
    </row>
    <row r="54" spans="1:13" s="8" customFormat="1">
      <c r="A54" s="5"/>
      <c r="B54" s="35" t="s">
        <v>1278</v>
      </c>
      <c r="C54" s="35" t="s">
        <v>222</v>
      </c>
      <c r="D54" s="36" t="s">
        <v>755</v>
      </c>
      <c r="E54" s="26" t="s">
        <v>266</v>
      </c>
      <c r="F54" s="2"/>
      <c r="G54" s="2" t="s">
        <v>1539</v>
      </c>
      <c r="H54" s="26"/>
      <c r="I54" s="45"/>
      <c r="J54" s="44" t="s">
        <v>530</v>
      </c>
      <c r="K54" s="44" t="s">
        <v>274</v>
      </c>
      <c r="L54" s="44" t="s">
        <v>757</v>
      </c>
    </row>
    <row r="55" spans="1:13" s="8" customFormat="1">
      <c r="A55" s="5"/>
      <c r="B55" s="35" t="s">
        <v>1279</v>
      </c>
      <c r="C55" s="35" t="s">
        <v>281</v>
      </c>
      <c r="D55" s="36" t="s">
        <v>762</v>
      </c>
      <c r="E55" s="26" t="s">
        <v>266</v>
      </c>
      <c r="F55" s="2"/>
      <c r="G55" s="2" t="s">
        <v>1540</v>
      </c>
      <c r="H55" s="26"/>
      <c r="I55" s="45"/>
      <c r="J55" s="44" t="s">
        <v>530</v>
      </c>
      <c r="K55" s="44" t="s">
        <v>274</v>
      </c>
      <c r="L55" s="44" t="s">
        <v>764</v>
      </c>
    </row>
    <row r="56" spans="1:13" s="8" customFormat="1">
      <c r="A56" s="5"/>
      <c r="B56" s="35" t="s">
        <v>1183</v>
      </c>
      <c r="C56" s="35" t="s">
        <v>222</v>
      </c>
      <c r="D56" s="34" t="s">
        <v>759</v>
      </c>
      <c r="E56" s="26" t="s">
        <v>266</v>
      </c>
      <c r="F56" s="2"/>
      <c r="G56" s="2" t="s">
        <v>1495</v>
      </c>
      <c r="H56" s="17"/>
      <c r="I56" s="45"/>
      <c r="J56" s="44" t="s">
        <v>530</v>
      </c>
      <c r="K56" s="44" t="s">
        <v>274</v>
      </c>
      <c r="L56" s="44" t="s">
        <v>538</v>
      </c>
    </row>
    <row r="57" spans="1:13" s="8" customFormat="1">
      <c r="A57" s="5"/>
      <c r="B57" s="35" t="s">
        <v>1184</v>
      </c>
      <c r="C57" s="35" t="s">
        <v>222</v>
      </c>
      <c r="D57" s="34" t="s">
        <v>1054</v>
      </c>
      <c r="E57" s="26" t="s">
        <v>266</v>
      </c>
      <c r="F57" s="2"/>
      <c r="G57" s="2" t="s">
        <v>1496</v>
      </c>
      <c r="H57" s="17"/>
      <c r="I57" s="45"/>
      <c r="J57" s="44" t="s">
        <v>530</v>
      </c>
      <c r="K57" s="44" t="s">
        <v>274</v>
      </c>
      <c r="L57" s="44" t="s">
        <v>538</v>
      </c>
    </row>
    <row r="58" spans="1:13" s="8" customFormat="1">
      <c r="A58" s="5"/>
      <c r="B58" s="35" t="s">
        <v>1185</v>
      </c>
      <c r="C58" s="35" t="s">
        <v>222</v>
      </c>
      <c r="D58" s="34" t="s">
        <v>769</v>
      </c>
      <c r="E58" s="26" t="s">
        <v>266</v>
      </c>
      <c r="F58" s="2"/>
      <c r="G58" s="2" t="s">
        <v>1497</v>
      </c>
      <c r="H58" s="17"/>
      <c r="I58" s="45"/>
      <c r="J58" s="44" t="s">
        <v>530</v>
      </c>
      <c r="K58" s="44" t="s">
        <v>274</v>
      </c>
      <c r="L58" s="44" t="s">
        <v>538</v>
      </c>
    </row>
    <row r="59" spans="1:13" s="9" customFormat="1">
      <c r="A59" s="5"/>
      <c r="B59" s="35" t="s">
        <v>1186</v>
      </c>
      <c r="C59" s="37" t="s">
        <v>222</v>
      </c>
      <c r="D59" s="34" t="s">
        <v>772</v>
      </c>
      <c r="E59" s="26" t="s">
        <v>266</v>
      </c>
      <c r="F59" s="2"/>
      <c r="G59" s="2" t="s">
        <v>1498</v>
      </c>
      <c r="H59" s="17"/>
      <c r="I59" s="45"/>
      <c r="J59" s="44" t="s">
        <v>530</v>
      </c>
      <c r="K59" s="44" t="s">
        <v>274</v>
      </c>
      <c r="L59" s="44" t="s">
        <v>538</v>
      </c>
      <c r="M59" s="8"/>
    </row>
    <row r="60" spans="1:13" s="10" customFormat="1">
      <c r="A60" s="5"/>
      <c r="B60" s="35" t="s">
        <v>1187</v>
      </c>
      <c r="C60" s="37" t="s">
        <v>222</v>
      </c>
      <c r="D60" s="34" t="s">
        <v>775</v>
      </c>
      <c r="E60" s="26" t="s">
        <v>266</v>
      </c>
      <c r="F60" s="2"/>
      <c r="G60" s="2" t="s">
        <v>1499</v>
      </c>
      <c r="H60" s="17"/>
      <c r="I60" s="45"/>
      <c r="J60" s="44" t="s">
        <v>530</v>
      </c>
      <c r="K60" s="44" t="s">
        <v>274</v>
      </c>
      <c r="L60" s="44" t="s">
        <v>538</v>
      </c>
      <c r="M60" s="8"/>
    </row>
    <row r="61" spans="1:13" s="10" customFormat="1">
      <c r="A61" s="5"/>
      <c r="B61" s="35" t="s">
        <v>1188</v>
      </c>
      <c r="C61" s="37" t="s">
        <v>222</v>
      </c>
      <c r="D61" s="34" t="s">
        <v>778</v>
      </c>
      <c r="E61" s="26" t="s">
        <v>266</v>
      </c>
      <c r="F61" s="2"/>
      <c r="G61" s="2" t="s">
        <v>1500</v>
      </c>
      <c r="H61" s="17"/>
      <c r="I61" s="45"/>
      <c r="J61" s="44" t="s">
        <v>530</v>
      </c>
      <c r="K61" s="44" t="s">
        <v>274</v>
      </c>
      <c r="L61" s="44" t="s">
        <v>538</v>
      </c>
      <c r="M61" s="8"/>
    </row>
    <row r="62" spans="1:13" s="7" customFormat="1">
      <c r="A62" s="5"/>
      <c r="B62" s="35" t="s">
        <v>1189</v>
      </c>
      <c r="C62" s="37" t="s">
        <v>222</v>
      </c>
      <c r="D62" s="34" t="s">
        <v>781</v>
      </c>
      <c r="E62" s="26" t="s">
        <v>266</v>
      </c>
      <c r="F62" s="2"/>
      <c r="G62" s="2" t="s">
        <v>1501</v>
      </c>
      <c r="H62" s="17"/>
      <c r="I62" s="45"/>
      <c r="J62" s="44" t="s">
        <v>530</v>
      </c>
      <c r="K62" s="44" t="s">
        <v>274</v>
      </c>
      <c r="L62" s="44" t="s">
        <v>538</v>
      </c>
      <c r="M62" s="8"/>
    </row>
    <row r="63" spans="1:13" s="10" customFormat="1">
      <c r="A63" s="5"/>
      <c r="B63" s="35" t="s">
        <v>1190</v>
      </c>
      <c r="C63" s="37" t="s">
        <v>222</v>
      </c>
      <c r="D63" s="34" t="s">
        <v>1067</v>
      </c>
      <c r="E63" s="26" t="s">
        <v>266</v>
      </c>
      <c r="F63" s="2"/>
      <c r="G63" s="2" t="s">
        <v>1502</v>
      </c>
      <c r="H63" s="17"/>
      <c r="I63" s="45"/>
      <c r="J63" s="44" t="s">
        <v>530</v>
      </c>
      <c r="K63" s="44" t="s">
        <v>274</v>
      </c>
      <c r="L63" s="44" t="s">
        <v>538</v>
      </c>
      <c r="M63" s="8"/>
    </row>
    <row r="64" spans="1:13" s="7" customFormat="1">
      <c r="A64" s="5"/>
      <c r="B64" s="35" t="s">
        <v>1280</v>
      </c>
      <c r="C64" s="37" t="s">
        <v>222</v>
      </c>
      <c r="D64" s="36" t="s">
        <v>1281</v>
      </c>
      <c r="E64" s="26" t="s">
        <v>266</v>
      </c>
      <c r="F64" s="2"/>
      <c r="G64" s="2" t="s">
        <v>1541</v>
      </c>
      <c r="H64" s="26"/>
      <c r="I64" s="45"/>
      <c r="J64" s="44" t="s">
        <v>530</v>
      </c>
      <c r="K64" s="44" t="s">
        <v>274</v>
      </c>
      <c r="L64" s="44" t="s">
        <v>538</v>
      </c>
      <c r="M64" s="8"/>
    </row>
    <row r="65" spans="1:13" s="7" customFormat="1">
      <c r="A65" s="5"/>
      <c r="B65" s="35" t="s">
        <v>1282</v>
      </c>
      <c r="C65" s="37" t="s">
        <v>281</v>
      </c>
      <c r="D65" s="36" t="s">
        <v>1283</v>
      </c>
      <c r="E65" s="26" t="s">
        <v>266</v>
      </c>
      <c r="F65" s="2"/>
      <c r="G65" s="2" t="s">
        <v>1542</v>
      </c>
      <c r="H65" s="26"/>
      <c r="I65" s="45"/>
      <c r="J65" s="44" t="s">
        <v>530</v>
      </c>
      <c r="K65" s="44" t="s">
        <v>274</v>
      </c>
      <c r="L65" s="44" t="s">
        <v>711</v>
      </c>
      <c r="M65" s="8"/>
    </row>
    <row r="66" spans="1:13" s="7" customFormat="1">
      <c r="A66" s="5"/>
      <c r="B66" s="17" t="s">
        <v>1047</v>
      </c>
      <c r="C66" s="38" t="s">
        <v>222</v>
      </c>
      <c r="D66" s="34" t="s">
        <v>755</v>
      </c>
      <c r="E66" s="26" t="s">
        <v>266</v>
      </c>
      <c r="F66" s="2"/>
      <c r="G66" s="2" t="s">
        <v>1450</v>
      </c>
      <c r="H66" s="17"/>
      <c r="I66" s="43"/>
      <c r="J66" s="44" t="s">
        <v>530</v>
      </c>
      <c r="K66" s="44" t="s">
        <v>274</v>
      </c>
      <c r="L66" s="44" t="s">
        <v>757</v>
      </c>
      <c r="M66" s="62"/>
    </row>
    <row r="67" spans="1:13" s="7" customFormat="1">
      <c r="A67" s="5"/>
      <c r="B67" s="17" t="s">
        <v>1049</v>
      </c>
      <c r="C67" s="38" t="s">
        <v>281</v>
      </c>
      <c r="D67" s="34" t="s">
        <v>762</v>
      </c>
      <c r="E67" s="26" t="s">
        <v>266</v>
      </c>
      <c r="F67" s="2"/>
      <c r="G67" s="2" t="s">
        <v>1451</v>
      </c>
      <c r="H67" s="26"/>
      <c r="I67" s="43"/>
      <c r="J67" s="44" t="s">
        <v>530</v>
      </c>
      <c r="K67" s="44" t="s">
        <v>274</v>
      </c>
      <c r="L67" s="44" t="s">
        <v>764</v>
      </c>
      <c r="M67" s="62"/>
    </row>
    <row r="68" spans="1:13" s="7" customFormat="1">
      <c r="A68" s="5"/>
      <c r="B68" s="17" t="s">
        <v>1051</v>
      </c>
      <c r="C68" s="38" t="s">
        <v>222</v>
      </c>
      <c r="D68" s="34" t="s">
        <v>759</v>
      </c>
      <c r="E68" s="26" t="s">
        <v>266</v>
      </c>
      <c r="F68" s="2"/>
      <c r="G68" s="2" t="s">
        <v>1452</v>
      </c>
      <c r="H68" s="17"/>
      <c r="I68" s="43"/>
      <c r="J68" s="44" t="s">
        <v>530</v>
      </c>
      <c r="K68" s="44" t="s">
        <v>274</v>
      </c>
      <c r="L68" s="44" t="s">
        <v>538</v>
      </c>
      <c r="M68" s="62"/>
    </row>
    <row r="69" spans="1:13" s="7" customFormat="1">
      <c r="A69" s="5"/>
      <c r="B69" s="17" t="s">
        <v>1053</v>
      </c>
      <c r="C69" s="38" t="s">
        <v>222</v>
      </c>
      <c r="D69" s="34" t="s">
        <v>1054</v>
      </c>
      <c r="E69" s="26" t="s">
        <v>266</v>
      </c>
      <c r="F69" s="2"/>
      <c r="G69" s="2" t="s">
        <v>1453</v>
      </c>
      <c r="H69" s="17"/>
      <c r="I69" s="43"/>
      <c r="J69" s="44" t="s">
        <v>530</v>
      </c>
      <c r="K69" s="44" t="s">
        <v>274</v>
      </c>
      <c r="L69" s="44" t="s">
        <v>538</v>
      </c>
      <c r="M69" s="9"/>
    </row>
    <row r="70" spans="1:13" s="8" customFormat="1">
      <c r="A70" s="5"/>
      <c r="B70" s="17" t="s">
        <v>1056</v>
      </c>
      <c r="C70" s="17" t="s">
        <v>222</v>
      </c>
      <c r="D70" s="34" t="s">
        <v>769</v>
      </c>
      <c r="E70" s="26" t="s">
        <v>266</v>
      </c>
      <c r="F70" s="2"/>
      <c r="G70" s="2" t="s">
        <v>1454</v>
      </c>
      <c r="H70" s="17"/>
      <c r="I70" s="43"/>
      <c r="J70" s="44" t="s">
        <v>530</v>
      </c>
      <c r="K70" s="44" t="s">
        <v>274</v>
      </c>
      <c r="L70" s="44" t="s">
        <v>538</v>
      </c>
      <c r="M70" s="9"/>
    </row>
    <row r="71" spans="1:13" s="8" customFormat="1">
      <c r="A71" s="5"/>
      <c r="B71" s="17" t="s">
        <v>1058</v>
      </c>
      <c r="C71" s="17" t="s">
        <v>222</v>
      </c>
      <c r="D71" s="34" t="s">
        <v>772</v>
      </c>
      <c r="E71" s="26" t="s">
        <v>266</v>
      </c>
      <c r="F71" s="2"/>
      <c r="G71" s="2" t="s">
        <v>1455</v>
      </c>
      <c r="H71" s="17"/>
      <c r="I71" s="43"/>
      <c r="J71" s="44" t="s">
        <v>530</v>
      </c>
      <c r="K71" s="44" t="s">
        <v>274</v>
      </c>
      <c r="L71" s="44" t="s">
        <v>538</v>
      </c>
      <c r="M71" s="9"/>
    </row>
    <row r="72" spans="1:13" s="8" customFormat="1">
      <c r="A72" s="5"/>
      <c r="B72" s="17" t="s">
        <v>1060</v>
      </c>
      <c r="C72" s="17" t="s">
        <v>222</v>
      </c>
      <c r="D72" s="34" t="s">
        <v>775</v>
      </c>
      <c r="E72" s="26" t="s">
        <v>266</v>
      </c>
      <c r="F72" s="2"/>
      <c r="G72" s="2" t="s">
        <v>1456</v>
      </c>
      <c r="H72" s="17"/>
      <c r="I72" s="43"/>
      <c r="J72" s="44" t="s">
        <v>530</v>
      </c>
      <c r="K72" s="44" t="s">
        <v>274</v>
      </c>
      <c r="L72" s="44" t="s">
        <v>538</v>
      </c>
      <c r="M72" s="9"/>
    </row>
    <row r="73" spans="1:13" s="8" customFormat="1">
      <c r="A73" s="5"/>
      <c r="B73" s="17" t="s">
        <v>1062</v>
      </c>
      <c r="C73" s="17" t="s">
        <v>222</v>
      </c>
      <c r="D73" s="34" t="s">
        <v>778</v>
      </c>
      <c r="E73" s="26" t="s">
        <v>266</v>
      </c>
      <c r="F73" s="2"/>
      <c r="G73" s="2" t="s">
        <v>1457</v>
      </c>
      <c r="H73" s="17"/>
      <c r="I73" s="43"/>
      <c r="J73" s="44" t="s">
        <v>530</v>
      </c>
      <c r="K73" s="44" t="s">
        <v>274</v>
      </c>
      <c r="L73" s="44" t="s">
        <v>538</v>
      </c>
      <c r="M73" s="9"/>
    </row>
    <row r="74" spans="1:13" s="8" customFormat="1">
      <c r="A74" s="5"/>
      <c r="B74" s="35" t="s">
        <v>1064</v>
      </c>
      <c r="C74" s="35" t="s">
        <v>222</v>
      </c>
      <c r="D74" s="34" t="s">
        <v>781</v>
      </c>
      <c r="E74" s="26" t="s">
        <v>266</v>
      </c>
      <c r="F74" s="2"/>
      <c r="G74" s="2" t="s">
        <v>1458</v>
      </c>
      <c r="H74" s="17"/>
      <c r="I74" s="45"/>
      <c r="J74" s="44" t="s">
        <v>530</v>
      </c>
      <c r="K74" s="44" t="s">
        <v>274</v>
      </c>
      <c r="L74" s="44" t="s">
        <v>538</v>
      </c>
    </row>
    <row r="75" spans="1:13" s="8" customFormat="1">
      <c r="A75" s="5"/>
      <c r="B75" s="35" t="s">
        <v>1066</v>
      </c>
      <c r="C75" s="35" t="s">
        <v>222</v>
      </c>
      <c r="D75" s="34" t="s">
        <v>1067</v>
      </c>
      <c r="E75" s="26" t="s">
        <v>266</v>
      </c>
      <c r="F75" s="2"/>
      <c r="G75" s="2" t="s">
        <v>1459</v>
      </c>
      <c r="H75" s="17"/>
      <c r="I75" s="45"/>
      <c r="J75" s="44" t="s">
        <v>530</v>
      </c>
      <c r="K75" s="44" t="s">
        <v>274</v>
      </c>
      <c r="L75" s="44" t="s">
        <v>538</v>
      </c>
    </row>
    <row r="76" spans="1:13" s="8" customFormat="1">
      <c r="A76" s="5"/>
      <c r="B76" s="35" t="s">
        <v>1069</v>
      </c>
      <c r="C76" s="35" t="s">
        <v>222</v>
      </c>
      <c r="D76" s="34" t="s">
        <v>787</v>
      </c>
      <c r="E76" s="26" t="s">
        <v>266</v>
      </c>
      <c r="F76" s="2"/>
      <c r="G76" s="2" t="s">
        <v>1460</v>
      </c>
      <c r="H76" s="17"/>
      <c r="I76" s="45"/>
      <c r="J76" s="44" t="s">
        <v>530</v>
      </c>
      <c r="K76" s="44" t="s">
        <v>274</v>
      </c>
      <c r="L76" s="44" t="s">
        <v>538</v>
      </c>
    </row>
    <row r="77" spans="1:13" s="8" customFormat="1">
      <c r="A77" s="5"/>
      <c r="B77" s="35" t="s">
        <v>1071</v>
      </c>
      <c r="C77" s="35" t="s">
        <v>281</v>
      </c>
      <c r="D77" s="34" t="s">
        <v>790</v>
      </c>
      <c r="E77" s="26" t="s">
        <v>266</v>
      </c>
      <c r="F77" s="2"/>
      <c r="G77" s="2" t="s">
        <v>1461</v>
      </c>
      <c r="H77" s="26"/>
      <c r="I77" s="45"/>
      <c r="J77" s="44" t="s">
        <v>530</v>
      </c>
      <c r="K77" s="44" t="s">
        <v>274</v>
      </c>
      <c r="L77" s="44" t="s">
        <v>711</v>
      </c>
    </row>
    <row r="78" spans="1:13" s="8" customFormat="1">
      <c r="A78" s="5"/>
      <c r="B78" s="35" t="s">
        <v>1073</v>
      </c>
      <c r="C78" s="35" t="s">
        <v>222</v>
      </c>
      <c r="D78" s="34" t="s">
        <v>661</v>
      </c>
      <c r="E78" s="26"/>
      <c r="F78" s="2"/>
      <c r="G78" s="2" t="s">
        <v>180</v>
      </c>
      <c r="H78" s="26"/>
      <c r="I78" s="45"/>
      <c r="J78" s="44" t="s">
        <v>530</v>
      </c>
      <c r="K78" s="44" t="s">
        <v>274</v>
      </c>
      <c r="L78" s="44" t="s">
        <v>1074</v>
      </c>
    </row>
    <row r="79" spans="1:13" s="8" customFormat="1">
      <c r="A79" s="5"/>
      <c r="B79" s="35" t="s">
        <v>1075</v>
      </c>
      <c r="C79" s="35" t="s">
        <v>281</v>
      </c>
      <c r="D79" s="34" t="s">
        <v>667</v>
      </c>
      <c r="E79" s="26"/>
      <c r="F79" s="2"/>
      <c r="G79" s="2" t="s">
        <v>180</v>
      </c>
      <c r="H79" s="26"/>
      <c r="I79" s="45"/>
      <c r="J79" s="44" t="s">
        <v>530</v>
      </c>
      <c r="K79" s="44" t="s">
        <v>274</v>
      </c>
      <c r="L79" s="44" t="s">
        <v>1074</v>
      </c>
    </row>
    <row r="80" spans="1:13" s="8" customFormat="1">
      <c r="A80" s="5"/>
      <c r="B80" s="35" t="s">
        <v>1076</v>
      </c>
      <c r="C80" s="35" t="s">
        <v>222</v>
      </c>
      <c r="D80" s="34" t="s">
        <v>1077</v>
      </c>
      <c r="E80" s="26"/>
      <c r="F80" s="2"/>
      <c r="G80" s="2" t="s">
        <v>180</v>
      </c>
      <c r="H80" s="26"/>
      <c r="I80" s="45"/>
      <c r="J80" s="44" t="s">
        <v>530</v>
      </c>
      <c r="K80" s="44" t="s">
        <v>274</v>
      </c>
      <c r="L80" s="44" t="s">
        <v>1074</v>
      </c>
    </row>
    <row r="81" spans="1:13" s="8" customFormat="1">
      <c r="A81" s="5"/>
      <c r="B81" s="35" t="s">
        <v>1078</v>
      </c>
      <c r="C81" s="35" t="s">
        <v>222</v>
      </c>
      <c r="D81" s="34" t="s">
        <v>1079</v>
      </c>
      <c r="E81" s="26"/>
      <c r="F81" s="2"/>
      <c r="G81" s="2" t="s">
        <v>180</v>
      </c>
      <c r="H81" s="26"/>
      <c r="I81" s="45"/>
      <c r="J81" s="44" t="s">
        <v>530</v>
      </c>
      <c r="K81" s="44" t="s">
        <v>274</v>
      </c>
      <c r="L81" s="44" t="s">
        <v>1074</v>
      </c>
    </row>
    <row r="82" spans="1:13" s="8" customFormat="1">
      <c r="A82" s="5"/>
      <c r="B82" s="35" t="s">
        <v>1080</v>
      </c>
      <c r="C82" s="35" t="s">
        <v>222</v>
      </c>
      <c r="D82" s="34" t="s">
        <v>1081</v>
      </c>
      <c r="E82" s="26"/>
      <c r="F82" s="2"/>
      <c r="G82" s="2" t="s">
        <v>180</v>
      </c>
      <c r="H82" s="26"/>
      <c r="I82" s="45"/>
      <c r="J82" s="44" t="s">
        <v>530</v>
      </c>
      <c r="K82" s="44" t="s">
        <v>274</v>
      </c>
      <c r="L82" s="44" t="s">
        <v>1074</v>
      </c>
    </row>
    <row r="83" spans="1:13" s="8" customFormat="1">
      <c r="A83" s="5"/>
      <c r="B83" s="35" t="s">
        <v>1082</v>
      </c>
      <c r="C83" s="35" t="s">
        <v>222</v>
      </c>
      <c r="D83" s="34" t="s">
        <v>1083</v>
      </c>
      <c r="E83" s="26"/>
      <c r="F83" s="2"/>
      <c r="G83" s="2" t="s">
        <v>180</v>
      </c>
      <c r="H83" s="26"/>
      <c r="I83" s="45"/>
      <c r="J83" s="44" t="s">
        <v>530</v>
      </c>
      <c r="K83" s="44" t="s">
        <v>274</v>
      </c>
      <c r="L83" s="44" t="s">
        <v>1074</v>
      </c>
    </row>
    <row r="84" spans="1:13" s="8" customFormat="1">
      <c r="A84" s="5"/>
      <c r="B84" s="35" t="s">
        <v>1084</v>
      </c>
      <c r="C84" s="35" t="s">
        <v>222</v>
      </c>
      <c r="D84" s="34" t="s">
        <v>1085</v>
      </c>
      <c r="E84" s="26"/>
      <c r="F84" s="2"/>
      <c r="G84" s="2" t="s">
        <v>180</v>
      </c>
      <c r="H84" s="26"/>
      <c r="I84" s="45"/>
      <c r="J84" s="44" t="s">
        <v>530</v>
      </c>
      <c r="K84" s="44" t="s">
        <v>274</v>
      </c>
      <c r="L84" s="44" t="s">
        <v>1074</v>
      </c>
    </row>
    <row r="85" spans="1:13" s="8" customFormat="1">
      <c r="A85" s="5"/>
      <c r="B85" s="35" t="s">
        <v>1086</v>
      </c>
      <c r="C85" s="35" t="s">
        <v>222</v>
      </c>
      <c r="D85" s="34" t="s">
        <v>1087</v>
      </c>
      <c r="E85" s="26"/>
      <c r="F85" s="2"/>
      <c r="G85" s="2" t="s">
        <v>180</v>
      </c>
      <c r="H85" s="26"/>
      <c r="I85" s="45"/>
      <c r="J85" s="44" t="s">
        <v>530</v>
      </c>
      <c r="K85" s="44" t="s">
        <v>274</v>
      </c>
      <c r="L85" s="44" t="s">
        <v>1074</v>
      </c>
    </row>
    <row r="86" spans="1:13" s="8" customFormat="1">
      <c r="A86" s="5"/>
      <c r="B86" s="17" t="s">
        <v>1088</v>
      </c>
      <c r="C86" s="17" t="s">
        <v>222</v>
      </c>
      <c r="D86" s="34" t="s">
        <v>1089</v>
      </c>
      <c r="E86" s="26"/>
      <c r="F86" s="2"/>
      <c r="G86" s="2" t="s">
        <v>180</v>
      </c>
      <c r="H86" s="26"/>
      <c r="I86" s="43"/>
      <c r="J86" s="44" t="s">
        <v>530</v>
      </c>
      <c r="K86" s="44" t="s">
        <v>274</v>
      </c>
      <c r="L86" s="44" t="s">
        <v>1074</v>
      </c>
      <c r="M86" s="9"/>
    </row>
    <row r="87" spans="1:13" s="8" customFormat="1">
      <c r="A87" s="5"/>
      <c r="B87" s="17" t="s">
        <v>1090</v>
      </c>
      <c r="C87" s="17" t="s">
        <v>222</v>
      </c>
      <c r="D87" s="34" t="s">
        <v>1091</v>
      </c>
      <c r="E87" s="26"/>
      <c r="F87" s="2"/>
      <c r="G87" s="2" t="s">
        <v>180</v>
      </c>
      <c r="H87" s="26"/>
      <c r="I87" s="44"/>
      <c r="J87" s="44" t="s">
        <v>530</v>
      </c>
      <c r="K87" s="44" t="s">
        <v>274</v>
      </c>
      <c r="L87" s="44" t="s">
        <v>1074</v>
      </c>
      <c r="M87" s="10"/>
    </row>
    <row r="88" spans="1:13" s="8" customFormat="1">
      <c r="A88" s="5"/>
      <c r="B88" s="17" t="s">
        <v>1092</v>
      </c>
      <c r="C88" s="17" t="s">
        <v>222</v>
      </c>
      <c r="D88" s="34" t="s">
        <v>706</v>
      </c>
      <c r="E88" s="26"/>
      <c r="F88" s="2"/>
      <c r="G88" s="2" t="s">
        <v>180</v>
      </c>
      <c r="H88" s="26"/>
      <c r="I88" s="44"/>
      <c r="J88" s="44" t="s">
        <v>530</v>
      </c>
      <c r="K88" s="44" t="s">
        <v>274</v>
      </c>
      <c r="L88" s="44" t="s">
        <v>1074</v>
      </c>
      <c r="M88" s="10"/>
    </row>
    <row r="89" spans="1:13" s="8" customFormat="1">
      <c r="A89" s="5"/>
      <c r="B89" s="17" t="s">
        <v>1093</v>
      </c>
      <c r="C89" s="17" t="s">
        <v>281</v>
      </c>
      <c r="D89" s="34" t="s">
        <v>709</v>
      </c>
      <c r="E89" s="26"/>
      <c r="F89" s="2"/>
      <c r="G89" s="2" t="s">
        <v>180</v>
      </c>
      <c r="H89" s="26"/>
      <c r="I89" s="43"/>
      <c r="J89" s="44" t="s">
        <v>530</v>
      </c>
      <c r="K89" s="44" t="s">
        <v>274</v>
      </c>
      <c r="L89" s="44" t="s">
        <v>1074</v>
      </c>
      <c r="M89" s="7"/>
    </row>
    <row r="90" spans="1:13" s="8" customFormat="1">
      <c r="A90" s="5"/>
      <c r="B90" s="17" t="s">
        <v>1014</v>
      </c>
      <c r="C90" s="17" t="s">
        <v>222</v>
      </c>
      <c r="D90" s="34" t="s">
        <v>659</v>
      </c>
      <c r="E90" s="26" t="s">
        <v>266</v>
      </c>
      <c r="F90" s="2"/>
      <c r="G90" s="2" t="s">
        <v>1437</v>
      </c>
      <c r="H90" s="17"/>
      <c r="I90" s="43"/>
      <c r="J90" s="44" t="s">
        <v>530</v>
      </c>
      <c r="K90" s="44" t="s">
        <v>274</v>
      </c>
      <c r="L90" s="44" t="s">
        <v>538</v>
      </c>
      <c r="M90" s="7"/>
    </row>
    <row r="91" spans="1:13" s="8" customFormat="1">
      <c r="A91" s="5"/>
      <c r="B91" s="17" t="s">
        <v>575</v>
      </c>
      <c r="C91" s="17" t="s">
        <v>222</v>
      </c>
      <c r="D91" s="34" t="s">
        <v>1094</v>
      </c>
      <c r="E91" s="26" t="s">
        <v>266</v>
      </c>
      <c r="F91" s="2"/>
      <c r="G91" s="2" t="s">
        <v>1095</v>
      </c>
      <c r="H91" s="17"/>
      <c r="I91" s="44"/>
      <c r="J91" s="44" t="s">
        <v>530</v>
      </c>
      <c r="K91" s="44" t="s">
        <v>274</v>
      </c>
      <c r="L91" s="44" t="s">
        <v>663</v>
      </c>
      <c r="M91" s="10"/>
    </row>
    <row r="92" spans="1:13" s="8" customFormat="1">
      <c r="A92" s="5"/>
      <c r="B92" s="17" t="s">
        <v>1096</v>
      </c>
      <c r="C92" s="17" t="s">
        <v>222</v>
      </c>
      <c r="D92" s="34" t="s">
        <v>1097</v>
      </c>
      <c r="E92" s="26" t="s">
        <v>266</v>
      </c>
      <c r="F92" s="2"/>
      <c r="G92" s="2" t="s">
        <v>2074</v>
      </c>
      <c r="H92" s="17"/>
      <c r="I92" s="43"/>
      <c r="J92" s="44" t="s">
        <v>530</v>
      </c>
      <c r="K92" s="44" t="s">
        <v>274</v>
      </c>
      <c r="L92" s="44" t="s">
        <v>538</v>
      </c>
      <c r="M92" s="7"/>
    </row>
    <row r="93" spans="1:13" s="8" customFormat="1" ht="26.4">
      <c r="A93" s="5"/>
      <c r="B93" s="17" t="s">
        <v>1099</v>
      </c>
      <c r="C93" s="17" t="s">
        <v>281</v>
      </c>
      <c r="D93" s="34" t="s">
        <v>1100</v>
      </c>
      <c r="E93" s="26" t="s">
        <v>266</v>
      </c>
      <c r="F93" s="2"/>
      <c r="G93" s="2" t="s">
        <v>1463</v>
      </c>
      <c r="H93" s="26"/>
      <c r="I93" s="43"/>
      <c r="J93" s="44" t="s">
        <v>530</v>
      </c>
      <c r="K93" s="44" t="s">
        <v>274</v>
      </c>
      <c r="L93" s="44" t="s">
        <v>531</v>
      </c>
      <c r="M93" s="7"/>
    </row>
    <row r="94" spans="1:13" s="8" customFormat="1">
      <c r="A94" s="5"/>
      <c r="B94" s="17" t="s">
        <v>1102</v>
      </c>
      <c r="C94" s="17" t="s">
        <v>281</v>
      </c>
      <c r="D94" s="34" t="s">
        <v>1103</v>
      </c>
      <c r="E94" s="26" t="s">
        <v>266</v>
      </c>
      <c r="F94" s="2"/>
      <c r="G94" s="2" t="s">
        <v>1464</v>
      </c>
      <c r="H94" s="26"/>
      <c r="I94" s="43"/>
      <c r="J94" s="44" t="s">
        <v>530</v>
      </c>
      <c r="K94" s="44" t="s">
        <v>274</v>
      </c>
      <c r="L94" s="44" t="s">
        <v>711</v>
      </c>
      <c r="M94" s="7"/>
    </row>
    <row r="95" spans="1:13" s="8" customFormat="1">
      <c r="A95" s="5"/>
      <c r="B95" s="35" t="s">
        <v>581</v>
      </c>
      <c r="C95" s="35" t="s">
        <v>222</v>
      </c>
      <c r="D95" s="36" t="s">
        <v>582</v>
      </c>
      <c r="E95" s="26" t="s">
        <v>266</v>
      </c>
      <c r="F95" s="2"/>
      <c r="G95" s="2" t="s">
        <v>1312</v>
      </c>
      <c r="H95" s="26"/>
      <c r="I95" s="45"/>
      <c r="J95" s="44" t="s">
        <v>530</v>
      </c>
      <c r="K95" s="44" t="s">
        <v>274</v>
      </c>
      <c r="L95" s="44" t="s">
        <v>538</v>
      </c>
    </row>
    <row r="96" spans="1:13" s="8" customFormat="1" ht="26.4">
      <c r="A96" s="5"/>
      <c r="B96" s="35" t="s">
        <v>1315</v>
      </c>
      <c r="C96" s="35" t="s">
        <v>281</v>
      </c>
      <c r="D96" s="36" t="s">
        <v>1316</v>
      </c>
      <c r="E96" s="26" t="s">
        <v>266</v>
      </c>
      <c r="F96" s="2"/>
      <c r="G96" s="2" t="s">
        <v>1317</v>
      </c>
      <c r="H96" s="26"/>
      <c r="I96" s="45"/>
      <c r="J96" s="44" t="s">
        <v>530</v>
      </c>
      <c r="K96" s="44" t="s">
        <v>274</v>
      </c>
      <c r="L96" s="44" t="s">
        <v>538</v>
      </c>
    </row>
    <row r="97" spans="1:13" s="8" customFormat="1">
      <c r="A97" s="5"/>
      <c r="B97" s="35" t="s">
        <v>1325</v>
      </c>
      <c r="C97" s="35" t="s">
        <v>222</v>
      </c>
      <c r="D97" s="36" t="s">
        <v>982</v>
      </c>
      <c r="E97" s="26" t="s">
        <v>266</v>
      </c>
      <c r="F97" s="2"/>
      <c r="G97" s="2" t="s">
        <v>1555</v>
      </c>
      <c r="H97" s="26"/>
      <c r="I97" s="45"/>
      <c r="J97" s="44" t="s">
        <v>530</v>
      </c>
      <c r="K97" s="44" t="s">
        <v>274</v>
      </c>
      <c r="L97" s="44" t="s">
        <v>538</v>
      </c>
    </row>
    <row r="98" spans="1:13" s="8" customFormat="1">
      <c r="A98" s="5"/>
      <c r="B98" s="35" t="s">
        <v>1327</v>
      </c>
      <c r="C98" s="35" t="s">
        <v>222</v>
      </c>
      <c r="D98" s="36" t="s">
        <v>984</v>
      </c>
      <c r="E98" s="26" t="s">
        <v>266</v>
      </c>
      <c r="F98" s="2"/>
      <c r="G98" s="2" t="s">
        <v>1556</v>
      </c>
      <c r="H98" s="26"/>
      <c r="I98" s="45"/>
      <c r="J98" s="44" t="s">
        <v>530</v>
      </c>
      <c r="K98" s="44" t="s">
        <v>274</v>
      </c>
      <c r="L98" s="44" t="s">
        <v>538</v>
      </c>
    </row>
    <row r="99" spans="1:13" s="8" customFormat="1" ht="26.4">
      <c r="A99" s="5"/>
      <c r="B99" s="35" t="s">
        <v>1329</v>
      </c>
      <c r="C99" s="35" t="s">
        <v>222</v>
      </c>
      <c r="D99" s="36" t="s">
        <v>987</v>
      </c>
      <c r="E99" s="26" t="s">
        <v>266</v>
      </c>
      <c r="F99" s="2"/>
      <c r="G99" s="2" t="s">
        <v>1557</v>
      </c>
      <c r="H99" s="26"/>
      <c r="I99" s="45"/>
      <c r="J99" s="44" t="s">
        <v>530</v>
      </c>
      <c r="K99" s="44" t="s">
        <v>274</v>
      </c>
      <c r="L99" s="44" t="s">
        <v>538</v>
      </c>
    </row>
    <row r="100" spans="1:13" s="8" customFormat="1">
      <c r="A100" s="5"/>
      <c r="B100" s="35" t="s">
        <v>1331</v>
      </c>
      <c r="C100" s="35" t="s">
        <v>222</v>
      </c>
      <c r="D100" s="36" t="s">
        <v>990</v>
      </c>
      <c r="E100" s="26" t="s">
        <v>266</v>
      </c>
      <c r="F100" s="2"/>
      <c r="G100" s="2" t="s">
        <v>1558</v>
      </c>
      <c r="H100" s="26"/>
      <c r="I100" s="45"/>
      <c r="J100" s="44" t="s">
        <v>530</v>
      </c>
      <c r="K100" s="44" t="s">
        <v>274</v>
      </c>
      <c r="L100" s="44" t="s">
        <v>538</v>
      </c>
    </row>
    <row r="101" spans="1:13" s="8" customFormat="1">
      <c r="A101" s="5"/>
      <c r="B101" s="35" t="s">
        <v>1333</v>
      </c>
      <c r="C101" s="35" t="s">
        <v>222</v>
      </c>
      <c r="D101" s="36" t="s">
        <v>993</v>
      </c>
      <c r="E101" s="26" t="s">
        <v>266</v>
      </c>
      <c r="F101" s="2"/>
      <c r="G101" s="2" t="s">
        <v>1559</v>
      </c>
      <c r="H101" s="26"/>
      <c r="I101" s="45"/>
      <c r="J101" s="44" t="s">
        <v>530</v>
      </c>
      <c r="K101" s="44" t="s">
        <v>274</v>
      </c>
      <c r="L101" s="44" t="s">
        <v>538</v>
      </c>
    </row>
    <row r="102" spans="1:13" s="8" customFormat="1">
      <c r="A102" s="5"/>
      <c r="B102" s="35" t="s">
        <v>1335</v>
      </c>
      <c r="C102" s="35" t="s">
        <v>222</v>
      </c>
      <c r="D102" s="36" t="s">
        <v>1336</v>
      </c>
      <c r="E102" s="26" t="s">
        <v>266</v>
      </c>
      <c r="F102" s="2"/>
      <c r="G102" s="2" t="s">
        <v>1560</v>
      </c>
      <c r="H102" s="26"/>
      <c r="I102" s="45"/>
      <c r="J102" s="44" t="s">
        <v>530</v>
      </c>
      <c r="K102" s="44" t="s">
        <v>274</v>
      </c>
      <c r="L102" s="44" t="s">
        <v>538</v>
      </c>
    </row>
    <row r="103" spans="1:13" s="8" customFormat="1" ht="26.4">
      <c r="A103" s="5"/>
      <c r="B103" s="35" t="s">
        <v>1337</v>
      </c>
      <c r="C103" s="35" t="s">
        <v>281</v>
      </c>
      <c r="D103" s="36" t="s">
        <v>1338</v>
      </c>
      <c r="E103" s="26" t="s">
        <v>266</v>
      </c>
      <c r="F103" s="2"/>
      <c r="G103" s="2" t="s">
        <v>1561</v>
      </c>
      <c r="H103" s="26"/>
      <c r="I103" s="45"/>
      <c r="J103" s="44" t="s">
        <v>530</v>
      </c>
      <c r="K103" s="44" t="s">
        <v>274</v>
      </c>
      <c r="L103" s="44" t="s">
        <v>711</v>
      </c>
    </row>
    <row r="104" spans="1:13" s="8" customFormat="1" ht="26.4">
      <c r="A104" s="5"/>
      <c r="B104" s="35" t="s">
        <v>1340</v>
      </c>
      <c r="C104" s="35" t="s">
        <v>281</v>
      </c>
      <c r="D104" s="36" t="s">
        <v>1341</v>
      </c>
      <c r="E104" s="26" t="s">
        <v>266</v>
      </c>
      <c r="F104" s="2"/>
      <c r="G104" s="2" t="s">
        <v>1562</v>
      </c>
      <c r="H104" s="26"/>
      <c r="I104" s="45"/>
      <c r="J104" s="44" t="s">
        <v>530</v>
      </c>
      <c r="K104" s="44" t="s">
        <v>274</v>
      </c>
      <c r="L104" s="44" t="s">
        <v>711</v>
      </c>
    </row>
    <row r="105" spans="1:13" s="8" customFormat="1" ht="26.4">
      <c r="A105" s="5"/>
      <c r="B105" s="35" t="s">
        <v>1343</v>
      </c>
      <c r="C105" s="35" t="s">
        <v>281</v>
      </c>
      <c r="D105" s="36" t="s">
        <v>1344</v>
      </c>
      <c r="E105" s="26" t="s">
        <v>266</v>
      </c>
      <c r="F105" s="2"/>
      <c r="G105" s="2" t="s">
        <v>1563</v>
      </c>
      <c r="H105" s="26"/>
      <c r="I105" s="45"/>
      <c r="J105" s="44" t="s">
        <v>530</v>
      </c>
      <c r="K105" s="44" t="s">
        <v>274</v>
      </c>
      <c r="L105" s="44" t="s">
        <v>711</v>
      </c>
    </row>
    <row r="106" spans="1:13" s="8" customFormat="1" ht="26.4">
      <c r="A106" s="5"/>
      <c r="B106" s="35" t="s">
        <v>1346</v>
      </c>
      <c r="C106" s="35" t="s">
        <v>281</v>
      </c>
      <c r="D106" s="36" t="s">
        <v>1347</v>
      </c>
      <c r="E106" s="26" t="s">
        <v>266</v>
      </c>
      <c r="F106" s="2"/>
      <c r="G106" s="2" t="s">
        <v>1564</v>
      </c>
      <c r="H106" s="26"/>
      <c r="I106" s="45"/>
      <c r="J106" s="44" t="s">
        <v>530</v>
      </c>
      <c r="K106" s="44" t="s">
        <v>274</v>
      </c>
      <c r="L106" s="44" t="s">
        <v>711</v>
      </c>
    </row>
    <row r="107" spans="1:13" s="8" customFormat="1" ht="26.4">
      <c r="A107" s="5"/>
      <c r="B107" s="35" t="s">
        <v>1349</v>
      </c>
      <c r="C107" s="35" t="s">
        <v>281</v>
      </c>
      <c r="D107" s="36" t="s">
        <v>1350</v>
      </c>
      <c r="E107" s="26" t="s">
        <v>266</v>
      </c>
      <c r="F107" s="2"/>
      <c r="G107" s="2" t="s">
        <v>1565</v>
      </c>
      <c r="H107" s="26"/>
      <c r="I107" s="45"/>
      <c r="J107" s="44" t="s">
        <v>530</v>
      </c>
      <c r="K107" s="44" t="s">
        <v>274</v>
      </c>
      <c r="L107" s="44" t="s">
        <v>711</v>
      </c>
    </row>
    <row r="108" spans="1:13" s="8" customFormat="1">
      <c r="A108" s="5"/>
      <c r="B108" s="17" t="s">
        <v>569</v>
      </c>
      <c r="C108" s="17" t="s">
        <v>222</v>
      </c>
      <c r="D108" s="34" t="s">
        <v>1106</v>
      </c>
      <c r="E108" s="26" t="s">
        <v>266</v>
      </c>
      <c r="F108" s="2"/>
      <c r="G108" s="2" t="s">
        <v>1465</v>
      </c>
      <c r="H108" s="17"/>
      <c r="I108" s="43"/>
      <c r="J108" s="44" t="s">
        <v>530</v>
      </c>
      <c r="K108" s="44" t="s">
        <v>274</v>
      </c>
      <c r="L108" s="44" t="s">
        <v>663</v>
      </c>
      <c r="M108" s="7"/>
    </row>
    <row r="109" spans="1:13" s="8" customFormat="1">
      <c r="A109" s="5"/>
      <c r="B109" s="17" t="s">
        <v>1108</v>
      </c>
      <c r="C109" s="17" t="s">
        <v>222</v>
      </c>
      <c r="D109" s="34" t="s">
        <v>1109</v>
      </c>
      <c r="E109" s="26" t="s">
        <v>266</v>
      </c>
      <c r="F109" s="2"/>
      <c r="G109" s="2" t="s">
        <v>1466</v>
      </c>
      <c r="H109" s="17"/>
      <c r="I109" s="43"/>
      <c r="J109" s="44" t="s">
        <v>530</v>
      </c>
      <c r="K109" s="44" t="s">
        <v>274</v>
      </c>
      <c r="L109" s="44" t="s">
        <v>538</v>
      </c>
      <c r="M109" s="7"/>
    </row>
    <row r="110" spans="1:13" s="8" customFormat="1" ht="26.4">
      <c r="A110" s="5"/>
      <c r="B110" s="17" t="s">
        <v>1111</v>
      </c>
      <c r="C110" s="17" t="s">
        <v>281</v>
      </c>
      <c r="D110" s="34" t="s">
        <v>1112</v>
      </c>
      <c r="E110" s="26" t="s">
        <v>266</v>
      </c>
      <c r="F110" s="2"/>
      <c r="G110" s="2" t="s">
        <v>1467</v>
      </c>
      <c r="H110" s="1"/>
      <c r="I110" s="43"/>
      <c r="J110" s="44" t="s">
        <v>530</v>
      </c>
      <c r="K110" s="44" t="s">
        <v>274</v>
      </c>
      <c r="L110" s="44" t="s">
        <v>531</v>
      </c>
      <c r="M110" s="7"/>
    </row>
    <row r="111" spans="1:13" s="8" customFormat="1">
      <c r="A111" s="5"/>
      <c r="B111" s="17" t="s">
        <v>1114</v>
      </c>
      <c r="C111" s="35" t="s">
        <v>281</v>
      </c>
      <c r="D111" s="34" t="s">
        <v>1115</v>
      </c>
      <c r="E111" s="26" t="s">
        <v>266</v>
      </c>
      <c r="F111" s="2"/>
      <c r="G111" s="2" t="s">
        <v>1468</v>
      </c>
      <c r="H111" s="26"/>
      <c r="I111" s="45"/>
      <c r="J111" s="44" t="s">
        <v>530</v>
      </c>
      <c r="K111" s="44" t="s">
        <v>274</v>
      </c>
      <c r="L111" s="44" t="s">
        <v>711</v>
      </c>
    </row>
    <row r="112" spans="1:13" s="8" customFormat="1">
      <c r="A112" s="5"/>
      <c r="B112" s="35" t="s">
        <v>572</v>
      </c>
      <c r="C112" s="35" t="s">
        <v>222</v>
      </c>
      <c r="D112" s="34" t="s">
        <v>1117</v>
      </c>
      <c r="E112" s="26" t="s">
        <v>266</v>
      </c>
      <c r="F112" s="2"/>
      <c r="G112" s="2" t="s">
        <v>1118</v>
      </c>
      <c r="H112" s="17"/>
      <c r="I112" s="45"/>
      <c r="J112" s="44" t="s">
        <v>530</v>
      </c>
      <c r="K112" s="44" t="s">
        <v>274</v>
      </c>
      <c r="L112" s="44" t="s">
        <v>663</v>
      </c>
    </row>
    <row r="113" spans="1:12" s="8" customFormat="1">
      <c r="A113" s="5"/>
      <c r="B113" s="35" t="s">
        <v>1119</v>
      </c>
      <c r="C113" s="35" t="s">
        <v>222</v>
      </c>
      <c r="D113" s="34" t="s">
        <v>1120</v>
      </c>
      <c r="E113" s="26" t="s">
        <v>266</v>
      </c>
      <c r="F113" s="2"/>
      <c r="G113" s="2" t="s">
        <v>2073</v>
      </c>
      <c r="H113" s="17"/>
      <c r="I113" s="45"/>
      <c r="J113" s="44" t="s">
        <v>530</v>
      </c>
      <c r="K113" s="44" t="s">
        <v>274</v>
      </c>
      <c r="L113" s="44" t="s">
        <v>538</v>
      </c>
    </row>
    <row r="114" spans="1:12" s="8" customFormat="1">
      <c r="A114" s="5"/>
      <c r="B114" s="35" t="s">
        <v>1122</v>
      </c>
      <c r="C114" s="35" t="s">
        <v>281</v>
      </c>
      <c r="D114" s="34" t="s">
        <v>1123</v>
      </c>
      <c r="E114" s="26" t="s">
        <v>266</v>
      </c>
      <c r="F114" s="2"/>
      <c r="G114" s="2" t="s">
        <v>1470</v>
      </c>
      <c r="H114" s="26"/>
      <c r="I114" s="45"/>
      <c r="J114" s="44" t="s">
        <v>530</v>
      </c>
      <c r="K114" s="44" t="s">
        <v>274</v>
      </c>
      <c r="L114" s="44" t="s">
        <v>531</v>
      </c>
    </row>
    <row r="115" spans="1:12" s="8" customFormat="1">
      <c r="A115" s="5"/>
      <c r="B115" s="35" t="s">
        <v>1125</v>
      </c>
      <c r="C115" s="35" t="s">
        <v>281</v>
      </c>
      <c r="D115" s="34" t="s">
        <v>1126</v>
      </c>
      <c r="E115" s="26" t="s">
        <v>266</v>
      </c>
      <c r="F115" s="2"/>
      <c r="G115" s="2" t="s">
        <v>1471</v>
      </c>
      <c r="H115" s="26"/>
      <c r="I115" s="45"/>
      <c r="J115" s="44" t="s">
        <v>530</v>
      </c>
      <c r="K115" s="44" t="s">
        <v>274</v>
      </c>
      <c r="L115" s="44" t="s">
        <v>711</v>
      </c>
    </row>
    <row r="116" spans="1:12" s="8" customFormat="1">
      <c r="A116" s="5"/>
      <c r="B116" s="35" t="s">
        <v>593</v>
      </c>
      <c r="C116" s="35" t="s">
        <v>222</v>
      </c>
      <c r="D116" s="36" t="s">
        <v>594</v>
      </c>
      <c r="E116" s="26" t="s">
        <v>266</v>
      </c>
      <c r="F116" s="2"/>
      <c r="G116" s="2" t="s">
        <v>1352</v>
      </c>
      <c r="H116" s="26"/>
      <c r="I116" s="45"/>
      <c r="J116" s="44" t="s">
        <v>530</v>
      </c>
      <c r="K116" s="44" t="s">
        <v>274</v>
      </c>
      <c r="L116" s="44" t="s">
        <v>538</v>
      </c>
    </row>
    <row r="117" spans="1:12" s="8" customFormat="1" ht="26.4">
      <c r="A117" s="5"/>
      <c r="B117" s="35" t="s">
        <v>1355</v>
      </c>
      <c r="C117" s="35" t="s">
        <v>281</v>
      </c>
      <c r="D117" s="36" t="s">
        <v>1356</v>
      </c>
      <c r="E117" s="26" t="s">
        <v>266</v>
      </c>
      <c r="F117" s="2"/>
      <c r="G117" s="2" t="s">
        <v>1357</v>
      </c>
      <c r="H117" s="26"/>
      <c r="I117" s="45"/>
      <c r="J117" s="44" t="s">
        <v>530</v>
      </c>
      <c r="K117" s="44" t="s">
        <v>274</v>
      </c>
      <c r="L117" s="44" t="s">
        <v>538</v>
      </c>
    </row>
    <row r="118" spans="1:12" s="8" customFormat="1">
      <c r="A118" s="5"/>
      <c r="B118" s="35" t="s">
        <v>578</v>
      </c>
      <c r="C118" s="35" t="s">
        <v>222</v>
      </c>
      <c r="D118" s="34" t="s">
        <v>1128</v>
      </c>
      <c r="E118" s="26" t="s">
        <v>266</v>
      </c>
      <c r="F118" s="2"/>
      <c r="G118" s="2" t="s">
        <v>1129</v>
      </c>
      <c r="H118" s="17"/>
      <c r="I118" s="45"/>
      <c r="J118" s="44" t="s">
        <v>530</v>
      </c>
      <c r="K118" s="44" t="s">
        <v>274</v>
      </c>
      <c r="L118" s="44" t="s">
        <v>663</v>
      </c>
    </row>
    <row r="119" spans="1:12" s="8" customFormat="1">
      <c r="A119" s="5"/>
      <c r="B119" s="35" t="s">
        <v>1130</v>
      </c>
      <c r="C119" s="35" t="s">
        <v>222</v>
      </c>
      <c r="D119" s="34" t="s">
        <v>1131</v>
      </c>
      <c r="E119" s="26" t="s">
        <v>266</v>
      </c>
      <c r="F119" s="2"/>
      <c r="G119" s="2" t="s">
        <v>2072</v>
      </c>
      <c r="H119" s="17"/>
      <c r="I119" s="45"/>
      <c r="J119" s="44" t="s">
        <v>530</v>
      </c>
      <c r="K119" s="44" t="s">
        <v>274</v>
      </c>
      <c r="L119" s="44" t="s">
        <v>538</v>
      </c>
    </row>
    <row r="120" spans="1:12" s="8" customFormat="1" ht="26.4">
      <c r="A120" s="5"/>
      <c r="B120" s="35" t="s">
        <v>1133</v>
      </c>
      <c r="C120" s="35" t="s">
        <v>281</v>
      </c>
      <c r="D120" s="34" t="s">
        <v>1134</v>
      </c>
      <c r="E120" s="26" t="s">
        <v>266</v>
      </c>
      <c r="F120" s="2"/>
      <c r="G120" s="2" t="s">
        <v>1473</v>
      </c>
      <c r="H120" s="26"/>
      <c r="I120" s="45"/>
      <c r="J120" s="44" t="s">
        <v>530</v>
      </c>
      <c r="K120" s="44" t="s">
        <v>274</v>
      </c>
      <c r="L120" s="44" t="s">
        <v>531</v>
      </c>
    </row>
    <row r="121" spans="1:12" s="8" customFormat="1">
      <c r="A121" s="5"/>
      <c r="B121" s="35" t="s">
        <v>1136</v>
      </c>
      <c r="C121" s="35" t="s">
        <v>281</v>
      </c>
      <c r="D121" s="34" t="s">
        <v>1137</v>
      </c>
      <c r="E121" s="26" t="s">
        <v>266</v>
      </c>
      <c r="F121" s="2"/>
      <c r="G121" s="2" t="s">
        <v>1474</v>
      </c>
      <c r="H121" s="26"/>
      <c r="I121" s="45"/>
      <c r="J121" s="44" t="s">
        <v>530</v>
      </c>
      <c r="K121" s="44" t="s">
        <v>274</v>
      </c>
      <c r="L121" s="44" t="s">
        <v>711</v>
      </c>
    </row>
    <row r="122" spans="1:12" s="8" customFormat="1" ht="26.4">
      <c r="A122" s="5"/>
      <c r="B122" s="35" t="s">
        <v>599</v>
      </c>
      <c r="C122" s="35" t="s">
        <v>222</v>
      </c>
      <c r="D122" s="36" t="s">
        <v>600</v>
      </c>
      <c r="E122" s="26" t="s">
        <v>266</v>
      </c>
      <c r="F122" s="2"/>
      <c r="G122" s="2" t="s">
        <v>1358</v>
      </c>
      <c r="H122" s="26"/>
      <c r="I122" s="45"/>
      <c r="J122" s="44" t="s">
        <v>530</v>
      </c>
      <c r="K122" s="44" t="s">
        <v>274</v>
      </c>
      <c r="L122" s="44" t="s">
        <v>757</v>
      </c>
    </row>
    <row r="123" spans="1:12" s="8" customFormat="1" ht="26.4">
      <c r="A123" s="5"/>
      <c r="B123" s="35" t="s">
        <v>602</v>
      </c>
      <c r="C123" s="35" t="s">
        <v>222</v>
      </c>
      <c r="D123" s="36" t="s">
        <v>603</v>
      </c>
      <c r="E123" s="26" t="s">
        <v>266</v>
      </c>
      <c r="F123" s="2"/>
      <c r="G123" s="2" t="s">
        <v>1359</v>
      </c>
      <c r="H123" s="26"/>
      <c r="I123" s="45"/>
      <c r="J123" s="44" t="s">
        <v>530</v>
      </c>
      <c r="K123" s="44" t="s">
        <v>274</v>
      </c>
      <c r="L123" s="44" t="s">
        <v>757</v>
      </c>
    </row>
    <row r="124" spans="1:12" s="8" customFormat="1" ht="26.4">
      <c r="A124" s="5"/>
      <c r="B124" s="35" t="s">
        <v>605</v>
      </c>
      <c r="C124" s="35" t="s">
        <v>222</v>
      </c>
      <c r="D124" s="36" t="s">
        <v>606</v>
      </c>
      <c r="E124" s="26" t="s">
        <v>266</v>
      </c>
      <c r="F124" s="2"/>
      <c r="G124" s="2" t="s">
        <v>1360</v>
      </c>
      <c r="H124" s="26"/>
      <c r="I124" s="45"/>
      <c r="J124" s="44" t="s">
        <v>530</v>
      </c>
      <c r="K124" s="44" t="s">
        <v>274</v>
      </c>
      <c r="L124" s="44" t="s">
        <v>757</v>
      </c>
    </row>
    <row r="125" spans="1:12" s="8" customFormat="1" ht="26.4">
      <c r="A125" s="5"/>
      <c r="B125" s="35" t="s">
        <v>608</v>
      </c>
      <c r="C125" s="35" t="s">
        <v>222</v>
      </c>
      <c r="D125" s="36" t="s">
        <v>609</v>
      </c>
      <c r="E125" s="26" t="s">
        <v>266</v>
      </c>
      <c r="F125" s="2"/>
      <c r="G125" s="2" t="s">
        <v>1361</v>
      </c>
      <c r="H125" s="26"/>
      <c r="I125" s="45"/>
      <c r="J125" s="44" t="s">
        <v>530</v>
      </c>
      <c r="K125" s="44" t="s">
        <v>274</v>
      </c>
      <c r="L125" s="44" t="s">
        <v>538</v>
      </c>
    </row>
    <row r="126" spans="1:12" s="8" customFormat="1" ht="26.4">
      <c r="A126" s="5"/>
      <c r="B126" s="35" t="s">
        <v>611</v>
      </c>
      <c r="C126" s="35" t="s">
        <v>222</v>
      </c>
      <c r="D126" s="36" t="s">
        <v>612</v>
      </c>
      <c r="E126" s="26" t="s">
        <v>266</v>
      </c>
      <c r="F126" s="2"/>
      <c r="G126" s="2" t="s">
        <v>1362</v>
      </c>
      <c r="H126" s="26"/>
      <c r="I126" s="45"/>
      <c r="J126" s="44" t="s">
        <v>530</v>
      </c>
      <c r="K126" s="44" t="s">
        <v>274</v>
      </c>
      <c r="L126" s="44" t="s">
        <v>538</v>
      </c>
    </row>
    <row r="127" spans="1:12" s="8" customFormat="1" ht="26.4">
      <c r="A127" s="5"/>
      <c r="B127" s="35" t="s">
        <v>614</v>
      </c>
      <c r="C127" s="35" t="s">
        <v>222</v>
      </c>
      <c r="D127" s="36" t="s">
        <v>615</v>
      </c>
      <c r="E127" s="26" t="s">
        <v>266</v>
      </c>
      <c r="F127" s="2"/>
      <c r="G127" s="2" t="s">
        <v>1363</v>
      </c>
      <c r="H127" s="26"/>
      <c r="I127" s="45"/>
      <c r="J127" s="44" t="s">
        <v>530</v>
      </c>
      <c r="K127" s="44" t="s">
        <v>274</v>
      </c>
      <c r="L127" s="44" t="s">
        <v>538</v>
      </c>
    </row>
    <row r="128" spans="1:12" s="8" customFormat="1" ht="26.4">
      <c r="A128" s="5"/>
      <c r="B128" s="35" t="s">
        <v>1364</v>
      </c>
      <c r="C128" s="35" t="s">
        <v>281</v>
      </c>
      <c r="D128" s="36" t="s">
        <v>1365</v>
      </c>
      <c r="E128" s="26" t="s">
        <v>266</v>
      </c>
      <c r="F128" s="2"/>
      <c r="G128" s="2" t="s">
        <v>1366</v>
      </c>
      <c r="H128" s="26"/>
      <c r="I128" s="45"/>
      <c r="J128" s="44" t="s">
        <v>530</v>
      </c>
      <c r="K128" s="44" t="s">
        <v>274</v>
      </c>
      <c r="L128" s="44" t="s">
        <v>531</v>
      </c>
    </row>
    <row r="129" spans="1:12" s="8" customFormat="1" ht="26.4">
      <c r="A129" s="5"/>
      <c r="B129" s="35" t="s">
        <v>1367</v>
      </c>
      <c r="C129" s="35" t="s">
        <v>281</v>
      </c>
      <c r="D129" s="36" t="s">
        <v>1368</v>
      </c>
      <c r="E129" s="26" t="s">
        <v>266</v>
      </c>
      <c r="F129" s="2"/>
      <c r="G129" s="2" t="s">
        <v>1369</v>
      </c>
      <c r="H129" s="26"/>
      <c r="I129" s="45"/>
      <c r="J129" s="44" t="s">
        <v>530</v>
      </c>
      <c r="K129" s="44" t="s">
        <v>274</v>
      </c>
      <c r="L129" s="44" t="s">
        <v>531</v>
      </c>
    </row>
    <row r="130" spans="1:12" s="8" customFormat="1" ht="26.4">
      <c r="A130" s="5"/>
      <c r="B130" s="35" t="s">
        <v>1370</v>
      </c>
      <c r="C130" s="35" t="s">
        <v>281</v>
      </c>
      <c r="D130" s="36" t="s">
        <v>1371</v>
      </c>
      <c r="E130" s="26" t="s">
        <v>266</v>
      </c>
      <c r="F130" s="2"/>
      <c r="G130" s="2" t="s">
        <v>1372</v>
      </c>
      <c r="H130" s="26"/>
      <c r="I130" s="45"/>
      <c r="J130" s="44" t="s">
        <v>530</v>
      </c>
      <c r="K130" s="44" t="s">
        <v>274</v>
      </c>
      <c r="L130" s="44" t="s">
        <v>531</v>
      </c>
    </row>
    <row r="131" spans="1:12" s="8" customFormat="1">
      <c r="A131" s="5"/>
      <c r="B131" s="35" t="s">
        <v>587</v>
      </c>
      <c r="C131" s="35" t="s">
        <v>222</v>
      </c>
      <c r="D131" s="36" t="s">
        <v>588</v>
      </c>
      <c r="E131" s="26" t="s">
        <v>266</v>
      </c>
      <c r="F131" s="2"/>
      <c r="G131" s="2" t="s">
        <v>1373</v>
      </c>
      <c r="H131" s="26"/>
      <c r="I131" s="45"/>
      <c r="J131" s="44" t="s">
        <v>530</v>
      </c>
      <c r="K131" s="44" t="s">
        <v>274</v>
      </c>
      <c r="L131" s="44" t="s">
        <v>538</v>
      </c>
    </row>
    <row r="132" spans="1:12" s="8" customFormat="1" ht="26.4">
      <c r="A132" s="5"/>
      <c r="B132" s="35" t="s">
        <v>1376</v>
      </c>
      <c r="C132" s="35" t="s">
        <v>281</v>
      </c>
      <c r="D132" s="36" t="s">
        <v>1377</v>
      </c>
      <c r="E132" s="26" t="s">
        <v>266</v>
      </c>
      <c r="F132" s="2"/>
      <c r="G132" s="2" t="s">
        <v>1378</v>
      </c>
      <c r="H132" s="26"/>
      <c r="I132" s="45"/>
      <c r="J132" s="44" t="s">
        <v>530</v>
      </c>
      <c r="K132" s="44" t="s">
        <v>274</v>
      </c>
      <c r="L132" s="44" t="s">
        <v>538</v>
      </c>
    </row>
    <row r="133" spans="1:12" s="8" customFormat="1">
      <c r="A133" s="5"/>
      <c r="B133" s="35" t="s">
        <v>1139</v>
      </c>
      <c r="C133" s="35" t="s">
        <v>222</v>
      </c>
      <c r="D133" s="34" t="s">
        <v>1140</v>
      </c>
      <c r="E133" s="26" t="s">
        <v>266</v>
      </c>
      <c r="F133" s="2"/>
      <c r="G133" s="2" t="s">
        <v>1475</v>
      </c>
      <c r="H133" s="17"/>
      <c r="I133" s="45"/>
      <c r="J133" s="44" t="s">
        <v>530</v>
      </c>
      <c r="K133" s="44" t="s">
        <v>274</v>
      </c>
      <c r="L133" s="44" t="s">
        <v>538</v>
      </c>
    </row>
    <row r="134" spans="1:12" s="8" customFormat="1">
      <c r="A134" s="5"/>
      <c r="B134" s="35" t="s">
        <v>1142</v>
      </c>
      <c r="C134" s="35" t="s">
        <v>222</v>
      </c>
      <c r="D134" s="34" t="s">
        <v>1143</v>
      </c>
      <c r="E134" s="26" t="s">
        <v>266</v>
      </c>
      <c r="F134" s="2"/>
      <c r="G134" s="2" t="s">
        <v>1476</v>
      </c>
      <c r="H134" s="17"/>
      <c r="I134" s="45"/>
      <c r="J134" s="44" t="s">
        <v>530</v>
      </c>
      <c r="K134" s="44" t="s">
        <v>274</v>
      </c>
      <c r="L134" s="44" t="s">
        <v>538</v>
      </c>
    </row>
    <row r="135" spans="1:12" s="8" customFormat="1">
      <c r="A135" s="5"/>
      <c r="B135" s="35" t="s">
        <v>1145</v>
      </c>
      <c r="C135" s="35" t="s">
        <v>281</v>
      </c>
      <c r="D135" s="34" t="s">
        <v>1146</v>
      </c>
      <c r="E135" s="26" t="s">
        <v>266</v>
      </c>
      <c r="F135" s="2"/>
      <c r="G135" s="2" t="s">
        <v>1477</v>
      </c>
      <c r="H135" s="26"/>
      <c r="I135" s="45"/>
      <c r="J135" s="44" t="s">
        <v>530</v>
      </c>
      <c r="K135" s="44" t="s">
        <v>274</v>
      </c>
      <c r="L135" s="44" t="s">
        <v>538</v>
      </c>
    </row>
    <row r="136" spans="1:12" s="8" customFormat="1">
      <c r="A136" s="5"/>
      <c r="B136" s="35" t="s">
        <v>1379</v>
      </c>
      <c r="C136" s="35" t="s">
        <v>222</v>
      </c>
      <c r="D136" s="36" t="s">
        <v>670</v>
      </c>
      <c r="E136" s="26" t="s">
        <v>266</v>
      </c>
      <c r="F136" s="2"/>
      <c r="G136" s="2" t="s">
        <v>2070</v>
      </c>
      <c r="H136" s="26"/>
      <c r="I136" s="45"/>
      <c r="J136" s="44" t="s">
        <v>530</v>
      </c>
      <c r="K136" s="44" t="s">
        <v>274</v>
      </c>
      <c r="L136" s="44" t="s">
        <v>538</v>
      </c>
    </row>
    <row r="137" spans="1:12" s="8" customFormat="1">
      <c r="A137" s="5"/>
      <c r="B137" s="35" t="s">
        <v>1380</v>
      </c>
      <c r="C137" s="35" t="s">
        <v>222</v>
      </c>
      <c r="D137" s="36" t="s">
        <v>673</v>
      </c>
      <c r="E137" s="26" t="s">
        <v>266</v>
      </c>
      <c r="F137" s="2"/>
      <c r="G137" s="2" t="s">
        <v>1567</v>
      </c>
      <c r="H137" s="26"/>
      <c r="I137" s="45"/>
      <c r="J137" s="44" t="s">
        <v>530</v>
      </c>
      <c r="K137" s="44" t="s">
        <v>274</v>
      </c>
      <c r="L137" s="44" t="s">
        <v>538</v>
      </c>
    </row>
    <row r="138" spans="1:12" s="8" customFormat="1">
      <c r="A138" s="5"/>
      <c r="B138" s="35" t="s">
        <v>1382</v>
      </c>
      <c r="C138" s="35" t="s">
        <v>222</v>
      </c>
      <c r="D138" s="36" t="s">
        <v>676</v>
      </c>
      <c r="E138" s="26" t="s">
        <v>266</v>
      </c>
      <c r="F138" s="2"/>
      <c r="G138" s="2" t="s">
        <v>1568</v>
      </c>
      <c r="H138" s="26"/>
      <c r="I138" s="45"/>
      <c r="J138" s="44" t="s">
        <v>530</v>
      </c>
      <c r="K138" s="44" t="s">
        <v>274</v>
      </c>
      <c r="L138" s="44" t="s">
        <v>538</v>
      </c>
    </row>
    <row r="139" spans="1:12" s="8" customFormat="1">
      <c r="A139" s="5"/>
      <c r="B139" s="35" t="s">
        <v>1384</v>
      </c>
      <c r="C139" s="35" t="s">
        <v>222</v>
      </c>
      <c r="D139" s="36" t="s">
        <v>679</v>
      </c>
      <c r="E139" s="26" t="s">
        <v>266</v>
      </c>
      <c r="F139" s="2"/>
      <c r="G139" s="2" t="s">
        <v>1569</v>
      </c>
      <c r="H139" s="26"/>
      <c r="I139" s="45"/>
      <c r="J139" s="44" t="s">
        <v>530</v>
      </c>
      <c r="K139" s="44" t="s">
        <v>274</v>
      </c>
      <c r="L139" s="44" t="s">
        <v>538</v>
      </c>
    </row>
    <row r="140" spans="1:12" s="8" customFormat="1">
      <c r="A140" s="5"/>
      <c r="B140" s="35" t="s">
        <v>1386</v>
      </c>
      <c r="C140" s="35" t="s">
        <v>222</v>
      </c>
      <c r="D140" s="36" t="s">
        <v>682</v>
      </c>
      <c r="E140" s="26" t="s">
        <v>266</v>
      </c>
      <c r="F140" s="2"/>
      <c r="G140" s="2" t="s">
        <v>1570</v>
      </c>
      <c r="H140" s="26"/>
      <c r="I140" s="45"/>
      <c r="J140" s="44" t="s">
        <v>530</v>
      </c>
      <c r="K140" s="44" t="s">
        <v>274</v>
      </c>
      <c r="L140" s="44" t="s">
        <v>538</v>
      </c>
    </row>
    <row r="141" spans="1:12" s="8" customFormat="1">
      <c r="A141" s="5"/>
      <c r="B141" s="35" t="s">
        <v>1388</v>
      </c>
      <c r="C141" s="35" t="s">
        <v>222</v>
      </c>
      <c r="D141" s="36" t="s">
        <v>685</v>
      </c>
      <c r="E141" s="26" t="s">
        <v>266</v>
      </c>
      <c r="F141" s="2"/>
      <c r="G141" s="2" t="s">
        <v>1571</v>
      </c>
      <c r="H141" s="26"/>
      <c r="I141" s="45"/>
      <c r="J141" s="44" t="s">
        <v>530</v>
      </c>
      <c r="K141" s="44" t="s">
        <v>274</v>
      </c>
      <c r="L141" s="44" t="s">
        <v>538</v>
      </c>
    </row>
    <row r="142" spans="1:12" s="8" customFormat="1">
      <c r="A142" s="5"/>
      <c r="B142" s="35" t="s">
        <v>1389</v>
      </c>
      <c r="C142" s="35" t="s">
        <v>222</v>
      </c>
      <c r="D142" s="36" t="s">
        <v>688</v>
      </c>
      <c r="E142" s="26" t="s">
        <v>266</v>
      </c>
      <c r="F142" s="2"/>
      <c r="G142" s="2" t="s">
        <v>1572</v>
      </c>
      <c r="H142" s="26"/>
      <c r="I142" s="45"/>
      <c r="J142" s="44" t="s">
        <v>530</v>
      </c>
      <c r="K142" s="44" t="s">
        <v>274</v>
      </c>
      <c r="L142" s="44" t="s">
        <v>538</v>
      </c>
    </row>
    <row r="143" spans="1:12" s="8" customFormat="1">
      <c r="A143" s="5"/>
      <c r="B143" s="35" t="s">
        <v>1390</v>
      </c>
      <c r="C143" s="35" t="s">
        <v>222</v>
      </c>
      <c r="D143" s="36" t="s">
        <v>691</v>
      </c>
      <c r="E143" s="26" t="s">
        <v>266</v>
      </c>
      <c r="F143" s="2"/>
      <c r="G143" s="2" t="s">
        <v>2071</v>
      </c>
      <c r="H143" s="26"/>
      <c r="I143" s="45"/>
      <c r="J143" s="44" t="s">
        <v>530</v>
      </c>
      <c r="K143" s="44" t="s">
        <v>274</v>
      </c>
      <c r="L143" s="44" t="s">
        <v>538</v>
      </c>
    </row>
    <row r="144" spans="1:12" s="8" customFormat="1">
      <c r="A144" s="5"/>
      <c r="B144" s="35" t="s">
        <v>1392</v>
      </c>
      <c r="C144" s="35" t="s">
        <v>222</v>
      </c>
      <c r="D144" s="36" t="s">
        <v>1393</v>
      </c>
      <c r="E144" s="26" t="s">
        <v>266</v>
      </c>
      <c r="F144" s="2"/>
      <c r="G144" s="2" t="s">
        <v>1574</v>
      </c>
      <c r="H144" s="26"/>
      <c r="I144" s="45"/>
      <c r="J144" s="44" t="s">
        <v>530</v>
      </c>
      <c r="K144" s="44" t="s">
        <v>274</v>
      </c>
      <c r="L144" s="44" t="s">
        <v>538</v>
      </c>
    </row>
    <row r="145" spans="1:12" s="8" customFormat="1">
      <c r="A145" s="5"/>
      <c r="B145" s="35" t="s">
        <v>1395</v>
      </c>
      <c r="C145" s="35" t="s">
        <v>222</v>
      </c>
      <c r="D145" s="36" t="s">
        <v>1396</v>
      </c>
      <c r="E145" s="26" t="s">
        <v>266</v>
      </c>
      <c r="F145" s="2"/>
      <c r="G145" s="2" t="s">
        <v>1575</v>
      </c>
      <c r="H145" s="26"/>
      <c r="I145" s="45"/>
      <c r="J145" s="44" t="s">
        <v>530</v>
      </c>
      <c r="K145" s="44" t="s">
        <v>274</v>
      </c>
      <c r="L145" s="44" t="s">
        <v>538</v>
      </c>
    </row>
    <row r="146" spans="1:12" s="8" customFormat="1">
      <c r="A146" s="5"/>
      <c r="B146" s="35" t="s">
        <v>1868</v>
      </c>
      <c r="C146" s="37" t="s">
        <v>222</v>
      </c>
      <c r="D146" s="36" t="s">
        <v>1869</v>
      </c>
      <c r="E146" s="26"/>
      <c r="F146" s="2"/>
      <c r="G146" s="2" t="s">
        <v>180</v>
      </c>
      <c r="H146" s="26"/>
      <c r="I146" s="45"/>
      <c r="J146" s="44" t="s">
        <v>530</v>
      </c>
      <c r="K146" s="44" t="s">
        <v>274</v>
      </c>
      <c r="L146" s="44" t="s">
        <v>274</v>
      </c>
    </row>
    <row r="147" spans="1:12" s="8" customFormat="1">
      <c r="A147" s="5"/>
      <c r="B147" s="35" t="s">
        <v>1870</v>
      </c>
      <c r="C147" s="37" t="s">
        <v>222</v>
      </c>
      <c r="D147" s="36" t="s">
        <v>1871</v>
      </c>
      <c r="E147" s="26"/>
      <c r="F147" s="2"/>
      <c r="G147" s="2" t="s">
        <v>180</v>
      </c>
      <c r="H147" s="26"/>
      <c r="I147" s="45"/>
      <c r="J147" s="44" t="s">
        <v>530</v>
      </c>
      <c r="K147" s="44" t="s">
        <v>274</v>
      </c>
      <c r="L147" s="44" t="s">
        <v>274</v>
      </c>
    </row>
    <row r="148" spans="1:12" s="8" customFormat="1">
      <c r="A148" s="5"/>
      <c r="B148" s="35" t="s">
        <v>1872</v>
      </c>
      <c r="C148" s="37" t="s">
        <v>281</v>
      </c>
      <c r="D148" s="36" t="s">
        <v>1873</v>
      </c>
      <c r="E148" s="26"/>
      <c r="F148" s="2"/>
      <c r="G148" s="2" t="s">
        <v>180</v>
      </c>
      <c r="H148" s="26"/>
      <c r="I148" s="45"/>
      <c r="J148" s="44" t="s">
        <v>530</v>
      </c>
      <c r="K148" s="44" t="s">
        <v>274</v>
      </c>
      <c r="L148" s="44" t="s">
        <v>274</v>
      </c>
    </row>
    <row r="149" spans="1:12" s="8" customFormat="1">
      <c r="A149" s="5"/>
      <c r="B149" s="35" t="s">
        <v>1874</v>
      </c>
      <c r="C149" s="37" t="s">
        <v>281</v>
      </c>
      <c r="D149" s="36" t="s">
        <v>1875</v>
      </c>
      <c r="E149" s="26"/>
      <c r="F149" s="2"/>
      <c r="G149" s="2" t="s">
        <v>180</v>
      </c>
      <c r="H149" s="26"/>
      <c r="I149" s="45"/>
      <c r="J149" s="44" t="s">
        <v>530</v>
      </c>
      <c r="K149" s="44" t="s">
        <v>274</v>
      </c>
      <c r="L149" s="44" t="s">
        <v>274</v>
      </c>
    </row>
    <row r="150" spans="1:12" s="8" customFormat="1">
      <c r="A150" s="5"/>
      <c r="B150" s="35" t="s">
        <v>1876</v>
      </c>
      <c r="C150" s="37" t="s">
        <v>222</v>
      </c>
      <c r="D150" s="36" t="s">
        <v>1877</v>
      </c>
      <c r="E150" s="26"/>
      <c r="F150" s="2"/>
      <c r="G150" s="2" t="s">
        <v>180</v>
      </c>
      <c r="H150" s="26"/>
      <c r="I150" s="45"/>
      <c r="J150" s="44" t="s">
        <v>530</v>
      </c>
      <c r="K150" s="44" t="s">
        <v>274</v>
      </c>
      <c r="L150" s="44" t="s">
        <v>274</v>
      </c>
    </row>
    <row r="151" spans="1:12" s="8" customFormat="1">
      <c r="A151" s="5"/>
      <c r="B151" s="35" t="s">
        <v>1878</v>
      </c>
      <c r="C151" s="37" t="s">
        <v>281</v>
      </c>
      <c r="D151" s="36" t="s">
        <v>1879</v>
      </c>
      <c r="E151" s="26"/>
      <c r="F151" s="2"/>
      <c r="G151" s="2" t="s">
        <v>180</v>
      </c>
      <c r="H151" s="26"/>
      <c r="I151" s="45"/>
      <c r="J151" s="44" t="s">
        <v>530</v>
      </c>
      <c r="K151" s="44" t="s">
        <v>274</v>
      </c>
      <c r="L151" s="44" t="s">
        <v>274</v>
      </c>
    </row>
    <row r="152" spans="1:12" s="8" customFormat="1">
      <c r="A152" s="5"/>
      <c r="B152" s="35" t="s">
        <v>1880</v>
      </c>
      <c r="C152" s="37" t="s">
        <v>222</v>
      </c>
      <c r="D152" s="36" t="s">
        <v>1881</v>
      </c>
      <c r="E152" s="26"/>
      <c r="F152" s="2"/>
      <c r="G152" s="2" t="s">
        <v>180</v>
      </c>
      <c r="H152" s="26"/>
      <c r="I152" s="45"/>
      <c r="J152" s="44" t="s">
        <v>530</v>
      </c>
      <c r="K152" s="44" t="s">
        <v>274</v>
      </c>
      <c r="L152" s="44" t="s">
        <v>274</v>
      </c>
    </row>
    <row r="153" spans="1:12" s="8" customFormat="1">
      <c r="A153" s="5"/>
      <c r="B153" s="35" t="s">
        <v>1882</v>
      </c>
      <c r="C153" s="37" t="s">
        <v>281</v>
      </c>
      <c r="D153" s="36" t="s">
        <v>1883</v>
      </c>
      <c r="E153" s="26"/>
      <c r="F153" s="2"/>
      <c r="G153" s="2" t="s">
        <v>180</v>
      </c>
      <c r="H153" s="26"/>
      <c r="I153" s="45"/>
      <c r="J153" s="44" t="s">
        <v>530</v>
      </c>
      <c r="K153" s="44" t="s">
        <v>274</v>
      </c>
      <c r="L153" s="44" t="s">
        <v>274</v>
      </c>
    </row>
    <row r="154" spans="1:12" s="139" customFormat="1">
      <c r="A154" s="5"/>
      <c r="B154" s="140" t="s">
        <v>470</v>
      </c>
      <c r="C154" s="142" t="s">
        <v>154</v>
      </c>
      <c r="D154" s="63" t="s">
        <v>623</v>
      </c>
      <c r="E154" s="125" t="s">
        <v>266</v>
      </c>
      <c r="F154" s="141" t="s">
        <v>470</v>
      </c>
      <c r="G154" s="141" t="s">
        <v>273</v>
      </c>
      <c r="H154" s="125"/>
      <c r="I154" s="143" t="s">
        <v>460</v>
      </c>
      <c r="J154" s="143" t="s">
        <v>469</v>
      </c>
      <c r="K154" s="144" t="s">
        <v>274</v>
      </c>
      <c r="L154" s="144" t="s">
        <v>274</v>
      </c>
    </row>
    <row r="155" spans="1:12" s="139" customFormat="1">
      <c r="A155" s="5"/>
      <c r="B155" s="140" t="s">
        <v>475</v>
      </c>
      <c r="C155" s="142" t="s">
        <v>154</v>
      </c>
      <c r="D155" s="63" t="s">
        <v>624</v>
      </c>
      <c r="E155" s="125" t="s">
        <v>266</v>
      </c>
      <c r="F155" s="141" t="s">
        <v>475</v>
      </c>
      <c r="G155" s="141" t="s">
        <v>273</v>
      </c>
      <c r="H155" s="125"/>
      <c r="I155" s="143" t="s">
        <v>460</v>
      </c>
      <c r="J155" s="143" t="s">
        <v>469</v>
      </c>
      <c r="K155" s="144" t="s">
        <v>274</v>
      </c>
      <c r="L155" s="144" t="s">
        <v>274</v>
      </c>
    </row>
    <row r="156" spans="1:12" s="139" customFormat="1">
      <c r="A156" s="5"/>
      <c r="B156" s="140" t="s">
        <v>1254</v>
      </c>
      <c r="C156" s="142" t="s">
        <v>149</v>
      </c>
      <c r="D156" s="63" t="s">
        <v>479</v>
      </c>
      <c r="E156" s="125" t="s">
        <v>266</v>
      </c>
      <c r="F156" s="141" t="s">
        <v>1254</v>
      </c>
      <c r="G156" s="141" t="s">
        <v>273</v>
      </c>
      <c r="H156" s="125"/>
      <c r="I156" s="143" t="s">
        <v>460</v>
      </c>
      <c r="J156" s="143" t="s">
        <v>469</v>
      </c>
      <c r="K156" s="144" t="s">
        <v>274</v>
      </c>
      <c r="L156" s="144" t="s">
        <v>274</v>
      </c>
    </row>
    <row r="157" spans="1:12" s="139" customFormat="1">
      <c r="A157" s="5"/>
      <c r="B157" s="140" t="s">
        <v>1255</v>
      </c>
      <c r="C157" s="142" t="s">
        <v>149</v>
      </c>
      <c r="D157" s="63" t="s">
        <v>625</v>
      </c>
      <c r="E157" s="125" t="s">
        <v>266</v>
      </c>
      <c r="F157" s="141" t="s">
        <v>1255</v>
      </c>
      <c r="G157" s="141" t="s">
        <v>273</v>
      </c>
      <c r="H157" s="125"/>
      <c r="I157" s="143" t="s">
        <v>460</v>
      </c>
      <c r="J157" s="143" t="s">
        <v>469</v>
      </c>
      <c r="K157" s="144" t="s">
        <v>274</v>
      </c>
      <c r="L157" s="144" t="s">
        <v>274</v>
      </c>
    </row>
    <row r="158" spans="1:12" s="139" customFormat="1">
      <c r="A158" s="5"/>
      <c r="B158" s="140" t="s">
        <v>1256</v>
      </c>
      <c r="C158" s="142" t="s">
        <v>149</v>
      </c>
      <c r="D158" s="63" t="s">
        <v>626</v>
      </c>
      <c r="E158" s="125" t="s">
        <v>266</v>
      </c>
      <c r="F158" s="141" t="s">
        <v>1256</v>
      </c>
      <c r="G158" s="141" t="s">
        <v>273</v>
      </c>
      <c r="H158" s="125"/>
      <c r="I158" s="143" t="s">
        <v>460</v>
      </c>
      <c r="J158" s="143" t="s">
        <v>469</v>
      </c>
      <c r="K158" s="144" t="s">
        <v>274</v>
      </c>
      <c r="L158" s="144" t="s">
        <v>274</v>
      </c>
    </row>
    <row r="159" spans="1:12" s="139" customFormat="1">
      <c r="A159" s="5"/>
      <c r="B159" s="140" t="s">
        <v>234</v>
      </c>
      <c r="C159" s="142" t="s">
        <v>149</v>
      </c>
      <c r="D159" s="63" t="s">
        <v>236</v>
      </c>
      <c r="E159" s="125" t="s">
        <v>266</v>
      </c>
      <c r="F159" s="141" t="s">
        <v>234</v>
      </c>
      <c r="G159" s="141" t="s">
        <v>273</v>
      </c>
      <c r="H159" s="125"/>
      <c r="I159" s="143" t="s">
        <v>460</v>
      </c>
      <c r="J159" s="143" t="s">
        <v>469</v>
      </c>
      <c r="K159" s="144" t="s">
        <v>274</v>
      </c>
      <c r="L159" s="144" t="s">
        <v>274</v>
      </c>
    </row>
    <row r="160" spans="1:12" s="139" customFormat="1" ht="39.6">
      <c r="A160" s="5"/>
      <c r="B160" s="140" t="s">
        <v>330</v>
      </c>
      <c r="C160" s="142" t="s">
        <v>154</v>
      </c>
      <c r="D160" s="63" t="s">
        <v>342</v>
      </c>
      <c r="E160" s="125" t="s">
        <v>266</v>
      </c>
      <c r="F160" s="141" t="s">
        <v>330</v>
      </c>
      <c r="G160" s="141" t="s">
        <v>273</v>
      </c>
      <c r="H160" s="125"/>
      <c r="I160" s="143" t="s">
        <v>460</v>
      </c>
      <c r="J160" s="143" t="s">
        <v>469</v>
      </c>
      <c r="K160" s="144" t="s">
        <v>274</v>
      </c>
      <c r="L160" s="144" t="s">
        <v>274</v>
      </c>
    </row>
    <row r="161" spans="1:13" s="120" customFormat="1">
      <c r="A161" s="5"/>
      <c r="B161" s="123" t="s">
        <v>490</v>
      </c>
      <c r="C161" s="124" t="s">
        <v>149</v>
      </c>
      <c r="D161" s="54" t="s">
        <v>622</v>
      </c>
      <c r="E161" s="125" t="s">
        <v>266</v>
      </c>
      <c r="F161" s="55" t="s">
        <v>490</v>
      </c>
      <c r="G161" s="55" t="s">
        <v>273</v>
      </c>
      <c r="H161" s="125"/>
      <c r="I161" s="133" t="s">
        <v>460</v>
      </c>
      <c r="J161" s="133" t="s">
        <v>469</v>
      </c>
      <c r="K161" s="57" t="s">
        <v>274</v>
      </c>
      <c r="L161" s="57" t="s">
        <v>274</v>
      </c>
    </row>
    <row r="162" spans="1:13" s="52" customFormat="1">
      <c r="A162" s="64"/>
      <c r="B162" s="58" t="s">
        <v>562</v>
      </c>
      <c r="C162" s="126" t="s">
        <v>154</v>
      </c>
      <c r="D162" s="65" t="s">
        <v>563</v>
      </c>
      <c r="E162" s="125" t="s">
        <v>266</v>
      </c>
      <c r="F162" s="55"/>
      <c r="G162" s="127" t="s">
        <v>1534</v>
      </c>
      <c r="H162" s="53"/>
      <c r="I162" s="133" t="s">
        <v>460</v>
      </c>
      <c r="J162" s="57" t="s">
        <v>530</v>
      </c>
      <c r="K162" s="57" t="s">
        <v>274</v>
      </c>
      <c r="L162" s="57" t="s">
        <v>538</v>
      </c>
    </row>
    <row r="163" spans="1:13" s="120" customFormat="1">
      <c r="A163" s="5"/>
      <c r="B163" s="123" t="s">
        <v>960</v>
      </c>
      <c r="C163" s="124" t="s">
        <v>222</v>
      </c>
      <c r="D163" s="54" t="s">
        <v>961</v>
      </c>
      <c r="E163" s="125" t="s">
        <v>266</v>
      </c>
      <c r="F163" s="55"/>
      <c r="G163" s="55" t="s">
        <v>1318</v>
      </c>
      <c r="H163" s="125"/>
      <c r="I163" s="133" t="s">
        <v>460</v>
      </c>
      <c r="J163" s="57" t="s">
        <v>530</v>
      </c>
      <c r="K163" s="57" t="s">
        <v>274</v>
      </c>
      <c r="L163" s="57" t="s">
        <v>538</v>
      </c>
    </row>
    <row r="164" spans="1:13" s="120" customFormat="1">
      <c r="A164" s="5"/>
      <c r="B164" s="123" t="s">
        <v>963</v>
      </c>
      <c r="C164" s="124" t="s">
        <v>222</v>
      </c>
      <c r="D164" s="54" t="s">
        <v>964</v>
      </c>
      <c r="E164" s="125" t="s">
        <v>266</v>
      </c>
      <c r="F164" s="55"/>
      <c r="G164" s="55" t="s">
        <v>1319</v>
      </c>
      <c r="H164" s="125"/>
      <c r="I164" s="133" t="s">
        <v>460</v>
      </c>
      <c r="J164" s="57" t="s">
        <v>530</v>
      </c>
      <c r="K164" s="57" t="s">
        <v>274</v>
      </c>
      <c r="L164" s="57" t="s">
        <v>538</v>
      </c>
    </row>
    <row r="165" spans="1:13" s="120" customFormat="1">
      <c r="A165" s="5"/>
      <c r="B165" s="123" t="s">
        <v>966</v>
      </c>
      <c r="C165" s="124" t="s">
        <v>222</v>
      </c>
      <c r="D165" s="54" t="s">
        <v>967</v>
      </c>
      <c r="E165" s="125" t="s">
        <v>266</v>
      </c>
      <c r="F165" s="55"/>
      <c r="G165" s="55" t="s">
        <v>1320</v>
      </c>
      <c r="H165" s="125"/>
      <c r="I165" s="133" t="s">
        <v>460</v>
      </c>
      <c r="J165" s="57" t="s">
        <v>530</v>
      </c>
      <c r="K165" s="57" t="s">
        <v>274</v>
      </c>
      <c r="L165" s="57" t="s">
        <v>538</v>
      </c>
    </row>
    <row r="166" spans="1:13" s="120" customFormat="1">
      <c r="A166" s="5"/>
      <c r="B166" s="123" t="s">
        <v>969</v>
      </c>
      <c r="C166" s="124" t="s">
        <v>222</v>
      </c>
      <c r="D166" s="54" t="s">
        <v>970</v>
      </c>
      <c r="E166" s="125" t="s">
        <v>266</v>
      </c>
      <c r="F166" s="55"/>
      <c r="G166" s="55" t="s">
        <v>1321</v>
      </c>
      <c r="H166" s="125"/>
      <c r="I166" s="133" t="s">
        <v>460</v>
      </c>
      <c r="J166" s="57" t="s">
        <v>530</v>
      </c>
      <c r="K166" s="57" t="s">
        <v>274</v>
      </c>
      <c r="L166" s="57" t="s">
        <v>538</v>
      </c>
    </row>
    <row r="167" spans="1:13" s="120" customFormat="1">
      <c r="A167" s="5"/>
      <c r="B167" s="123" t="s">
        <v>972</v>
      </c>
      <c r="C167" s="124" t="s">
        <v>222</v>
      </c>
      <c r="D167" s="54" t="s">
        <v>973</v>
      </c>
      <c r="E167" s="125" t="s">
        <v>266</v>
      </c>
      <c r="F167" s="55"/>
      <c r="G167" s="55" t="s">
        <v>1322</v>
      </c>
      <c r="H167" s="125"/>
      <c r="I167" s="133" t="s">
        <v>460</v>
      </c>
      <c r="J167" s="57" t="s">
        <v>530</v>
      </c>
      <c r="K167" s="57" t="s">
        <v>274</v>
      </c>
      <c r="L167" s="57" t="s">
        <v>538</v>
      </c>
    </row>
    <row r="168" spans="1:13" s="120" customFormat="1">
      <c r="A168" s="5"/>
      <c r="B168" s="123" t="s">
        <v>975</v>
      </c>
      <c r="C168" s="124" t="s">
        <v>222</v>
      </c>
      <c r="D168" s="54" t="s">
        <v>976</v>
      </c>
      <c r="E168" s="125" t="s">
        <v>266</v>
      </c>
      <c r="F168" s="55"/>
      <c r="G168" s="55" t="s">
        <v>1323</v>
      </c>
      <c r="H168" s="125"/>
      <c r="I168" s="133" t="s">
        <v>460</v>
      </c>
      <c r="J168" s="57" t="s">
        <v>530</v>
      </c>
      <c r="K168" s="57" t="s">
        <v>274</v>
      </c>
      <c r="L168" s="57" t="s">
        <v>538</v>
      </c>
    </row>
    <row r="169" spans="1:13" s="120" customFormat="1">
      <c r="A169" s="5"/>
      <c r="B169" s="123" t="s">
        <v>978</v>
      </c>
      <c r="C169" s="124" t="s">
        <v>222</v>
      </c>
      <c r="D169" s="54" t="s">
        <v>979</v>
      </c>
      <c r="E169" s="125" t="s">
        <v>266</v>
      </c>
      <c r="F169" s="55"/>
      <c r="G169" s="55" t="s">
        <v>1324</v>
      </c>
      <c r="H169" s="125"/>
      <c r="I169" s="133" t="s">
        <v>460</v>
      </c>
      <c r="J169" s="57" t="s">
        <v>530</v>
      </c>
      <c r="K169" s="57" t="s">
        <v>274</v>
      </c>
      <c r="L169" s="57" t="s">
        <v>538</v>
      </c>
    </row>
    <row r="170" spans="1:13" s="120" customFormat="1">
      <c r="A170" s="5"/>
      <c r="B170" s="123" t="s">
        <v>801</v>
      </c>
      <c r="C170" s="124" t="s">
        <v>222</v>
      </c>
      <c r="D170" s="54" t="s">
        <v>802</v>
      </c>
      <c r="E170" s="125" t="s">
        <v>266</v>
      </c>
      <c r="F170" s="55"/>
      <c r="G170" s="55" t="s">
        <v>1430</v>
      </c>
      <c r="H170" s="125"/>
      <c r="I170" s="133" t="s">
        <v>460</v>
      </c>
      <c r="J170" s="57" t="s">
        <v>530</v>
      </c>
      <c r="K170" s="57" t="s">
        <v>274</v>
      </c>
      <c r="L170" s="57" t="s">
        <v>538</v>
      </c>
    </row>
    <row r="171" spans="1:13" s="120" customFormat="1">
      <c r="A171" s="5"/>
      <c r="B171" s="123" t="s">
        <v>1791</v>
      </c>
      <c r="C171" s="124" t="s">
        <v>222</v>
      </c>
      <c r="D171" s="54" t="s">
        <v>1792</v>
      </c>
      <c r="E171" s="125" t="s">
        <v>266</v>
      </c>
      <c r="F171" s="55"/>
      <c r="G171" s="55" t="s">
        <v>1793</v>
      </c>
      <c r="H171" s="125"/>
      <c r="I171" s="133" t="s">
        <v>460</v>
      </c>
      <c r="J171" s="57" t="s">
        <v>530</v>
      </c>
      <c r="K171" s="57" t="s">
        <v>274</v>
      </c>
      <c r="L171" s="57" t="s">
        <v>538</v>
      </c>
    </row>
    <row r="172" spans="1:13" s="11" customFormat="1">
      <c r="A172" s="5"/>
      <c r="B172" s="48" t="s">
        <v>256</v>
      </c>
      <c r="C172" s="49" t="s">
        <v>154</v>
      </c>
      <c r="D172" s="50" t="s">
        <v>257</v>
      </c>
      <c r="E172" s="51"/>
      <c r="F172" s="48"/>
      <c r="G172" s="48"/>
      <c r="H172" s="48"/>
      <c r="I172" s="48"/>
      <c r="J172" s="48"/>
      <c r="K172" s="48"/>
      <c r="L172" s="48"/>
      <c r="M172" s="48"/>
    </row>
    <row r="173" spans="1:13" s="11" customFormat="1">
      <c r="A173" s="5"/>
      <c r="B173" s="48" t="s">
        <v>258</v>
      </c>
      <c r="C173" s="49" t="s">
        <v>149</v>
      </c>
      <c r="D173" s="50" t="s">
        <v>259</v>
      </c>
      <c r="E173" s="51"/>
      <c r="F173" s="48"/>
      <c r="G173" s="48"/>
      <c r="H173" s="48"/>
      <c r="I173" s="48"/>
      <c r="J173" s="48"/>
      <c r="K173" s="48"/>
      <c r="L173" s="48"/>
      <c r="M173" s="48"/>
    </row>
  </sheetData>
  <autoFilter ref="A14:M173" xr:uid="{00000000-0009-0000-0000-00001C000000}">
    <sortState xmlns:xlrd2="http://schemas.microsoft.com/office/spreadsheetml/2017/richdata2" ref="A14:M173">
      <sortCondition ref="A14:A173"/>
    </sortState>
  </autoFilter>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Q171"/>
  <sheetViews>
    <sheetView zoomScale="85" zoomScaleNormal="85" workbookViewId="0">
      <pane ySplit="5" topLeftCell="A6" activePane="bottomLeft" state="frozen"/>
      <selection pane="bottomLeft" activeCell="C9" sqref="C9"/>
    </sheetView>
  </sheetViews>
  <sheetFormatPr defaultColWidth="9" defaultRowHeight="13.2"/>
  <cols>
    <col min="1" max="1" width="2.5546875" style="12" customWidth="1"/>
    <col min="2" max="2" width="23.6640625" style="12" customWidth="1"/>
    <col min="3" max="3" width="36.44140625"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18" t="s">
        <v>90</v>
      </c>
      <c r="D5" s="19" t="s">
        <v>91</v>
      </c>
      <c r="E5" s="20" t="s">
        <v>468</v>
      </c>
      <c r="F5" s="21"/>
      <c r="G5" s="20"/>
      <c r="H5" s="20"/>
      <c r="I5" s="12" t="str">
        <f>VLOOKUP(C5,导航!F:Q,12,0)</f>
        <v>新建</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34" t="s">
        <v>2102</v>
      </c>
      <c r="D9" s="19" t="s">
        <v>89</v>
      </c>
      <c r="E9" s="20" t="s">
        <v>266</v>
      </c>
      <c r="F9" s="25"/>
      <c r="G9" s="3"/>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468</v>
      </c>
      <c r="C15" s="25" t="s">
        <v>149</v>
      </c>
      <c r="D15" s="18" t="s">
        <v>619</v>
      </c>
      <c r="E15" s="114"/>
      <c r="F15" s="3" t="s">
        <v>468</v>
      </c>
      <c r="G15" s="3" t="s">
        <v>273</v>
      </c>
      <c r="H15" s="115"/>
      <c r="I15" s="39"/>
      <c r="J15" s="39" t="s">
        <v>469</v>
      </c>
      <c r="K15" s="39" t="s">
        <v>274</v>
      </c>
      <c r="L15" s="39" t="s">
        <v>274</v>
      </c>
    </row>
    <row r="16" spans="2:14" s="5" customFormat="1">
      <c r="B16" s="25" t="s">
        <v>348</v>
      </c>
      <c r="C16" s="25" t="s">
        <v>149</v>
      </c>
      <c r="D16" s="18" t="s">
        <v>349</v>
      </c>
      <c r="E16" s="114"/>
      <c r="F16" s="3" t="s">
        <v>348</v>
      </c>
      <c r="G16" s="3" t="s">
        <v>273</v>
      </c>
      <c r="H16" s="115"/>
      <c r="I16" s="39"/>
      <c r="J16" s="39" t="s">
        <v>469</v>
      </c>
      <c r="K16" s="39" t="s">
        <v>274</v>
      </c>
      <c r="L16" s="39" t="s">
        <v>274</v>
      </c>
    </row>
    <row r="17" spans="1:17" s="5" customFormat="1">
      <c r="B17" s="25" t="s">
        <v>191</v>
      </c>
      <c r="C17" s="25" t="s">
        <v>154</v>
      </c>
      <c r="D17" s="18" t="s">
        <v>1012</v>
      </c>
      <c r="E17" s="114"/>
      <c r="F17" s="3" t="s">
        <v>191</v>
      </c>
      <c r="G17" s="3" t="s">
        <v>273</v>
      </c>
      <c r="H17" s="115"/>
      <c r="I17" s="39"/>
      <c r="J17" s="39" t="s">
        <v>469</v>
      </c>
      <c r="K17" s="39" t="s">
        <v>274</v>
      </c>
      <c r="L17" s="39" t="s">
        <v>274</v>
      </c>
    </row>
    <row r="18" spans="1:17" s="5" customFormat="1">
      <c r="B18" s="25" t="s">
        <v>627</v>
      </c>
      <c r="C18" s="25" t="s">
        <v>154</v>
      </c>
      <c r="D18" s="18" t="s">
        <v>628</v>
      </c>
      <c r="E18" s="114"/>
      <c r="F18" s="3" t="s">
        <v>627</v>
      </c>
      <c r="G18" s="3" t="s">
        <v>273</v>
      </c>
      <c r="H18" s="115"/>
      <c r="I18" s="39"/>
      <c r="J18" s="39" t="s">
        <v>469</v>
      </c>
      <c r="K18" s="39" t="s">
        <v>274</v>
      </c>
      <c r="L18" s="39" t="s">
        <v>274</v>
      </c>
    </row>
    <row r="19" spans="1:17" s="5" customFormat="1">
      <c r="B19" s="25" t="s">
        <v>455</v>
      </c>
      <c r="C19" s="25" t="s">
        <v>154</v>
      </c>
      <c r="D19" s="18" t="s">
        <v>456</v>
      </c>
      <c r="E19" s="114"/>
      <c r="F19" s="3" t="s">
        <v>256</v>
      </c>
      <c r="G19" s="3" t="s">
        <v>273</v>
      </c>
      <c r="H19" s="115"/>
      <c r="I19" s="39"/>
      <c r="J19" s="39" t="s">
        <v>469</v>
      </c>
      <c r="K19" s="39" t="s">
        <v>274</v>
      </c>
      <c r="L19" s="39" t="s">
        <v>274</v>
      </c>
    </row>
    <row r="20" spans="1:17" s="7" customFormat="1">
      <c r="A20" s="5"/>
      <c r="B20" s="17" t="s">
        <v>470</v>
      </c>
      <c r="C20" s="17" t="s">
        <v>154</v>
      </c>
      <c r="D20" s="34" t="s">
        <v>623</v>
      </c>
      <c r="E20" s="26"/>
      <c r="F20" s="2" t="s">
        <v>470</v>
      </c>
      <c r="G20" s="2" t="s">
        <v>273</v>
      </c>
      <c r="H20" s="27"/>
      <c r="I20" s="44"/>
      <c r="J20" s="44" t="s">
        <v>469</v>
      </c>
      <c r="K20" s="44" t="s">
        <v>274</v>
      </c>
      <c r="L20" s="44" t="s">
        <v>274</v>
      </c>
    </row>
    <row r="21" spans="1:17" s="7" customFormat="1">
      <c r="A21" s="5"/>
      <c r="B21" s="17" t="s">
        <v>475</v>
      </c>
      <c r="C21" s="17" t="s">
        <v>154</v>
      </c>
      <c r="D21" s="34" t="s">
        <v>624</v>
      </c>
      <c r="E21" s="26"/>
      <c r="F21" s="2" t="s">
        <v>475</v>
      </c>
      <c r="G21" s="2" t="s">
        <v>273</v>
      </c>
      <c r="H21" s="27"/>
      <c r="I21" s="44"/>
      <c r="J21" s="44" t="s">
        <v>469</v>
      </c>
      <c r="K21" s="44" t="s">
        <v>274</v>
      </c>
      <c r="L21" s="44" t="s">
        <v>274</v>
      </c>
    </row>
    <row r="22" spans="1:17" s="7" customFormat="1">
      <c r="A22" s="5"/>
      <c r="B22" s="35" t="s">
        <v>1863</v>
      </c>
      <c r="C22" s="35" t="s">
        <v>222</v>
      </c>
      <c r="D22" s="36" t="s">
        <v>840</v>
      </c>
      <c r="E22" s="26" t="s">
        <v>266</v>
      </c>
      <c r="F22" s="2"/>
      <c r="G22" s="2" t="s">
        <v>180</v>
      </c>
      <c r="H22" s="26"/>
      <c r="I22" s="45"/>
      <c r="J22" s="44"/>
      <c r="K22" s="44"/>
      <c r="L22" s="44"/>
      <c r="M22" s="8"/>
      <c r="N22" s="8"/>
      <c r="O22" s="8"/>
      <c r="P22" s="8"/>
      <c r="Q22" s="8"/>
    </row>
    <row r="23" spans="1:17" s="7" customFormat="1">
      <c r="A23" s="5"/>
      <c r="B23" s="35" t="s">
        <v>1864</v>
      </c>
      <c r="C23" s="35" t="s">
        <v>222</v>
      </c>
      <c r="D23" s="36" t="s">
        <v>1865</v>
      </c>
      <c r="E23" s="26" t="s">
        <v>266</v>
      </c>
      <c r="F23" s="2"/>
      <c r="G23" s="2" t="s">
        <v>180</v>
      </c>
      <c r="H23" s="26"/>
      <c r="I23" s="45"/>
      <c r="J23" s="44"/>
      <c r="K23" s="44"/>
      <c r="L23" s="44"/>
      <c r="M23" s="8"/>
      <c r="N23" s="8"/>
      <c r="O23" s="8"/>
      <c r="P23" s="8"/>
      <c r="Q23" s="8"/>
    </row>
    <row r="24" spans="1:17" s="7" customFormat="1">
      <c r="A24" s="5"/>
      <c r="B24" s="35" t="s">
        <v>1866</v>
      </c>
      <c r="C24" s="35" t="s">
        <v>281</v>
      </c>
      <c r="D24" s="36" t="s">
        <v>1867</v>
      </c>
      <c r="E24" s="26" t="s">
        <v>266</v>
      </c>
      <c r="F24" s="2"/>
      <c r="G24" s="2" t="s">
        <v>180</v>
      </c>
      <c r="H24" s="26"/>
      <c r="I24" s="45"/>
      <c r="J24" s="44"/>
      <c r="K24" s="44"/>
      <c r="L24" s="44"/>
      <c r="M24" s="8"/>
      <c r="N24" s="8"/>
      <c r="O24" s="8"/>
      <c r="P24" s="8"/>
      <c r="Q24" s="8"/>
    </row>
    <row r="25" spans="1:17" s="7" customFormat="1">
      <c r="A25" s="5"/>
      <c r="B25" s="35" t="s">
        <v>1257</v>
      </c>
      <c r="C25" s="35" t="s">
        <v>281</v>
      </c>
      <c r="D25" s="36" t="s">
        <v>642</v>
      </c>
      <c r="E25" s="26" t="s">
        <v>266</v>
      </c>
      <c r="F25" s="2"/>
      <c r="G25" s="2" t="s">
        <v>1529</v>
      </c>
      <c r="H25" s="26"/>
      <c r="I25" s="45"/>
      <c r="J25" s="44" t="s">
        <v>530</v>
      </c>
      <c r="K25" s="44" t="s">
        <v>274</v>
      </c>
      <c r="L25" s="44" t="s">
        <v>538</v>
      </c>
      <c r="M25" s="8"/>
      <c r="N25" s="8"/>
      <c r="O25" s="8"/>
      <c r="P25" s="8"/>
      <c r="Q25" s="8"/>
    </row>
    <row r="26" spans="1:17" s="7" customFormat="1">
      <c r="A26" s="5"/>
      <c r="B26" s="35" t="s">
        <v>1259</v>
      </c>
      <c r="C26" s="35" t="s">
        <v>281</v>
      </c>
      <c r="D26" s="36" t="s">
        <v>645</v>
      </c>
      <c r="E26" s="26" t="s">
        <v>266</v>
      </c>
      <c r="F26" s="2"/>
      <c r="G26" s="2" t="s">
        <v>1530</v>
      </c>
      <c r="H26" s="26"/>
      <c r="I26" s="45"/>
      <c r="J26" s="44" t="s">
        <v>530</v>
      </c>
      <c r="K26" s="44" t="s">
        <v>274</v>
      </c>
      <c r="L26" s="44" t="s">
        <v>538</v>
      </c>
      <c r="M26" s="8"/>
      <c r="N26" s="8"/>
      <c r="O26" s="8"/>
      <c r="P26" s="8"/>
      <c r="Q26" s="8"/>
    </row>
    <row r="27" spans="1:17" s="7" customFormat="1">
      <c r="A27" s="5"/>
      <c r="B27" s="35" t="s">
        <v>1261</v>
      </c>
      <c r="C27" s="35" t="s">
        <v>222</v>
      </c>
      <c r="D27" s="36" t="s">
        <v>648</v>
      </c>
      <c r="E27" s="26" t="s">
        <v>266</v>
      </c>
      <c r="F27" s="2"/>
      <c r="G27" s="2" t="s">
        <v>1531</v>
      </c>
      <c r="H27" s="26"/>
      <c r="I27" s="45"/>
      <c r="J27" s="44" t="s">
        <v>530</v>
      </c>
      <c r="K27" s="44" t="s">
        <v>274</v>
      </c>
      <c r="L27" s="44" t="s">
        <v>538</v>
      </c>
      <c r="M27" s="8"/>
      <c r="N27" s="8"/>
      <c r="O27" s="8"/>
      <c r="P27" s="8"/>
      <c r="Q27" s="8"/>
    </row>
    <row r="28" spans="1:17" s="7" customFormat="1">
      <c r="A28" s="5"/>
      <c r="B28" s="35" t="s">
        <v>1263</v>
      </c>
      <c r="C28" s="35" t="s">
        <v>281</v>
      </c>
      <c r="D28" s="36" t="s">
        <v>651</v>
      </c>
      <c r="E28" s="26" t="s">
        <v>266</v>
      </c>
      <c r="F28" s="2"/>
      <c r="G28" s="2" t="s">
        <v>1532</v>
      </c>
      <c r="H28" s="26"/>
      <c r="I28" s="45"/>
      <c r="J28" s="44" t="s">
        <v>530</v>
      </c>
      <c r="K28" s="44" t="s">
        <v>274</v>
      </c>
      <c r="L28" s="44" t="s">
        <v>653</v>
      </c>
      <c r="M28" s="8"/>
      <c r="N28" s="8"/>
      <c r="O28" s="8"/>
      <c r="P28" s="8"/>
      <c r="Q28" s="8"/>
    </row>
    <row r="29" spans="1:17" s="7" customFormat="1">
      <c r="A29" s="5"/>
      <c r="B29" s="35" t="s">
        <v>1265</v>
      </c>
      <c r="C29" s="35" t="s">
        <v>281</v>
      </c>
      <c r="D29" s="36" t="s">
        <v>655</v>
      </c>
      <c r="E29" s="26" t="s">
        <v>266</v>
      </c>
      <c r="F29" s="2"/>
      <c r="G29" s="2" t="s">
        <v>1533</v>
      </c>
      <c r="H29" s="26"/>
      <c r="I29" s="45"/>
      <c r="J29" s="44" t="s">
        <v>530</v>
      </c>
      <c r="K29" s="44" t="s">
        <v>274</v>
      </c>
      <c r="L29" s="44" t="s">
        <v>657</v>
      </c>
      <c r="M29" s="8"/>
      <c r="N29" s="8"/>
      <c r="O29" s="8"/>
      <c r="P29" s="8"/>
      <c r="Q29" s="8"/>
    </row>
    <row r="30" spans="1:17" s="7" customFormat="1">
      <c r="A30" s="5"/>
      <c r="B30" s="33" t="s">
        <v>1016</v>
      </c>
      <c r="C30" s="33" t="s">
        <v>222</v>
      </c>
      <c r="D30" s="34" t="s">
        <v>661</v>
      </c>
      <c r="E30" s="26" t="s">
        <v>266</v>
      </c>
      <c r="F30" s="2"/>
      <c r="G30" s="2" t="s">
        <v>1438</v>
      </c>
      <c r="H30" s="17"/>
      <c r="I30" s="43"/>
      <c r="J30" s="44" t="s">
        <v>530</v>
      </c>
      <c r="K30" s="44" t="s">
        <v>274</v>
      </c>
      <c r="L30" s="44" t="s">
        <v>663</v>
      </c>
    </row>
    <row r="31" spans="1:17" s="7" customFormat="1">
      <c r="A31" s="5"/>
      <c r="B31" s="33" t="s">
        <v>1018</v>
      </c>
      <c r="C31" s="33" t="s">
        <v>281</v>
      </c>
      <c r="D31" s="34" t="s">
        <v>667</v>
      </c>
      <c r="E31" s="26" t="s">
        <v>266</v>
      </c>
      <c r="F31" s="2"/>
      <c r="G31" s="1" t="s">
        <v>1439</v>
      </c>
      <c r="H31" s="27"/>
      <c r="I31" s="43"/>
      <c r="J31" s="44" t="s">
        <v>530</v>
      </c>
      <c r="K31" s="44" t="s">
        <v>274</v>
      </c>
      <c r="L31" s="44" t="s">
        <v>531</v>
      </c>
    </row>
    <row r="32" spans="1:17" s="7" customFormat="1">
      <c r="A32" s="5"/>
      <c r="B32" s="33" t="s">
        <v>1020</v>
      </c>
      <c r="C32" s="33" t="s">
        <v>222</v>
      </c>
      <c r="D32" s="34" t="s">
        <v>664</v>
      </c>
      <c r="E32" s="26" t="s">
        <v>266</v>
      </c>
      <c r="F32" s="2"/>
      <c r="G32" s="2" t="s">
        <v>1440</v>
      </c>
      <c r="H32" s="17"/>
      <c r="I32" s="43"/>
      <c r="J32" s="44" t="s">
        <v>530</v>
      </c>
      <c r="K32" s="44" t="s">
        <v>274</v>
      </c>
      <c r="L32" s="44" t="s">
        <v>538</v>
      </c>
    </row>
    <row r="33" spans="1:17" s="7" customFormat="1">
      <c r="A33" s="5"/>
      <c r="B33" s="33" t="s">
        <v>1022</v>
      </c>
      <c r="C33" s="33" t="s">
        <v>222</v>
      </c>
      <c r="D33" s="34" t="s">
        <v>1023</v>
      </c>
      <c r="E33" s="26" t="s">
        <v>266</v>
      </c>
      <c r="F33" s="2"/>
      <c r="G33" s="2" t="s">
        <v>1441</v>
      </c>
      <c r="H33" s="17"/>
      <c r="I33" s="43"/>
      <c r="J33" s="44" t="s">
        <v>530</v>
      </c>
      <c r="K33" s="44" t="s">
        <v>274</v>
      </c>
      <c r="L33" s="44" t="s">
        <v>538</v>
      </c>
    </row>
    <row r="34" spans="1:17" s="62" customFormat="1">
      <c r="A34" s="5"/>
      <c r="B34" s="17" t="s">
        <v>1025</v>
      </c>
      <c r="C34" s="17" t="s">
        <v>222</v>
      </c>
      <c r="D34" s="34" t="s">
        <v>1026</v>
      </c>
      <c r="E34" s="26" t="s">
        <v>266</v>
      </c>
      <c r="F34" s="2"/>
      <c r="G34" s="2" t="s">
        <v>1442</v>
      </c>
      <c r="H34" s="17"/>
      <c r="I34" s="43"/>
      <c r="J34" s="44" t="s">
        <v>530</v>
      </c>
      <c r="K34" s="44" t="s">
        <v>274</v>
      </c>
      <c r="L34" s="44" t="s">
        <v>538</v>
      </c>
      <c r="M34" s="7"/>
      <c r="N34" s="7"/>
      <c r="O34" s="7"/>
      <c r="P34" s="7"/>
      <c r="Q34" s="7"/>
    </row>
    <row r="35" spans="1:17" s="62" customFormat="1">
      <c r="A35" s="5"/>
      <c r="B35" s="17" t="s">
        <v>1028</v>
      </c>
      <c r="C35" s="17" t="s">
        <v>222</v>
      </c>
      <c r="D35" s="34" t="s">
        <v>1029</v>
      </c>
      <c r="E35" s="26" t="s">
        <v>266</v>
      </c>
      <c r="F35" s="2"/>
      <c r="G35" s="2" t="s">
        <v>1443</v>
      </c>
      <c r="H35" s="17"/>
      <c r="I35" s="44"/>
      <c r="J35" s="44" t="s">
        <v>530</v>
      </c>
      <c r="K35" s="44" t="s">
        <v>274</v>
      </c>
      <c r="L35" s="44" t="s">
        <v>538</v>
      </c>
      <c r="M35" s="7"/>
      <c r="N35" s="7"/>
      <c r="O35" s="7"/>
      <c r="P35" s="7"/>
      <c r="Q35" s="7"/>
    </row>
    <row r="36" spans="1:17" s="8" customFormat="1">
      <c r="A36" s="5"/>
      <c r="B36" s="17" t="s">
        <v>1031</v>
      </c>
      <c r="C36" s="17" t="s">
        <v>222</v>
      </c>
      <c r="D36" s="34" t="s">
        <v>1032</v>
      </c>
      <c r="E36" s="26" t="s">
        <v>266</v>
      </c>
      <c r="F36" s="2"/>
      <c r="G36" s="2" t="s">
        <v>1444</v>
      </c>
      <c r="H36" s="17"/>
      <c r="I36" s="44"/>
      <c r="J36" s="44" t="s">
        <v>530</v>
      </c>
      <c r="K36" s="44" t="s">
        <v>274</v>
      </c>
      <c r="L36" s="44" t="s">
        <v>538</v>
      </c>
      <c r="M36" s="7"/>
      <c r="N36" s="7"/>
      <c r="O36" s="7"/>
      <c r="P36" s="7"/>
      <c r="Q36" s="7"/>
    </row>
    <row r="37" spans="1:17" s="7" customFormat="1">
      <c r="A37" s="5"/>
      <c r="B37" s="17" t="s">
        <v>1034</v>
      </c>
      <c r="C37" s="17" t="s">
        <v>222</v>
      </c>
      <c r="D37" s="138" t="s">
        <v>1035</v>
      </c>
      <c r="E37" s="26" t="s">
        <v>266</v>
      </c>
      <c r="F37" s="2"/>
      <c r="G37" s="2" t="s">
        <v>1445</v>
      </c>
      <c r="H37" s="17"/>
      <c r="I37" s="43"/>
      <c r="J37" s="44" t="s">
        <v>530</v>
      </c>
      <c r="K37" s="44" t="s">
        <v>274</v>
      </c>
      <c r="L37" s="44" t="s">
        <v>538</v>
      </c>
      <c r="M37" s="62"/>
      <c r="N37" s="62"/>
      <c r="O37" s="62"/>
      <c r="P37" s="62"/>
      <c r="Q37" s="62"/>
    </row>
    <row r="38" spans="1:17" s="62" customFormat="1">
      <c r="A38" s="5"/>
      <c r="B38" s="17" t="s">
        <v>1037</v>
      </c>
      <c r="C38" s="17" t="s">
        <v>222</v>
      </c>
      <c r="D38" s="34" t="s">
        <v>1038</v>
      </c>
      <c r="E38" s="26" t="s">
        <v>266</v>
      </c>
      <c r="F38" s="2"/>
      <c r="G38" s="2" t="s">
        <v>1446</v>
      </c>
      <c r="H38" s="17"/>
      <c r="I38" s="43"/>
      <c r="J38" s="44" t="s">
        <v>530</v>
      </c>
      <c r="K38" s="44" t="s">
        <v>274</v>
      </c>
      <c r="L38" s="44" t="s">
        <v>538</v>
      </c>
    </row>
    <row r="39" spans="1:17" s="62" customFormat="1">
      <c r="A39" s="5"/>
      <c r="B39" s="35" t="s">
        <v>1040</v>
      </c>
      <c r="C39" s="35" t="s">
        <v>222</v>
      </c>
      <c r="D39" s="34" t="s">
        <v>1041</v>
      </c>
      <c r="E39" s="26" t="s">
        <v>266</v>
      </c>
      <c r="F39" s="2"/>
      <c r="G39" s="2" t="s">
        <v>1447</v>
      </c>
      <c r="H39" s="17"/>
      <c r="I39" s="45"/>
      <c r="J39" s="44" t="s">
        <v>530</v>
      </c>
      <c r="K39" s="44" t="s">
        <v>274</v>
      </c>
      <c r="L39" s="44" t="s">
        <v>538</v>
      </c>
      <c r="M39" s="8"/>
      <c r="N39" s="8"/>
      <c r="O39" s="8"/>
      <c r="P39" s="8"/>
      <c r="Q39" s="8"/>
    </row>
    <row r="40" spans="1:17" s="62" customFormat="1">
      <c r="A40" s="5"/>
      <c r="B40" s="33" t="s">
        <v>1043</v>
      </c>
      <c r="C40" s="33" t="s">
        <v>222</v>
      </c>
      <c r="D40" s="34" t="s">
        <v>706</v>
      </c>
      <c r="E40" s="26" t="s">
        <v>266</v>
      </c>
      <c r="F40" s="2"/>
      <c r="G40" s="2" t="s">
        <v>1448</v>
      </c>
      <c r="H40" s="17"/>
      <c r="I40" s="43"/>
      <c r="J40" s="44" t="s">
        <v>530</v>
      </c>
      <c r="K40" s="44" t="s">
        <v>274</v>
      </c>
      <c r="L40" s="44" t="s">
        <v>538</v>
      </c>
      <c r="M40" s="7"/>
      <c r="N40" s="7"/>
      <c r="O40" s="7"/>
      <c r="P40" s="7"/>
      <c r="Q40" s="7"/>
    </row>
    <row r="41" spans="1:17" s="62" customFormat="1">
      <c r="A41" s="5"/>
      <c r="B41" s="17" t="s">
        <v>1045</v>
      </c>
      <c r="C41" s="38" t="s">
        <v>281</v>
      </c>
      <c r="D41" s="138" t="s">
        <v>709</v>
      </c>
      <c r="E41" s="26" t="s">
        <v>266</v>
      </c>
      <c r="F41" s="2"/>
      <c r="G41" s="2" t="s">
        <v>1449</v>
      </c>
      <c r="H41" s="26"/>
      <c r="I41" s="43"/>
      <c r="J41" s="44" t="s">
        <v>530</v>
      </c>
      <c r="K41" s="44" t="s">
        <v>274</v>
      </c>
      <c r="L41" s="44" t="s">
        <v>711</v>
      </c>
    </row>
    <row r="42" spans="1:17" s="9" customFormat="1">
      <c r="A42" s="5"/>
      <c r="B42" s="35" t="s">
        <v>1268</v>
      </c>
      <c r="C42" s="37" t="s">
        <v>281</v>
      </c>
      <c r="D42" s="36" t="s">
        <v>719</v>
      </c>
      <c r="E42" s="26" t="s">
        <v>266</v>
      </c>
      <c r="F42" s="2"/>
      <c r="G42" s="2" t="s">
        <v>1535</v>
      </c>
      <c r="H42" s="26"/>
      <c r="I42" s="45"/>
      <c r="J42" s="44" t="s">
        <v>530</v>
      </c>
      <c r="K42" s="44" t="s">
        <v>274</v>
      </c>
      <c r="L42" s="44" t="s">
        <v>663</v>
      </c>
      <c r="M42" s="8"/>
      <c r="N42" s="8"/>
      <c r="O42" s="8"/>
      <c r="P42" s="8"/>
      <c r="Q42" s="8"/>
    </row>
    <row r="43" spans="1:17" s="9" customFormat="1">
      <c r="A43" s="5"/>
      <c r="B43" s="35" t="s">
        <v>1270</v>
      </c>
      <c r="C43" s="37" t="s">
        <v>281</v>
      </c>
      <c r="D43" s="36" t="s">
        <v>725</v>
      </c>
      <c r="E43" s="26" t="s">
        <v>266</v>
      </c>
      <c r="F43" s="2"/>
      <c r="G43" s="2" t="s">
        <v>1536</v>
      </c>
      <c r="H43" s="26"/>
      <c r="I43" s="45"/>
      <c r="J43" s="44" t="s">
        <v>530</v>
      </c>
      <c r="K43" s="44" t="s">
        <v>274</v>
      </c>
      <c r="L43" s="44" t="s">
        <v>727</v>
      </c>
      <c r="M43" s="8"/>
      <c r="N43" s="8"/>
      <c r="O43" s="8"/>
      <c r="P43" s="8"/>
      <c r="Q43" s="8"/>
    </row>
    <row r="44" spans="1:17" s="9" customFormat="1">
      <c r="A44" s="5"/>
      <c r="B44" s="35" t="s">
        <v>1151</v>
      </c>
      <c r="C44" s="37" t="s">
        <v>222</v>
      </c>
      <c r="D44" s="34" t="s">
        <v>722</v>
      </c>
      <c r="E44" s="26" t="s">
        <v>266</v>
      </c>
      <c r="F44" s="2"/>
      <c r="G44" s="2" t="s">
        <v>1479</v>
      </c>
      <c r="H44" s="17"/>
      <c r="I44" s="45"/>
      <c r="J44" s="44" t="s">
        <v>530</v>
      </c>
      <c r="K44" s="44" t="s">
        <v>274</v>
      </c>
      <c r="L44" s="44" t="s">
        <v>538</v>
      </c>
      <c r="M44" s="8"/>
      <c r="N44" s="8"/>
      <c r="O44" s="8"/>
      <c r="P44" s="8"/>
      <c r="Q44" s="8"/>
    </row>
    <row r="45" spans="1:17" s="9" customFormat="1">
      <c r="A45" s="5"/>
      <c r="B45" s="35" t="s">
        <v>1153</v>
      </c>
      <c r="C45" s="37" t="s">
        <v>222</v>
      </c>
      <c r="D45" s="34" t="s">
        <v>729</v>
      </c>
      <c r="E45" s="26" t="s">
        <v>266</v>
      </c>
      <c r="F45" s="2"/>
      <c r="G45" s="2" t="s">
        <v>1480</v>
      </c>
      <c r="H45" s="17"/>
      <c r="I45" s="45"/>
      <c r="J45" s="44" t="s">
        <v>530</v>
      </c>
      <c r="K45" s="44" t="s">
        <v>274</v>
      </c>
      <c r="L45" s="44" t="s">
        <v>538</v>
      </c>
      <c r="M45" s="8"/>
      <c r="N45" s="8"/>
      <c r="O45" s="8"/>
      <c r="P45" s="8"/>
      <c r="Q45" s="8"/>
    </row>
    <row r="46" spans="1:17" s="9" customFormat="1">
      <c r="A46" s="5"/>
      <c r="B46" s="35" t="s">
        <v>1155</v>
      </c>
      <c r="C46" s="37" t="s">
        <v>222</v>
      </c>
      <c r="D46" s="34" t="s">
        <v>732</v>
      </c>
      <c r="E46" s="26" t="s">
        <v>266</v>
      </c>
      <c r="F46" s="2"/>
      <c r="G46" s="2" t="s">
        <v>1481</v>
      </c>
      <c r="H46" s="17"/>
      <c r="I46" s="45"/>
      <c r="J46" s="44" t="s">
        <v>530</v>
      </c>
      <c r="K46" s="44" t="s">
        <v>274</v>
      </c>
      <c r="L46" s="44" t="s">
        <v>538</v>
      </c>
      <c r="M46" s="8"/>
      <c r="N46" s="8"/>
      <c r="O46" s="8"/>
      <c r="P46" s="8"/>
      <c r="Q46" s="8"/>
    </row>
    <row r="47" spans="1:17" s="8" customFormat="1">
      <c r="A47" s="5"/>
      <c r="B47" s="35" t="s">
        <v>1157</v>
      </c>
      <c r="C47" s="35" t="s">
        <v>222</v>
      </c>
      <c r="D47" s="34" t="s">
        <v>735</v>
      </c>
      <c r="E47" s="26" t="s">
        <v>266</v>
      </c>
      <c r="F47" s="2"/>
      <c r="G47" s="2" t="s">
        <v>1482</v>
      </c>
      <c r="H47" s="17"/>
      <c r="I47" s="45"/>
      <c r="J47" s="44" t="s">
        <v>530</v>
      </c>
      <c r="K47" s="44" t="s">
        <v>274</v>
      </c>
      <c r="L47" s="44" t="s">
        <v>538</v>
      </c>
    </row>
    <row r="48" spans="1:17" s="8" customFormat="1">
      <c r="A48" s="5"/>
      <c r="B48" s="35" t="s">
        <v>1159</v>
      </c>
      <c r="C48" s="35" t="s">
        <v>222</v>
      </c>
      <c r="D48" s="34" t="s">
        <v>738</v>
      </c>
      <c r="E48" s="26" t="s">
        <v>266</v>
      </c>
      <c r="F48" s="2"/>
      <c r="G48" s="2" t="s">
        <v>1483</v>
      </c>
      <c r="H48" s="17"/>
      <c r="I48" s="45"/>
      <c r="J48" s="44" t="s">
        <v>530</v>
      </c>
      <c r="K48" s="44" t="s">
        <v>274</v>
      </c>
      <c r="L48" s="44" t="s">
        <v>538</v>
      </c>
    </row>
    <row r="49" spans="1:17" s="8" customFormat="1">
      <c r="A49" s="5"/>
      <c r="B49" s="35" t="s">
        <v>1161</v>
      </c>
      <c r="C49" s="35" t="s">
        <v>222</v>
      </c>
      <c r="D49" s="34" t="s">
        <v>741</v>
      </c>
      <c r="E49" s="26" t="s">
        <v>266</v>
      </c>
      <c r="F49" s="2"/>
      <c r="G49" s="2" t="s">
        <v>1484</v>
      </c>
      <c r="H49" s="17"/>
      <c r="I49" s="45"/>
      <c r="J49" s="44" t="s">
        <v>530</v>
      </c>
      <c r="K49" s="44" t="s">
        <v>274</v>
      </c>
      <c r="L49" s="44" t="s">
        <v>538</v>
      </c>
    </row>
    <row r="50" spans="1:17" s="8" customFormat="1">
      <c r="A50" s="5"/>
      <c r="B50" s="35" t="s">
        <v>1163</v>
      </c>
      <c r="C50" s="35" t="s">
        <v>222</v>
      </c>
      <c r="D50" s="34" t="s">
        <v>744</v>
      </c>
      <c r="E50" s="26" t="s">
        <v>266</v>
      </c>
      <c r="F50" s="2"/>
      <c r="G50" s="2" t="s">
        <v>1485</v>
      </c>
      <c r="H50" s="17"/>
      <c r="I50" s="45"/>
      <c r="J50" s="44" t="s">
        <v>530</v>
      </c>
      <c r="K50" s="44" t="s">
        <v>274</v>
      </c>
      <c r="L50" s="44" t="s">
        <v>538</v>
      </c>
    </row>
    <row r="51" spans="1:17" s="8" customFormat="1">
      <c r="A51" s="5"/>
      <c r="B51" s="35" t="s">
        <v>1165</v>
      </c>
      <c r="C51" s="35" t="s">
        <v>222</v>
      </c>
      <c r="D51" s="34" t="s">
        <v>747</v>
      </c>
      <c r="E51" s="26" t="s">
        <v>266</v>
      </c>
      <c r="F51" s="2"/>
      <c r="G51" s="2" t="s">
        <v>1486</v>
      </c>
      <c r="H51" s="17"/>
      <c r="I51" s="45"/>
      <c r="J51" s="44" t="s">
        <v>530</v>
      </c>
      <c r="K51" s="44" t="s">
        <v>274</v>
      </c>
      <c r="L51" s="44" t="s">
        <v>538</v>
      </c>
    </row>
    <row r="52" spans="1:17" s="8" customFormat="1">
      <c r="A52" s="5"/>
      <c r="B52" s="35" t="s">
        <v>1272</v>
      </c>
      <c r="C52" s="35" t="s">
        <v>222</v>
      </c>
      <c r="D52" s="36" t="s">
        <v>1273</v>
      </c>
      <c r="E52" s="26" t="s">
        <v>266</v>
      </c>
      <c r="F52" s="2"/>
      <c r="G52" s="2" t="s">
        <v>1537</v>
      </c>
      <c r="H52" s="26"/>
      <c r="I52" s="45"/>
      <c r="J52" s="44" t="s">
        <v>530</v>
      </c>
      <c r="K52" s="44" t="s">
        <v>274</v>
      </c>
      <c r="L52" s="44" t="s">
        <v>538</v>
      </c>
    </row>
    <row r="53" spans="1:17" s="8" customFormat="1">
      <c r="A53" s="5"/>
      <c r="B53" s="35" t="s">
        <v>1275</v>
      </c>
      <c r="C53" s="35" t="s">
        <v>281</v>
      </c>
      <c r="D53" s="36" t="s">
        <v>1276</v>
      </c>
      <c r="E53" s="26" t="s">
        <v>266</v>
      </c>
      <c r="F53" s="2"/>
      <c r="G53" s="2" t="s">
        <v>1538</v>
      </c>
      <c r="H53" s="26"/>
      <c r="I53" s="45"/>
      <c r="J53" s="44" t="s">
        <v>530</v>
      </c>
      <c r="K53" s="44" t="s">
        <v>274</v>
      </c>
      <c r="L53" s="44" t="s">
        <v>711</v>
      </c>
    </row>
    <row r="54" spans="1:17" s="8" customFormat="1">
      <c r="A54" s="5"/>
      <c r="B54" s="35" t="s">
        <v>1278</v>
      </c>
      <c r="C54" s="35" t="s">
        <v>222</v>
      </c>
      <c r="D54" s="36" t="s">
        <v>755</v>
      </c>
      <c r="E54" s="26" t="s">
        <v>266</v>
      </c>
      <c r="F54" s="2"/>
      <c r="G54" s="2" t="s">
        <v>1539</v>
      </c>
      <c r="H54" s="26"/>
      <c r="I54" s="45"/>
      <c r="J54" s="44" t="s">
        <v>530</v>
      </c>
      <c r="K54" s="44" t="s">
        <v>274</v>
      </c>
      <c r="L54" s="44" t="s">
        <v>757</v>
      </c>
    </row>
    <row r="55" spans="1:17" s="8" customFormat="1">
      <c r="A55" s="5"/>
      <c r="B55" s="35" t="s">
        <v>1279</v>
      </c>
      <c r="C55" s="35" t="s">
        <v>281</v>
      </c>
      <c r="D55" s="36" t="s">
        <v>762</v>
      </c>
      <c r="E55" s="26" t="s">
        <v>266</v>
      </c>
      <c r="F55" s="2"/>
      <c r="G55" s="2" t="s">
        <v>1540</v>
      </c>
      <c r="H55" s="26"/>
      <c r="I55" s="45"/>
      <c r="J55" s="44" t="s">
        <v>530</v>
      </c>
      <c r="K55" s="44" t="s">
        <v>274</v>
      </c>
      <c r="L55" s="44" t="s">
        <v>764</v>
      </c>
    </row>
    <row r="56" spans="1:17" s="8" customFormat="1">
      <c r="A56" s="5"/>
      <c r="B56" s="35" t="s">
        <v>1183</v>
      </c>
      <c r="C56" s="35" t="s">
        <v>222</v>
      </c>
      <c r="D56" s="34" t="s">
        <v>759</v>
      </c>
      <c r="E56" s="26" t="s">
        <v>266</v>
      </c>
      <c r="F56" s="2"/>
      <c r="G56" s="2" t="s">
        <v>1495</v>
      </c>
      <c r="H56" s="17"/>
      <c r="I56" s="45"/>
      <c r="J56" s="44" t="s">
        <v>530</v>
      </c>
      <c r="K56" s="44" t="s">
        <v>274</v>
      </c>
      <c r="L56" s="44" t="s">
        <v>538</v>
      </c>
    </row>
    <row r="57" spans="1:17" s="8" customFormat="1">
      <c r="A57" s="5"/>
      <c r="B57" s="35" t="s">
        <v>1184</v>
      </c>
      <c r="C57" s="35" t="s">
        <v>222</v>
      </c>
      <c r="D57" s="34" t="s">
        <v>1054</v>
      </c>
      <c r="E57" s="26" t="s">
        <v>266</v>
      </c>
      <c r="F57" s="2"/>
      <c r="G57" s="2" t="s">
        <v>1496</v>
      </c>
      <c r="H57" s="17"/>
      <c r="I57" s="45"/>
      <c r="J57" s="44" t="s">
        <v>530</v>
      </c>
      <c r="K57" s="44" t="s">
        <v>274</v>
      </c>
      <c r="L57" s="44" t="s">
        <v>538</v>
      </c>
    </row>
    <row r="58" spans="1:17" s="8" customFormat="1">
      <c r="A58" s="5"/>
      <c r="B58" s="35" t="s">
        <v>1185</v>
      </c>
      <c r="C58" s="35" t="s">
        <v>222</v>
      </c>
      <c r="D58" s="34" t="s">
        <v>769</v>
      </c>
      <c r="E58" s="26" t="s">
        <v>266</v>
      </c>
      <c r="F58" s="2"/>
      <c r="G58" s="2" t="s">
        <v>1497</v>
      </c>
      <c r="H58" s="17"/>
      <c r="I58" s="45"/>
      <c r="J58" s="44" t="s">
        <v>530</v>
      </c>
      <c r="K58" s="44" t="s">
        <v>274</v>
      </c>
      <c r="L58" s="44" t="s">
        <v>538</v>
      </c>
    </row>
    <row r="59" spans="1:17" s="9" customFormat="1">
      <c r="A59" s="5"/>
      <c r="B59" s="35" t="s">
        <v>1186</v>
      </c>
      <c r="C59" s="37" t="s">
        <v>222</v>
      </c>
      <c r="D59" s="34" t="s">
        <v>772</v>
      </c>
      <c r="E59" s="26" t="s">
        <v>266</v>
      </c>
      <c r="F59" s="2"/>
      <c r="G59" s="2" t="s">
        <v>1498</v>
      </c>
      <c r="H59" s="17"/>
      <c r="I59" s="45"/>
      <c r="J59" s="44" t="s">
        <v>530</v>
      </c>
      <c r="K59" s="44" t="s">
        <v>274</v>
      </c>
      <c r="L59" s="44" t="s">
        <v>538</v>
      </c>
      <c r="M59" s="8"/>
      <c r="N59" s="8"/>
      <c r="O59" s="8"/>
      <c r="P59" s="8"/>
      <c r="Q59" s="8"/>
    </row>
    <row r="60" spans="1:17" s="10" customFormat="1">
      <c r="A60" s="5"/>
      <c r="B60" s="35" t="s">
        <v>1187</v>
      </c>
      <c r="C60" s="37" t="s">
        <v>222</v>
      </c>
      <c r="D60" s="34" t="s">
        <v>775</v>
      </c>
      <c r="E60" s="26" t="s">
        <v>266</v>
      </c>
      <c r="F60" s="2"/>
      <c r="G60" s="2" t="s">
        <v>1499</v>
      </c>
      <c r="H60" s="17"/>
      <c r="I60" s="45"/>
      <c r="J60" s="44" t="s">
        <v>530</v>
      </c>
      <c r="K60" s="44" t="s">
        <v>274</v>
      </c>
      <c r="L60" s="44" t="s">
        <v>538</v>
      </c>
      <c r="M60" s="8"/>
      <c r="N60" s="8"/>
      <c r="O60" s="8"/>
      <c r="P60" s="8"/>
      <c r="Q60" s="8"/>
    </row>
    <row r="61" spans="1:17" s="10" customFormat="1">
      <c r="A61" s="5"/>
      <c r="B61" s="35" t="s">
        <v>1188</v>
      </c>
      <c r="C61" s="37" t="s">
        <v>222</v>
      </c>
      <c r="D61" s="34" t="s">
        <v>778</v>
      </c>
      <c r="E61" s="26" t="s">
        <v>266</v>
      </c>
      <c r="F61" s="2"/>
      <c r="G61" s="2" t="s">
        <v>1500</v>
      </c>
      <c r="H61" s="17"/>
      <c r="I61" s="45"/>
      <c r="J61" s="44" t="s">
        <v>530</v>
      </c>
      <c r="K61" s="44" t="s">
        <v>274</v>
      </c>
      <c r="L61" s="44" t="s">
        <v>538</v>
      </c>
      <c r="M61" s="8"/>
      <c r="N61" s="8"/>
      <c r="O61" s="8"/>
      <c r="P61" s="8"/>
      <c r="Q61" s="8"/>
    </row>
    <row r="62" spans="1:17" s="7" customFormat="1">
      <c r="A62" s="5"/>
      <c r="B62" s="35" t="s">
        <v>1189</v>
      </c>
      <c r="C62" s="37" t="s">
        <v>222</v>
      </c>
      <c r="D62" s="34" t="s">
        <v>781</v>
      </c>
      <c r="E62" s="26" t="s">
        <v>266</v>
      </c>
      <c r="F62" s="2"/>
      <c r="G62" s="2" t="s">
        <v>1501</v>
      </c>
      <c r="H62" s="17"/>
      <c r="I62" s="45"/>
      <c r="J62" s="44" t="s">
        <v>530</v>
      </c>
      <c r="K62" s="44" t="s">
        <v>274</v>
      </c>
      <c r="L62" s="44" t="s">
        <v>538</v>
      </c>
      <c r="M62" s="8"/>
      <c r="N62" s="8"/>
      <c r="O62" s="8"/>
      <c r="P62" s="8"/>
      <c r="Q62" s="8"/>
    </row>
    <row r="63" spans="1:17" s="10" customFormat="1">
      <c r="A63" s="5"/>
      <c r="B63" s="35" t="s">
        <v>1190</v>
      </c>
      <c r="C63" s="37" t="s">
        <v>222</v>
      </c>
      <c r="D63" s="34" t="s">
        <v>1067</v>
      </c>
      <c r="E63" s="26" t="s">
        <v>266</v>
      </c>
      <c r="F63" s="2"/>
      <c r="G63" s="2" t="s">
        <v>1502</v>
      </c>
      <c r="H63" s="17"/>
      <c r="I63" s="45"/>
      <c r="J63" s="44" t="s">
        <v>530</v>
      </c>
      <c r="K63" s="44" t="s">
        <v>274</v>
      </c>
      <c r="L63" s="44" t="s">
        <v>538</v>
      </c>
      <c r="M63" s="8"/>
      <c r="N63" s="8"/>
      <c r="O63" s="8"/>
      <c r="P63" s="8"/>
      <c r="Q63" s="8"/>
    </row>
    <row r="64" spans="1:17" s="7" customFormat="1">
      <c r="A64" s="5"/>
      <c r="B64" s="35" t="s">
        <v>1280</v>
      </c>
      <c r="C64" s="37" t="s">
        <v>222</v>
      </c>
      <c r="D64" s="36" t="s">
        <v>1281</v>
      </c>
      <c r="E64" s="26" t="s">
        <v>266</v>
      </c>
      <c r="F64" s="2"/>
      <c r="G64" s="2" t="s">
        <v>1541</v>
      </c>
      <c r="H64" s="26"/>
      <c r="I64" s="45"/>
      <c r="J64" s="44" t="s">
        <v>530</v>
      </c>
      <c r="K64" s="44" t="s">
        <v>274</v>
      </c>
      <c r="L64" s="44" t="s">
        <v>538</v>
      </c>
      <c r="M64" s="8"/>
      <c r="N64" s="8"/>
      <c r="O64" s="8"/>
      <c r="P64" s="8"/>
      <c r="Q64" s="8"/>
    </row>
    <row r="65" spans="1:17" s="7" customFormat="1">
      <c r="A65" s="5"/>
      <c r="B65" s="35" t="s">
        <v>1282</v>
      </c>
      <c r="C65" s="37" t="s">
        <v>281</v>
      </c>
      <c r="D65" s="36" t="s">
        <v>1283</v>
      </c>
      <c r="E65" s="26" t="s">
        <v>266</v>
      </c>
      <c r="F65" s="2"/>
      <c r="G65" s="2" t="s">
        <v>1542</v>
      </c>
      <c r="H65" s="26"/>
      <c r="I65" s="45"/>
      <c r="J65" s="44" t="s">
        <v>530</v>
      </c>
      <c r="K65" s="44" t="s">
        <v>274</v>
      </c>
      <c r="L65" s="44" t="s">
        <v>711</v>
      </c>
      <c r="M65" s="8"/>
      <c r="N65" s="8"/>
      <c r="O65" s="8"/>
      <c r="P65" s="8"/>
      <c r="Q65" s="8"/>
    </row>
    <row r="66" spans="1:17" s="7" customFormat="1">
      <c r="A66" s="5"/>
      <c r="B66" s="17" t="s">
        <v>1047</v>
      </c>
      <c r="C66" s="38" t="s">
        <v>222</v>
      </c>
      <c r="D66" s="34" t="s">
        <v>755</v>
      </c>
      <c r="E66" s="26" t="s">
        <v>266</v>
      </c>
      <c r="F66" s="2"/>
      <c r="G66" s="2" t="s">
        <v>1450</v>
      </c>
      <c r="H66" s="17"/>
      <c r="I66" s="43"/>
      <c r="J66" s="44" t="s">
        <v>530</v>
      </c>
      <c r="K66" s="44" t="s">
        <v>274</v>
      </c>
      <c r="L66" s="44" t="s">
        <v>757</v>
      </c>
      <c r="M66" s="62"/>
      <c r="N66" s="62"/>
      <c r="O66" s="62"/>
      <c r="P66" s="62"/>
      <c r="Q66" s="62"/>
    </row>
    <row r="67" spans="1:17" s="7" customFormat="1">
      <c r="A67" s="5"/>
      <c r="B67" s="17" t="s">
        <v>1049</v>
      </c>
      <c r="C67" s="38" t="s">
        <v>281</v>
      </c>
      <c r="D67" s="34" t="s">
        <v>762</v>
      </c>
      <c r="E67" s="26" t="s">
        <v>266</v>
      </c>
      <c r="F67" s="2"/>
      <c r="G67" s="2" t="s">
        <v>1451</v>
      </c>
      <c r="H67" s="26"/>
      <c r="I67" s="43"/>
      <c r="J67" s="44" t="s">
        <v>530</v>
      </c>
      <c r="K67" s="44" t="s">
        <v>274</v>
      </c>
      <c r="L67" s="44" t="s">
        <v>764</v>
      </c>
      <c r="M67" s="62"/>
      <c r="N67" s="62"/>
      <c r="O67" s="62"/>
      <c r="P67" s="62"/>
      <c r="Q67" s="62"/>
    </row>
    <row r="68" spans="1:17" s="7" customFormat="1">
      <c r="A68" s="5"/>
      <c r="B68" s="17" t="s">
        <v>1051</v>
      </c>
      <c r="C68" s="38" t="s">
        <v>222</v>
      </c>
      <c r="D68" s="34" t="s">
        <v>759</v>
      </c>
      <c r="E68" s="26" t="s">
        <v>266</v>
      </c>
      <c r="F68" s="2"/>
      <c r="G68" s="2" t="s">
        <v>1452</v>
      </c>
      <c r="H68" s="17"/>
      <c r="I68" s="43"/>
      <c r="J68" s="44" t="s">
        <v>530</v>
      </c>
      <c r="K68" s="44" t="s">
        <v>274</v>
      </c>
      <c r="L68" s="44" t="s">
        <v>538</v>
      </c>
      <c r="M68" s="62"/>
      <c r="N68" s="62"/>
      <c r="O68" s="62"/>
      <c r="P68" s="62"/>
      <c r="Q68" s="62"/>
    </row>
    <row r="69" spans="1:17" s="7" customFormat="1">
      <c r="A69" s="5"/>
      <c r="B69" s="17" t="s">
        <v>1053</v>
      </c>
      <c r="C69" s="38" t="s">
        <v>222</v>
      </c>
      <c r="D69" s="34" t="s">
        <v>1054</v>
      </c>
      <c r="E69" s="26" t="s">
        <v>266</v>
      </c>
      <c r="F69" s="2"/>
      <c r="G69" s="2" t="s">
        <v>1453</v>
      </c>
      <c r="H69" s="17"/>
      <c r="I69" s="43"/>
      <c r="J69" s="44" t="s">
        <v>530</v>
      </c>
      <c r="K69" s="44" t="s">
        <v>274</v>
      </c>
      <c r="L69" s="44" t="s">
        <v>538</v>
      </c>
      <c r="M69" s="9"/>
      <c r="N69" s="9"/>
      <c r="O69" s="9"/>
      <c r="P69" s="9"/>
      <c r="Q69" s="9"/>
    </row>
    <row r="70" spans="1:17" s="8" customFormat="1">
      <c r="A70" s="5"/>
      <c r="B70" s="17" t="s">
        <v>1056</v>
      </c>
      <c r="C70" s="17" t="s">
        <v>222</v>
      </c>
      <c r="D70" s="34" t="s">
        <v>769</v>
      </c>
      <c r="E70" s="26" t="s">
        <v>266</v>
      </c>
      <c r="F70" s="2"/>
      <c r="G70" s="2" t="s">
        <v>1454</v>
      </c>
      <c r="H70" s="17"/>
      <c r="I70" s="43"/>
      <c r="J70" s="44" t="s">
        <v>530</v>
      </c>
      <c r="K70" s="44" t="s">
        <v>274</v>
      </c>
      <c r="L70" s="44" t="s">
        <v>538</v>
      </c>
      <c r="M70" s="9"/>
      <c r="N70" s="9"/>
      <c r="O70" s="9"/>
      <c r="P70" s="9"/>
      <c r="Q70" s="9"/>
    </row>
    <row r="71" spans="1:17" s="8" customFormat="1">
      <c r="A71" s="5"/>
      <c r="B71" s="17" t="s">
        <v>1058</v>
      </c>
      <c r="C71" s="17" t="s">
        <v>222</v>
      </c>
      <c r="D71" s="34" t="s">
        <v>772</v>
      </c>
      <c r="E71" s="26" t="s">
        <v>266</v>
      </c>
      <c r="F71" s="2"/>
      <c r="G71" s="2" t="s">
        <v>1455</v>
      </c>
      <c r="H71" s="17"/>
      <c r="I71" s="43"/>
      <c r="J71" s="44" t="s">
        <v>530</v>
      </c>
      <c r="K71" s="44" t="s">
        <v>274</v>
      </c>
      <c r="L71" s="44" t="s">
        <v>538</v>
      </c>
      <c r="M71" s="9"/>
      <c r="N71" s="9"/>
      <c r="O71" s="9"/>
      <c r="P71" s="9"/>
      <c r="Q71" s="9"/>
    </row>
    <row r="72" spans="1:17" s="8" customFormat="1">
      <c r="A72" s="5"/>
      <c r="B72" s="17" t="s">
        <v>1060</v>
      </c>
      <c r="C72" s="17" t="s">
        <v>222</v>
      </c>
      <c r="D72" s="34" t="s">
        <v>775</v>
      </c>
      <c r="E72" s="26" t="s">
        <v>266</v>
      </c>
      <c r="F72" s="2"/>
      <c r="G72" s="2" t="s">
        <v>1456</v>
      </c>
      <c r="H72" s="17"/>
      <c r="I72" s="43"/>
      <c r="J72" s="44" t="s">
        <v>530</v>
      </c>
      <c r="K72" s="44" t="s">
        <v>274</v>
      </c>
      <c r="L72" s="44" t="s">
        <v>538</v>
      </c>
      <c r="M72" s="9"/>
      <c r="N72" s="9"/>
      <c r="O72" s="9"/>
      <c r="P72" s="9"/>
      <c r="Q72" s="9"/>
    </row>
    <row r="73" spans="1:17" s="8" customFormat="1">
      <c r="A73" s="5"/>
      <c r="B73" s="17" t="s">
        <v>1062</v>
      </c>
      <c r="C73" s="17" t="s">
        <v>222</v>
      </c>
      <c r="D73" s="34" t="s">
        <v>778</v>
      </c>
      <c r="E73" s="26" t="s">
        <v>266</v>
      </c>
      <c r="F73" s="2"/>
      <c r="G73" s="2" t="s">
        <v>1457</v>
      </c>
      <c r="H73" s="17"/>
      <c r="I73" s="43"/>
      <c r="J73" s="44" t="s">
        <v>530</v>
      </c>
      <c r="K73" s="44" t="s">
        <v>274</v>
      </c>
      <c r="L73" s="44" t="s">
        <v>538</v>
      </c>
      <c r="M73" s="9"/>
      <c r="N73" s="9"/>
      <c r="O73" s="9"/>
      <c r="P73" s="9"/>
      <c r="Q73" s="9"/>
    </row>
    <row r="74" spans="1:17" s="8" customFormat="1">
      <c r="A74" s="5"/>
      <c r="B74" s="35" t="s">
        <v>1064</v>
      </c>
      <c r="C74" s="35" t="s">
        <v>222</v>
      </c>
      <c r="D74" s="34" t="s">
        <v>781</v>
      </c>
      <c r="E74" s="26" t="s">
        <v>266</v>
      </c>
      <c r="F74" s="2"/>
      <c r="G74" s="2" t="s">
        <v>1458</v>
      </c>
      <c r="H74" s="17"/>
      <c r="I74" s="45"/>
      <c r="J74" s="44" t="s">
        <v>530</v>
      </c>
      <c r="K74" s="44" t="s">
        <v>274</v>
      </c>
      <c r="L74" s="44" t="s">
        <v>538</v>
      </c>
    </row>
    <row r="75" spans="1:17" s="8" customFormat="1">
      <c r="A75" s="5"/>
      <c r="B75" s="35" t="s">
        <v>1066</v>
      </c>
      <c r="C75" s="35" t="s">
        <v>222</v>
      </c>
      <c r="D75" s="34" t="s">
        <v>1067</v>
      </c>
      <c r="E75" s="26" t="s">
        <v>266</v>
      </c>
      <c r="F75" s="2"/>
      <c r="G75" s="2" t="s">
        <v>1459</v>
      </c>
      <c r="H75" s="17"/>
      <c r="I75" s="45"/>
      <c r="J75" s="44" t="s">
        <v>530</v>
      </c>
      <c r="K75" s="44" t="s">
        <v>274</v>
      </c>
      <c r="L75" s="44" t="s">
        <v>538</v>
      </c>
    </row>
    <row r="76" spans="1:17" s="8" customFormat="1">
      <c r="A76" s="5"/>
      <c r="B76" s="35" t="s">
        <v>1069</v>
      </c>
      <c r="C76" s="35" t="s">
        <v>222</v>
      </c>
      <c r="D76" s="34" t="s">
        <v>787</v>
      </c>
      <c r="E76" s="26" t="s">
        <v>266</v>
      </c>
      <c r="F76" s="2"/>
      <c r="G76" s="2" t="s">
        <v>1460</v>
      </c>
      <c r="H76" s="17"/>
      <c r="I76" s="45"/>
      <c r="J76" s="44" t="s">
        <v>530</v>
      </c>
      <c r="K76" s="44" t="s">
        <v>274</v>
      </c>
      <c r="L76" s="44" t="s">
        <v>538</v>
      </c>
    </row>
    <row r="77" spans="1:17" s="8" customFormat="1">
      <c r="A77" s="5"/>
      <c r="B77" s="35" t="s">
        <v>1071</v>
      </c>
      <c r="C77" s="35" t="s">
        <v>281</v>
      </c>
      <c r="D77" s="34" t="s">
        <v>790</v>
      </c>
      <c r="E77" s="26" t="s">
        <v>266</v>
      </c>
      <c r="F77" s="2"/>
      <c r="G77" s="2" t="s">
        <v>1461</v>
      </c>
      <c r="H77" s="26"/>
      <c r="I77" s="45"/>
      <c r="J77" s="44" t="s">
        <v>530</v>
      </c>
      <c r="K77" s="44" t="s">
        <v>274</v>
      </c>
      <c r="L77" s="44" t="s">
        <v>711</v>
      </c>
    </row>
    <row r="78" spans="1:17" s="8" customFormat="1">
      <c r="A78" s="5"/>
      <c r="B78" s="35" t="s">
        <v>1073</v>
      </c>
      <c r="C78" s="35" t="s">
        <v>222</v>
      </c>
      <c r="D78" s="34" t="s">
        <v>661</v>
      </c>
      <c r="E78" s="26"/>
      <c r="F78" s="2"/>
      <c r="G78" s="2" t="s">
        <v>180</v>
      </c>
      <c r="H78" s="26"/>
      <c r="I78" s="45"/>
      <c r="J78" s="44" t="s">
        <v>530</v>
      </c>
      <c r="K78" s="44" t="s">
        <v>274</v>
      </c>
      <c r="L78" s="44" t="s">
        <v>1074</v>
      </c>
    </row>
    <row r="79" spans="1:17" s="8" customFormat="1">
      <c r="A79" s="5"/>
      <c r="B79" s="35" t="s">
        <v>1075</v>
      </c>
      <c r="C79" s="35" t="s">
        <v>281</v>
      </c>
      <c r="D79" s="34" t="s">
        <v>667</v>
      </c>
      <c r="E79" s="26"/>
      <c r="F79" s="2"/>
      <c r="G79" s="2" t="s">
        <v>180</v>
      </c>
      <c r="H79" s="26"/>
      <c r="I79" s="45"/>
      <c r="J79" s="44" t="s">
        <v>530</v>
      </c>
      <c r="K79" s="44" t="s">
        <v>274</v>
      </c>
      <c r="L79" s="44" t="s">
        <v>1074</v>
      </c>
    </row>
    <row r="80" spans="1:17" s="8" customFormat="1">
      <c r="A80" s="5"/>
      <c r="B80" s="35" t="s">
        <v>1076</v>
      </c>
      <c r="C80" s="35" t="s">
        <v>222</v>
      </c>
      <c r="D80" s="34" t="s">
        <v>1077</v>
      </c>
      <c r="E80" s="26"/>
      <c r="F80" s="2"/>
      <c r="G80" s="2" t="s">
        <v>180</v>
      </c>
      <c r="H80" s="26"/>
      <c r="I80" s="45"/>
      <c r="J80" s="44" t="s">
        <v>530</v>
      </c>
      <c r="K80" s="44" t="s">
        <v>274</v>
      </c>
      <c r="L80" s="44" t="s">
        <v>1074</v>
      </c>
    </row>
    <row r="81" spans="1:17" s="8" customFormat="1">
      <c r="A81" s="5"/>
      <c r="B81" s="35" t="s">
        <v>1078</v>
      </c>
      <c r="C81" s="35" t="s">
        <v>222</v>
      </c>
      <c r="D81" s="34" t="s">
        <v>1079</v>
      </c>
      <c r="E81" s="26"/>
      <c r="F81" s="2"/>
      <c r="G81" s="2" t="s">
        <v>180</v>
      </c>
      <c r="H81" s="26"/>
      <c r="I81" s="45"/>
      <c r="J81" s="44" t="s">
        <v>530</v>
      </c>
      <c r="K81" s="44" t="s">
        <v>274</v>
      </c>
      <c r="L81" s="44" t="s">
        <v>1074</v>
      </c>
    </row>
    <row r="82" spans="1:17" s="8" customFormat="1">
      <c r="A82" s="5"/>
      <c r="B82" s="35" t="s">
        <v>1080</v>
      </c>
      <c r="C82" s="35" t="s">
        <v>222</v>
      </c>
      <c r="D82" s="34" t="s">
        <v>1081</v>
      </c>
      <c r="E82" s="26"/>
      <c r="F82" s="2"/>
      <c r="G82" s="2" t="s">
        <v>180</v>
      </c>
      <c r="H82" s="26"/>
      <c r="I82" s="45"/>
      <c r="J82" s="44" t="s">
        <v>530</v>
      </c>
      <c r="K82" s="44" t="s">
        <v>274</v>
      </c>
      <c r="L82" s="44" t="s">
        <v>1074</v>
      </c>
    </row>
    <row r="83" spans="1:17" s="8" customFormat="1">
      <c r="A83" s="5"/>
      <c r="B83" s="35" t="s">
        <v>1082</v>
      </c>
      <c r="C83" s="35" t="s">
        <v>222</v>
      </c>
      <c r="D83" s="34" t="s">
        <v>1083</v>
      </c>
      <c r="E83" s="26"/>
      <c r="F83" s="2"/>
      <c r="G83" s="2" t="s">
        <v>180</v>
      </c>
      <c r="H83" s="26"/>
      <c r="I83" s="45"/>
      <c r="J83" s="44" t="s">
        <v>530</v>
      </c>
      <c r="K83" s="44" t="s">
        <v>274</v>
      </c>
      <c r="L83" s="44" t="s">
        <v>1074</v>
      </c>
    </row>
    <row r="84" spans="1:17" s="8" customFormat="1">
      <c r="A84" s="5"/>
      <c r="B84" s="35" t="s">
        <v>1084</v>
      </c>
      <c r="C84" s="35" t="s">
        <v>222</v>
      </c>
      <c r="D84" s="34" t="s">
        <v>1085</v>
      </c>
      <c r="E84" s="26"/>
      <c r="F84" s="2"/>
      <c r="G84" s="2" t="s">
        <v>180</v>
      </c>
      <c r="H84" s="26"/>
      <c r="I84" s="45"/>
      <c r="J84" s="44" t="s">
        <v>530</v>
      </c>
      <c r="K84" s="44" t="s">
        <v>274</v>
      </c>
      <c r="L84" s="44" t="s">
        <v>1074</v>
      </c>
    </row>
    <row r="85" spans="1:17" s="8" customFormat="1">
      <c r="A85" s="5"/>
      <c r="B85" s="35" t="s">
        <v>1086</v>
      </c>
      <c r="C85" s="35" t="s">
        <v>222</v>
      </c>
      <c r="D85" s="34" t="s">
        <v>1087</v>
      </c>
      <c r="E85" s="26"/>
      <c r="F85" s="2"/>
      <c r="G85" s="2" t="s">
        <v>180</v>
      </c>
      <c r="H85" s="26"/>
      <c r="I85" s="45"/>
      <c r="J85" s="44" t="s">
        <v>530</v>
      </c>
      <c r="K85" s="44" t="s">
        <v>274</v>
      </c>
      <c r="L85" s="44" t="s">
        <v>1074</v>
      </c>
    </row>
    <row r="86" spans="1:17" s="8" customFormat="1">
      <c r="A86" s="5"/>
      <c r="B86" s="17" t="s">
        <v>1088</v>
      </c>
      <c r="C86" s="17" t="s">
        <v>222</v>
      </c>
      <c r="D86" s="34" t="s">
        <v>1089</v>
      </c>
      <c r="E86" s="26"/>
      <c r="F86" s="2"/>
      <c r="G86" s="2" t="s">
        <v>180</v>
      </c>
      <c r="H86" s="26"/>
      <c r="I86" s="43"/>
      <c r="J86" s="44" t="s">
        <v>530</v>
      </c>
      <c r="K86" s="44" t="s">
        <v>274</v>
      </c>
      <c r="L86" s="44" t="s">
        <v>1074</v>
      </c>
      <c r="M86" s="9"/>
      <c r="N86" s="9"/>
      <c r="O86" s="9"/>
      <c r="P86" s="9"/>
      <c r="Q86" s="9"/>
    </row>
    <row r="87" spans="1:17" s="8" customFormat="1">
      <c r="A87" s="5"/>
      <c r="B87" s="17" t="s">
        <v>1090</v>
      </c>
      <c r="C87" s="17" t="s">
        <v>222</v>
      </c>
      <c r="D87" s="34" t="s">
        <v>1091</v>
      </c>
      <c r="E87" s="26"/>
      <c r="F87" s="2"/>
      <c r="G87" s="2" t="s">
        <v>180</v>
      </c>
      <c r="H87" s="26"/>
      <c r="I87" s="44"/>
      <c r="J87" s="44" t="s">
        <v>530</v>
      </c>
      <c r="K87" s="44" t="s">
        <v>274</v>
      </c>
      <c r="L87" s="44" t="s">
        <v>1074</v>
      </c>
      <c r="M87" s="10"/>
      <c r="N87" s="10"/>
      <c r="O87" s="10"/>
      <c r="P87" s="10"/>
      <c r="Q87" s="10"/>
    </row>
    <row r="88" spans="1:17" s="8" customFormat="1">
      <c r="A88" s="5"/>
      <c r="B88" s="17" t="s">
        <v>1092</v>
      </c>
      <c r="C88" s="17" t="s">
        <v>222</v>
      </c>
      <c r="D88" s="34" t="s">
        <v>706</v>
      </c>
      <c r="E88" s="26"/>
      <c r="F88" s="2"/>
      <c r="G88" s="2" t="s">
        <v>180</v>
      </c>
      <c r="H88" s="26"/>
      <c r="I88" s="44"/>
      <c r="J88" s="44" t="s">
        <v>530</v>
      </c>
      <c r="K88" s="44" t="s">
        <v>274</v>
      </c>
      <c r="L88" s="44" t="s">
        <v>1074</v>
      </c>
      <c r="M88" s="10"/>
      <c r="N88" s="10"/>
      <c r="O88" s="10"/>
      <c r="P88" s="10"/>
      <c r="Q88" s="10"/>
    </row>
    <row r="89" spans="1:17" s="8" customFormat="1">
      <c r="A89" s="5"/>
      <c r="B89" s="17" t="s">
        <v>1093</v>
      </c>
      <c r="C89" s="17" t="s">
        <v>281</v>
      </c>
      <c r="D89" s="34" t="s">
        <v>709</v>
      </c>
      <c r="E89" s="26"/>
      <c r="F89" s="2"/>
      <c r="G89" s="2" t="s">
        <v>180</v>
      </c>
      <c r="H89" s="26"/>
      <c r="I89" s="43"/>
      <c r="J89" s="44" t="s">
        <v>530</v>
      </c>
      <c r="K89" s="44" t="s">
        <v>274</v>
      </c>
      <c r="L89" s="44" t="s">
        <v>1074</v>
      </c>
      <c r="M89" s="7"/>
      <c r="N89" s="7"/>
      <c r="O89" s="7"/>
      <c r="P89" s="7"/>
      <c r="Q89" s="7"/>
    </row>
    <row r="90" spans="1:17" s="8" customFormat="1">
      <c r="A90" s="5"/>
      <c r="B90" s="17" t="s">
        <v>1014</v>
      </c>
      <c r="C90" s="17" t="s">
        <v>222</v>
      </c>
      <c r="D90" s="34" t="s">
        <v>659</v>
      </c>
      <c r="E90" s="26" t="s">
        <v>266</v>
      </c>
      <c r="F90" s="2"/>
      <c r="G90" s="2" t="s">
        <v>1437</v>
      </c>
      <c r="H90" s="17"/>
      <c r="I90" s="43"/>
      <c r="J90" s="44" t="s">
        <v>530</v>
      </c>
      <c r="K90" s="44" t="s">
        <v>274</v>
      </c>
      <c r="L90" s="44" t="s">
        <v>538</v>
      </c>
      <c r="M90" s="7"/>
      <c r="N90" s="7"/>
      <c r="O90" s="7"/>
      <c r="P90" s="7"/>
      <c r="Q90" s="7"/>
    </row>
    <row r="91" spans="1:17" s="8" customFormat="1">
      <c r="A91" s="5"/>
      <c r="B91" s="17" t="s">
        <v>575</v>
      </c>
      <c r="C91" s="17" t="s">
        <v>222</v>
      </c>
      <c r="D91" s="34" t="s">
        <v>1094</v>
      </c>
      <c r="E91" s="26" t="s">
        <v>266</v>
      </c>
      <c r="F91" s="2"/>
      <c r="G91" s="2" t="s">
        <v>1095</v>
      </c>
      <c r="H91" s="17"/>
      <c r="I91" s="44"/>
      <c r="J91" s="44" t="s">
        <v>530</v>
      </c>
      <c r="K91" s="44" t="s">
        <v>274</v>
      </c>
      <c r="L91" s="44" t="s">
        <v>663</v>
      </c>
      <c r="M91" s="10"/>
      <c r="N91" s="10"/>
      <c r="O91" s="10"/>
      <c r="P91" s="10"/>
      <c r="Q91" s="10"/>
    </row>
    <row r="92" spans="1:17" s="8" customFormat="1">
      <c r="A92" s="5"/>
      <c r="B92" s="17" t="s">
        <v>1096</v>
      </c>
      <c r="C92" s="17" t="s">
        <v>222</v>
      </c>
      <c r="D92" s="34" t="s">
        <v>1097</v>
      </c>
      <c r="E92" s="26" t="s">
        <v>266</v>
      </c>
      <c r="F92" s="2"/>
      <c r="G92" s="2" t="s">
        <v>1462</v>
      </c>
      <c r="H92" s="17"/>
      <c r="I92" s="43"/>
      <c r="J92" s="44" t="s">
        <v>530</v>
      </c>
      <c r="K92" s="44" t="s">
        <v>274</v>
      </c>
      <c r="L92" s="44" t="s">
        <v>538</v>
      </c>
      <c r="M92" s="7"/>
      <c r="N92" s="7"/>
      <c r="O92" s="7"/>
      <c r="P92" s="7"/>
      <c r="Q92" s="7"/>
    </row>
    <row r="93" spans="1:17" s="8" customFormat="1" ht="26.4">
      <c r="A93" s="5"/>
      <c r="B93" s="17" t="s">
        <v>1099</v>
      </c>
      <c r="C93" s="17" t="s">
        <v>281</v>
      </c>
      <c r="D93" s="34" t="s">
        <v>1100</v>
      </c>
      <c r="E93" s="26" t="s">
        <v>266</v>
      </c>
      <c r="F93" s="2"/>
      <c r="G93" s="2" t="s">
        <v>1463</v>
      </c>
      <c r="H93" s="26"/>
      <c r="I93" s="43"/>
      <c r="J93" s="44" t="s">
        <v>530</v>
      </c>
      <c r="K93" s="44" t="s">
        <v>274</v>
      </c>
      <c r="L93" s="44" t="s">
        <v>531</v>
      </c>
      <c r="M93" s="7"/>
      <c r="N93" s="7"/>
      <c r="O93" s="7"/>
      <c r="P93" s="7"/>
      <c r="Q93" s="7"/>
    </row>
    <row r="94" spans="1:17" s="8" customFormat="1">
      <c r="A94" s="5"/>
      <c r="B94" s="17" t="s">
        <v>1102</v>
      </c>
      <c r="C94" s="17" t="s">
        <v>281</v>
      </c>
      <c r="D94" s="34" t="s">
        <v>1103</v>
      </c>
      <c r="E94" s="26" t="s">
        <v>266</v>
      </c>
      <c r="F94" s="2"/>
      <c r="G94" s="2" t="s">
        <v>1464</v>
      </c>
      <c r="H94" s="26"/>
      <c r="I94" s="43"/>
      <c r="J94" s="44" t="s">
        <v>530</v>
      </c>
      <c r="K94" s="44" t="s">
        <v>274</v>
      </c>
      <c r="L94" s="44" t="s">
        <v>711</v>
      </c>
      <c r="M94" s="7"/>
      <c r="N94" s="7"/>
      <c r="O94" s="7"/>
      <c r="P94" s="7"/>
      <c r="Q94" s="7"/>
    </row>
    <row r="95" spans="1:17" s="8" customFormat="1">
      <c r="A95" s="5"/>
      <c r="B95" s="35" t="s">
        <v>581</v>
      </c>
      <c r="C95" s="35" t="s">
        <v>222</v>
      </c>
      <c r="D95" s="36" t="s">
        <v>582</v>
      </c>
      <c r="E95" s="26" t="s">
        <v>266</v>
      </c>
      <c r="F95" s="2"/>
      <c r="G95" s="2" t="s">
        <v>1312</v>
      </c>
      <c r="H95" s="26"/>
      <c r="I95" s="45"/>
      <c r="J95" s="44" t="s">
        <v>530</v>
      </c>
      <c r="K95" s="44" t="s">
        <v>274</v>
      </c>
      <c r="L95" s="44" t="s">
        <v>538</v>
      </c>
    </row>
    <row r="96" spans="1:17" s="8" customFormat="1" ht="26.4">
      <c r="A96" s="5"/>
      <c r="B96" s="35" t="s">
        <v>1315</v>
      </c>
      <c r="C96" s="35" t="s">
        <v>281</v>
      </c>
      <c r="D96" s="36" t="s">
        <v>1316</v>
      </c>
      <c r="E96" s="26" t="s">
        <v>266</v>
      </c>
      <c r="F96" s="2"/>
      <c r="G96" s="2" t="s">
        <v>1885</v>
      </c>
      <c r="H96" s="26"/>
      <c r="I96" s="45"/>
      <c r="J96" s="44" t="s">
        <v>530</v>
      </c>
      <c r="K96" s="44" t="s">
        <v>274</v>
      </c>
      <c r="L96" s="44" t="s">
        <v>538</v>
      </c>
    </row>
    <row r="97" spans="1:17" s="8" customFormat="1">
      <c r="A97" s="5"/>
      <c r="B97" s="35" t="s">
        <v>1325</v>
      </c>
      <c r="C97" s="35" t="s">
        <v>222</v>
      </c>
      <c r="D97" s="36" t="s">
        <v>982</v>
      </c>
      <c r="E97" s="26" t="s">
        <v>266</v>
      </c>
      <c r="F97" s="2"/>
      <c r="G97" s="2" t="s">
        <v>1555</v>
      </c>
      <c r="H97" s="26"/>
      <c r="I97" s="45"/>
      <c r="J97" s="44" t="s">
        <v>530</v>
      </c>
      <c r="K97" s="44" t="s">
        <v>274</v>
      </c>
      <c r="L97" s="44" t="s">
        <v>538</v>
      </c>
    </row>
    <row r="98" spans="1:17" s="8" customFormat="1">
      <c r="A98" s="5"/>
      <c r="B98" s="35" t="s">
        <v>1327</v>
      </c>
      <c r="C98" s="35" t="s">
        <v>222</v>
      </c>
      <c r="D98" s="36" t="s">
        <v>984</v>
      </c>
      <c r="E98" s="26" t="s">
        <v>266</v>
      </c>
      <c r="F98" s="2"/>
      <c r="G98" s="2" t="s">
        <v>1556</v>
      </c>
      <c r="H98" s="26"/>
      <c r="I98" s="45"/>
      <c r="J98" s="44" t="s">
        <v>530</v>
      </c>
      <c r="K98" s="44" t="s">
        <v>274</v>
      </c>
      <c r="L98" s="44" t="s">
        <v>538</v>
      </c>
    </row>
    <row r="99" spans="1:17" s="8" customFormat="1" ht="26.4">
      <c r="A99" s="5"/>
      <c r="B99" s="35" t="s">
        <v>1329</v>
      </c>
      <c r="C99" s="35" t="s">
        <v>222</v>
      </c>
      <c r="D99" s="36" t="s">
        <v>987</v>
      </c>
      <c r="E99" s="26" t="s">
        <v>266</v>
      </c>
      <c r="F99" s="2"/>
      <c r="G99" s="2" t="s">
        <v>1557</v>
      </c>
      <c r="H99" s="26"/>
      <c r="I99" s="45"/>
      <c r="J99" s="44" t="s">
        <v>530</v>
      </c>
      <c r="K99" s="44" t="s">
        <v>274</v>
      </c>
      <c r="L99" s="44" t="s">
        <v>538</v>
      </c>
    </row>
    <row r="100" spans="1:17" s="8" customFormat="1">
      <c r="A100" s="5"/>
      <c r="B100" s="35" t="s">
        <v>1331</v>
      </c>
      <c r="C100" s="35" t="s">
        <v>222</v>
      </c>
      <c r="D100" s="36" t="s">
        <v>990</v>
      </c>
      <c r="E100" s="26" t="s">
        <v>266</v>
      </c>
      <c r="F100" s="2"/>
      <c r="G100" s="2" t="s">
        <v>1558</v>
      </c>
      <c r="H100" s="26"/>
      <c r="I100" s="45"/>
      <c r="J100" s="44" t="s">
        <v>530</v>
      </c>
      <c r="K100" s="44" t="s">
        <v>274</v>
      </c>
      <c r="L100" s="44" t="s">
        <v>538</v>
      </c>
    </row>
    <row r="101" spans="1:17" s="8" customFormat="1">
      <c r="A101" s="5"/>
      <c r="B101" s="35" t="s">
        <v>1333</v>
      </c>
      <c r="C101" s="35" t="s">
        <v>222</v>
      </c>
      <c r="D101" s="36" t="s">
        <v>993</v>
      </c>
      <c r="E101" s="26" t="s">
        <v>266</v>
      </c>
      <c r="F101" s="2"/>
      <c r="G101" s="2" t="s">
        <v>1559</v>
      </c>
      <c r="H101" s="26"/>
      <c r="I101" s="45"/>
      <c r="J101" s="44" t="s">
        <v>530</v>
      </c>
      <c r="K101" s="44" t="s">
        <v>274</v>
      </c>
      <c r="L101" s="44" t="s">
        <v>538</v>
      </c>
    </row>
    <row r="102" spans="1:17" s="8" customFormat="1">
      <c r="A102" s="5"/>
      <c r="B102" s="35" t="s">
        <v>1335</v>
      </c>
      <c r="C102" s="35" t="s">
        <v>222</v>
      </c>
      <c r="D102" s="36" t="s">
        <v>1336</v>
      </c>
      <c r="E102" s="26" t="s">
        <v>266</v>
      </c>
      <c r="F102" s="2"/>
      <c r="G102" s="2" t="s">
        <v>1560</v>
      </c>
      <c r="H102" s="26"/>
      <c r="I102" s="45"/>
      <c r="J102" s="44" t="s">
        <v>530</v>
      </c>
      <c r="K102" s="44" t="s">
        <v>274</v>
      </c>
      <c r="L102" s="44" t="s">
        <v>538</v>
      </c>
    </row>
    <row r="103" spans="1:17" s="8" customFormat="1" ht="26.4">
      <c r="A103" s="5"/>
      <c r="B103" s="35" t="s">
        <v>1337</v>
      </c>
      <c r="C103" s="35" t="s">
        <v>281</v>
      </c>
      <c r="D103" s="36" t="s">
        <v>1338</v>
      </c>
      <c r="E103" s="26" t="s">
        <v>266</v>
      </c>
      <c r="F103" s="2"/>
      <c r="G103" s="2" t="s">
        <v>1561</v>
      </c>
      <c r="H103" s="26"/>
      <c r="I103" s="45"/>
      <c r="J103" s="44" t="s">
        <v>530</v>
      </c>
      <c r="K103" s="44" t="s">
        <v>274</v>
      </c>
      <c r="L103" s="44" t="s">
        <v>711</v>
      </c>
    </row>
    <row r="104" spans="1:17" s="8" customFormat="1" ht="26.4">
      <c r="A104" s="5"/>
      <c r="B104" s="35" t="s">
        <v>1340</v>
      </c>
      <c r="C104" s="35" t="s">
        <v>281</v>
      </c>
      <c r="D104" s="36" t="s">
        <v>1341</v>
      </c>
      <c r="E104" s="26" t="s">
        <v>266</v>
      </c>
      <c r="F104" s="2"/>
      <c r="G104" s="2" t="s">
        <v>1562</v>
      </c>
      <c r="H104" s="26"/>
      <c r="I104" s="45"/>
      <c r="J104" s="44" t="s">
        <v>530</v>
      </c>
      <c r="K104" s="44" t="s">
        <v>274</v>
      </c>
      <c r="L104" s="44" t="s">
        <v>711</v>
      </c>
    </row>
    <row r="105" spans="1:17" s="8" customFormat="1" ht="26.4">
      <c r="A105" s="5"/>
      <c r="B105" s="35" t="s">
        <v>1343</v>
      </c>
      <c r="C105" s="35" t="s">
        <v>281</v>
      </c>
      <c r="D105" s="36" t="s">
        <v>1344</v>
      </c>
      <c r="E105" s="26" t="s">
        <v>266</v>
      </c>
      <c r="F105" s="2"/>
      <c r="G105" s="2" t="s">
        <v>1563</v>
      </c>
      <c r="H105" s="26"/>
      <c r="I105" s="45"/>
      <c r="J105" s="44" t="s">
        <v>530</v>
      </c>
      <c r="K105" s="44" t="s">
        <v>274</v>
      </c>
      <c r="L105" s="44" t="s">
        <v>711</v>
      </c>
    </row>
    <row r="106" spans="1:17" s="8" customFormat="1" ht="26.4">
      <c r="A106" s="5"/>
      <c r="B106" s="35" t="s">
        <v>1346</v>
      </c>
      <c r="C106" s="35" t="s">
        <v>281</v>
      </c>
      <c r="D106" s="36" t="s">
        <v>1347</v>
      </c>
      <c r="E106" s="26" t="s">
        <v>266</v>
      </c>
      <c r="F106" s="2"/>
      <c r="G106" s="2" t="s">
        <v>1564</v>
      </c>
      <c r="H106" s="26"/>
      <c r="I106" s="45"/>
      <c r="J106" s="44" t="s">
        <v>530</v>
      </c>
      <c r="K106" s="44" t="s">
        <v>274</v>
      </c>
      <c r="L106" s="44" t="s">
        <v>711</v>
      </c>
    </row>
    <row r="107" spans="1:17" s="8" customFormat="1" ht="26.4">
      <c r="A107" s="5"/>
      <c r="B107" s="35" t="s">
        <v>1349</v>
      </c>
      <c r="C107" s="35" t="s">
        <v>281</v>
      </c>
      <c r="D107" s="36" t="s">
        <v>1350</v>
      </c>
      <c r="E107" s="26" t="s">
        <v>266</v>
      </c>
      <c r="F107" s="2"/>
      <c r="G107" s="2" t="s">
        <v>1565</v>
      </c>
      <c r="H107" s="26"/>
      <c r="I107" s="45"/>
      <c r="J107" s="44" t="s">
        <v>530</v>
      </c>
      <c r="K107" s="44" t="s">
        <v>274</v>
      </c>
      <c r="L107" s="44" t="s">
        <v>711</v>
      </c>
    </row>
    <row r="108" spans="1:17" s="8" customFormat="1">
      <c r="A108" s="5"/>
      <c r="B108" s="17" t="s">
        <v>569</v>
      </c>
      <c r="C108" s="17" t="s">
        <v>222</v>
      </c>
      <c r="D108" s="34" t="s">
        <v>1106</v>
      </c>
      <c r="E108" s="26" t="s">
        <v>266</v>
      </c>
      <c r="F108" s="2"/>
      <c r="G108" s="2" t="s">
        <v>1465</v>
      </c>
      <c r="H108" s="17"/>
      <c r="I108" s="43"/>
      <c r="J108" s="44" t="s">
        <v>530</v>
      </c>
      <c r="K108" s="44" t="s">
        <v>274</v>
      </c>
      <c r="L108" s="44" t="s">
        <v>663</v>
      </c>
      <c r="M108" s="7"/>
      <c r="N108" s="7"/>
      <c r="O108" s="7"/>
      <c r="P108" s="7"/>
      <c r="Q108" s="7"/>
    </row>
    <row r="109" spans="1:17" s="8" customFormat="1">
      <c r="A109" s="5"/>
      <c r="B109" s="17" t="s">
        <v>1108</v>
      </c>
      <c r="C109" s="17" t="s">
        <v>222</v>
      </c>
      <c r="D109" s="34" t="s">
        <v>1109</v>
      </c>
      <c r="E109" s="26" t="s">
        <v>266</v>
      </c>
      <c r="F109" s="2"/>
      <c r="G109" s="2" t="s">
        <v>1466</v>
      </c>
      <c r="H109" s="17"/>
      <c r="I109" s="43"/>
      <c r="J109" s="44" t="s">
        <v>530</v>
      </c>
      <c r="K109" s="44" t="s">
        <v>274</v>
      </c>
      <c r="L109" s="44" t="s">
        <v>538</v>
      </c>
      <c r="M109" s="7"/>
      <c r="N109" s="7"/>
      <c r="O109" s="7"/>
      <c r="P109" s="7"/>
      <c r="Q109" s="7"/>
    </row>
    <row r="110" spans="1:17" s="8" customFormat="1" ht="26.4">
      <c r="A110" s="5"/>
      <c r="B110" s="17" t="s">
        <v>1111</v>
      </c>
      <c r="C110" s="17" t="s">
        <v>281</v>
      </c>
      <c r="D110" s="34" t="s">
        <v>1112</v>
      </c>
      <c r="E110" s="26" t="s">
        <v>266</v>
      </c>
      <c r="F110" s="2"/>
      <c r="G110" s="2" t="s">
        <v>1467</v>
      </c>
      <c r="H110" s="1"/>
      <c r="I110" s="43"/>
      <c r="J110" s="44" t="s">
        <v>530</v>
      </c>
      <c r="K110" s="44" t="s">
        <v>274</v>
      </c>
      <c r="L110" s="44" t="s">
        <v>531</v>
      </c>
      <c r="M110" s="7"/>
      <c r="N110" s="7"/>
      <c r="O110" s="7"/>
      <c r="P110" s="7"/>
      <c r="Q110" s="7"/>
    </row>
    <row r="111" spans="1:17" s="8" customFormat="1">
      <c r="A111" s="5"/>
      <c r="B111" s="17" t="s">
        <v>1114</v>
      </c>
      <c r="C111" s="35" t="s">
        <v>281</v>
      </c>
      <c r="D111" s="34" t="s">
        <v>1115</v>
      </c>
      <c r="E111" s="26" t="s">
        <v>266</v>
      </c>
      <c r="F111" s="2"/>
      <c r="G111" s="2" t="s">
        <v>1468</v>
      </c>
      <c r="H111" s="26"/>
      <c r="I111" s="45"/>
      <c r="J111" s="44" t="s">
        <v>530</v>
      </c>
      <c r="K111" s="44" t="s">
        <v>274</v>
      </c>
      <c r="L111" s="44" t="s">
        <v>711</v>
      </c>
    </row>
    <row r="112" spans="1:17" s="8" customFormat="1">
      <c r="A112" s="5"/>
      <c r="B112" s="35" t="s">
        <v>572</v>
      </c>
      <c r="C112" s="35" t="s">
        <v>222</v>
      </c>
      <c r="D112" s="34" t="s">
        <v>1117</v>
      </c>
      <c r="E112" s="26" t="s">
        <v>266</v>
      </c>
      <c r="F112" s="2"/>
      <c r="G112" s="2" t="s">
        <v>1118</v>
      </c>
      <c r="H112" s="17"/>
      <c r="I112" s="45"/>
      <c r="J112" s="44" t="s">
        <v>530</v>
      </c>
      <c r="K112" s="44" t="s">
        <v>274</v>
      </c>
      <c r="L112" s="44" t="s">
        <v>663</v>
      </c>
    </row>
    <row r="113" spans="1:12" s="8" customFormat="1">
      <c r="A113" s="5"/>
      <c r="B113" s="35" t="s">
        <v>1119</v>
      </c>
      <c r="C113" s="35" t="s">
        <v>222</v>
      </c>
      <c r="D113" s="34" t="s">
        <v>1120</v>
      </c>
      <c r="E113" s="26" t="s">
        <v>266</v>
      </c>
      <c r="F113" s="2"/>
      <c r="G113" s="2" t="s">
        <v>1469</v>
      </c>
      <c r="H113" s="17"/>
      <c r="I113" s="45"/>
      <c r="J113" s="44" t="s">
        <v>530</v>
      </c>
      <c r="K113" s="44" t="s">
        <v>274</v>
      </c>
      <c r="L113" s="44" t="s">
        <v>538</v>
      </c>
    </row>
    <row r="114" spans="1:12" s="8" customFormat="1">
      <c r="A114" s="5"/>
      <c r="B114" s="35" t="s">
        <v>1122</v>
      </c>
      <c r="C114" s="35" t="s">
        <v>281</v>
      </c>
      <c r="D114" s="34" t="s">
        <v>1123</v>
      </c>
      <c r="E114" s="26" t="s">
        <v>266</v>
      </c>
      <c r="F114" s="2"/>
      <c r="G114" s="2" t="s">
        <v>1470</v>
      </c>
      <c r="H114" s="26"/>
      <c r="I114" s="45"/>
      <c r="J114" s="44" t="s">
        <v>530</v>
      </c>
      <c r="K114" s="44" t="s">
        <v>274</v>
      </c>
      <c r="L114" s="44" t="s">
        <v>531</v>
      </c>
    </row>
    <row r="115" spans="1:12" s="8" customFormat="1">
      <c r="A115" s="5"/>
      <c r="B115" s="35" t="s">
        <v>1125</v>
      </c>
      <c r="C115" s="35" t="s">
        <v>281</v>
      </c>
      <c r="D115" s="34" t="s">
        <v>1126</v>
      </c>
      <c r="E115" s="26" t="s">
        <v>266</v>
      </c>
      <c r="F115" s="2"/>
      <c r="G115" s="2" t="s">
        <v>1471</v>
      </c>
      <c r="H115" s="26"/>
      <c r="I115" s="45"/>
      <c r="J115" s="44" t="s">
        <v>530</v>
      </c>
      <c r="K115" s="44" t="s">
        <v>274</v>
      </c>
      <c r="L115" s="44" t="s">
        <v>711</v>
      </c>
    </row>
    <row r="116" spans="1:12" s="8" customFormat="1">
      <c r="A116" s="5"/>
      <c r="B116" s="35" t="s">
        <v>593</v>
      </c>
      <c r="C116" s="35" t="s">
        <v>222</v>
      </c>
      <c r="D116" s="36" t="s">
        <v>594</v>
      </c>
      <c r="E116" s="26" t="s">
        <v>266</v>
      </c>
      <c r="F116" s="2"/>
      <c r="G116" s="2" t="s">
        <v>1352</v>
      </c>
      <c r="H116" s="26"/>
      <c r="I116" s="45"/>
      <c r="J116" s="44" t="s">
        <v>530</v>
      </c>
      <c r="K116" s="44" t="s">
        <v>274</v>
      </c>
      <c r="L116" s="44" t="s">
        <v>538</v>
      </c>
    </row>
    <row r="117" spans="1:12" s="8" customFormat="1" ht="26.4">
      <c r="A117" s="5"/>
      <c r="B117" s="35" t="s">
        <v>1355</v>
      </c>
      <c r="C117" s="35" t="s">
        <v>281</v>
      </c>
      <c r="D117" s="36" t="s">
        <v>1356</v>
      </c>
      <c r="E117" s="26" t="s">
        <v>266</v>
      </c>
      <c r="F117" s="2"/>
      <c r="G117" s="2" t="s">
        <v>1886</v>
      </c>
      <c r="H117" s="26"/>
      <c r="I117" s="45"/>
      <c r="J117" s="44" t="s">
        <v>530</v>
      </c>
      <c r="K117" s="44" t="s">
        <v>274</v>
      </c>
      <c r="L117" s="44" t="s">
        <v>538</v>
      </c>
    </row>
    <row r="118" spans="1:12" s="8" customFormat="1">
      <c r="A118" s="5"/>
      <c r="B118" s="35" t="s">
        <v>578</v>
      </c>
      <c r="C118" s="35" t="s">
        <v>222</v>
      </c>
      <c r="D118" s="34" t="s">
        <v>1128</v>
      </c>
      <c r="E118" s="26" t="s">
        <v>266</v>
      </c>
      <c r="F118" s="2"/>
      <c r="G118" s="2" t="s">
        <v>1129</v>
      </c>
      <c r="H118" s="17"/>
      <c r="I118" s="45"/>
      <c r="J118" s="44" t="s">
        <v>530</v>
      </c>
      <c r="K118" s="44" t="s">
        <v>274</v>
      </c>
      <c r="L118" s="44" t="s">
        <v>663</v>
      </c>
    </row>
    <row r="119" spans="1:12" s="8" customFormat="1">
      <c r="A119" s="5"/>
      <c r="B119" s="35" t="s">
        <v>1130</v>
      </c>
      <c r="C119" s="35" t="s">
        <v>222</v>
      </c>
      <c r="D119" s="34" t="s">
        <v>1131</v>
      </c>
      <c r="E119" s="26" t="s">
        <v>266</v>
      </c>
      <c r="F119" s="2"/>
      <c r="G119" s="2" t="s">
        <v>1472</v>
      </c>
      <c r="H119" s="17"/>
      <c r="I119" s="45"/>
      <c r="J119" s="44" t="s">
        <v>530</v>
      </c>
      <c r="K119" s="44" t="s">
        <v>274</v>
      </c>
      <c r="L119" s="44" t="s">
        <v>538</v>
      </c>
    </row>
    <row r="120" spans="1:12" s="8" customFormat="1" ht="26.4">
      <c r="A120" s="5"/>
      <c r="B120" s="35" t="s">
        <v>1133</v>
      </c>
      <c r="C120" s="35" t="s">
        <v>281</v>
      </c>
      <c r="D120" s="34" t="s">
        <v>1134</v>
      </c>
      <c r="E120" s="26" t="s">
        <v>266</v>
      </c>
      <c r="F120" s="2"/>
      <c r="G120" s="2" t="s">
        <v>1473</v>
      </c>
      <c r="H120" s="26"/>
      <c r="I120" s="45"/>
      <c r="J120" s="44" t="s">
        <v>530</v>
      </c>
      <c r="K120" s="44" t="s">
        <v>274</v>
      </c>
      <c r="L120" s="44" t="s">
        <v>531</v>
      </c>
    </row>
    <row r="121" spans="1:12" s="8" customFormat="1">
      <c r="A121" s="5"/>
      <c r="B121" s="35" t="s">
        <v>1136</v>
      </c>
      <c r="C121" s="35" t="s">
        <v>281</v>
      </c>
      <c r="D121" s="34" t="s">
        <v>1137</v>
      </c>
      <c r="E121" s="26" t="s">
        <v>266</v>
      </c>
      <c r="F121" s="2"/>
      <c r="G121" s="2" t="s">
        <v>1474</v>
      </c>
      <c r="H121" s="26"/>
      <c r="I121" s="45"/>
      <c r="J121" s="44" t="s">
        <v>530</v>
      </c>
      <c r="K121" s="44" t="s">
        <v>274</v>
      </c>
      <c r="L121" s="44" t="s">
        <v>711</v>
      </c>
    </row>
    <row r="122" spans="1:12" s="8" customFormat="1" ht="26.4">
      <c r="A122" s="5"/>
      <c r="B122" s="35" t="s">
        <v>599</v>
      </c>
      <c r="C122" s="35" t="s">
        <v>222</v>
      </c>
      <c r="D122" s="36" t="s">
        <v>600</v>
      </c>
      <c r="E122" s="26" t="s">
        <v>266</v>
      </c>
      <c r="F122" s="2"/>
      <c r="G122" s="2" t="s">
        <v>1358</v>
      </c>
      <c r="H122" s="26"/>
      <c r="I122" s="45"/>
      <c r="J122" s="44" t="s">
        <v>530</v>
      </c>
      <c r="K122" s="44" t="s">
        <v>274</v>
      </c>
      <c r="L122" s="44" t="s">
        <v>757</v>
      </c>
    </row>
    <row r="123" spans="1:12" s="8" customFormat="1" ht="26.4">
      <c r="A123" s="5"/>
      <c r="B123" s="35" t="s">
        <v>602</v>
      </c>
      <c r="C123" s="35" t="s">
        <v>222</v>
      </c>
      <c r="D123" s="36" t="s">
        <v>603</v>
      </c>
      <c r="E123" s="26" t="s">
        <v>266</v>
      </c>
      <c r="F123" s="2"/>
      <c r="G123" s="2" t="s">
        <v>1359</v>
      </c>
      <c r="H123" s="26"/>
      <c r="I123" s="45"/>
      <c r="J123" s="44" t="s">
        <v>530</v>
      </c>
      <c r="K123" s="44" t="s">
        <v>274</v>
      </c>
      <c r="L123" s="44" t="s">
        <v>757</v>
      </c>
    </row>
    <row r="124" spans="1:12" s="8" customFormat="1" ht="26.4">
      <c r="A124" s="5"/>
      <c r="B124" s="35" t="s">
        <v>605</v>
      </c>
      <c r="C124" s="35" t="s">
        <v>222</v>
      </c>
      <c r="D124" s="36" t="s">
        <v>606</v>
      </c>
      <c r="E124" s="26" t="s">
        <v>266</v>
      </c>
      <c r="F124" s="2"/>
      <c r="G124" s="2" t="s">
        <v>1360</v>
      </c>
      <c r="H124" s="26"/>
      <c r="I124" s="45"/>
      <c r="J124" s="44" t="s">
        <v>530</v>
      </c>
      <c r="K124" s="44" t="s">
        <v>274</v>
      </c>
      <c r="L124" s="44" t="s">
        <v>757</v>
      </c>
    </row>
    <row r="125" spans="1:12" s="8" customFormat="1" ht="26.4">
      <c r="A125" s="5"/>
      <c r="B125" s="35" t="s">
        <v>608</v>
      </c>
      <c r="C125" s="35" t="s">
        <v>222</v>
      </c>
      <c r="D125" s="36" t="s">
        <v>609</v>
      </c>
      <c r="E125" s="26" t="s">
        <v>266</v>
      </c>
      <c r="F125" s="2"/>
      <c r="G125" s="2" t="s">
        <v>1361</v>
      </c>
      <c r="H125" s="26"/>
      <c r="I125" s="45"/>
      <c r="J125" s="44" t="s">
        <v>530</v>
      </c>
      <c r="K125" s="44" t="s">
        <v>274</v>
      </c>
      <c r="L125" s="44" t="s">
        <v>538</v>
      </c>
    </row>
    <row r="126" spans="1:12" s="8" customFormat="1" ht="26.4">
      <c r="A126" s="5"/>
      <c r="B126" s="35" t="s">
        <v>611</v>
      </c>
      <c r="C126" s="35" t="s">
        <v>222</v>
      </c>
      <c r="D126" s="36" t="s">
        <v>612</v>
      </c>
      <c r="E126" s="26" t="s">
        <v>266</v>
      </c>
      <c r="F126" s="2"/>
      <c r="G126" s="2" t="s">
        <v>1362</v>
      </c>
      <c r="H126" s="26"/>
      <c r="I126" s="45"/>
      <c r="J126" s="44" t="s">
        <v>530</v>
      </c>
      <c r="K126" s="44" t="s">
        <v>274</v>
      </c>
      <c r="L126" s="44" t="s">
        <v>538</v>
      </c>
    </row>
    <row r="127" spans="1:12" s="8" customFormat="1" ht="26.4">
      <c r="A127" s="5"/>
      <c r="B127" s="35" t="s">
        <v>614</v>
      </c>
      <c r="C127" s="35" t="s">
        <v>222</v>
      </c>
      <c r="D127" s="36" t="s">
        <v>615</v>
      </c>
      <c r="E127" s="26" t="s">
        <v>266</v>
      </c>
      <c r="F127" s="2"/>
      <c r="G127" s="2" t="s">
        <v>1363</v>
      </c>
      <c r="H127" s="26"/>
      <c r="I127" s="45"/>
      <c r="J127" s="44" t="s">
        <v>530</v>
      </c>
      <c r="K127" s="44" t="s">
        <v>274</v>
      </c>
      <c r="L127" s="44" t="s">
        <v>538</v>
      </c>
    </row>
    <row r="128" spans="1:12" s="8" customFormat="1" ht="26.4">
      <c r="A128" s="5"/>
      <c r="B128" s="35" t="s">
        <v>1364</v>
      </c>
      <c r="C128" s="35" t="s">
        <v>281</v>
      </c>
      <c r="D128" s="36" t="s">
        <v>1365</v>
      </c>
      <c r="E128" s="26" t="s">
        <v>266</v>
      </c>
      <c r="F128" s="2"/>
      <c r="G128" s="2" t="s">
        <v>1366</v>
      </c>
      <c r="H128" s="26"/>
      <c r="I128" s="45"/>
      <c r="J128" s="44" t="s">
        <v>530</v>
      </c>
      <c r="K128" s="44" t="s">
        <v>274</v>
      </c>
      <c r="L128" s="44" t="s">
        <v>531</v>
      </c>
    </row>
    <row r="129" spans="1:12" s="8" customFormat="1" ht="26.4">
      <c r="A129" s="5"/>
      <c r="B129" s="35" t="s">
        <v>1367</v>
      </c>
      <c r="C129" s="35" t="s">
        <v>281</v>
      </c>
      <c r="D129" s="36" t="s">
        <v>1368</v>
      </c>
      <c r="E129" s="26" t="s">
        <v>266</v>
      </c>
      <c r="F129" s="2"/>
      <c r="G129" s="2" t="s">
        <v>1369</v>
      </c>
      <c r="H129" s="26"/>
      <c r="I129" s="45"/>
      <c r="J129" s="44" t="s">
        <v>530</v>
      </c>
      <c r="K129" s="44" t="s">
        <v>274</v>
      </c>
      <c r="L129" s="44" t="s">
        <v>531</v>
      </c>
    </row>
    <row r="130" spans="1:12" s="8" customFormat="1" ht="26.4">
      <c r="A130" s="5"/>
      <c r="B130" s="35" t="s">
        <v>1370</v>
      </c>
      <c r="C130" s="35" t="s">
        <v>281</v>
      </c>
      <c r="D130" s="36" t="s">
        <v>1371</v>
      </c>
      <c r="E130" s="26" t="s">
        <v>266</v>
      </c>
      <c r="F130" s="2"/>
      <c r="G130" s="2" t="s">
        <v>1372</v>
      </c>
      <c r="H130" s="26"/>
      <c r="I130" s="45"/>
      <c r="J130" s="44" t="s">
        <v>530</v>
      </c>
      <c r="K130" s="44" t="s">
        <v>274</v>
      </c>
      <c r="L130" s="44" t="s">
        <v>531</v>
      </c>
    </row>
    <row r="131" spans="1:12" s="8" customFormat="1">
      <c r="A131" s="5"/>
      <c r="B131" s="35" t="s">
        <v>587</v>
      </c>
      <c r="C131" s="35" t="s">
        <v>222</v>
      </c>
      <c r="D131" s="36" t="s">
        <v>588</v>
      </c>
      <c r="E131" s="26" t="s">
        <v>266</v>
      </c>
      <c r="F131" s="2"/>
      <c r="G131" s="2" t="s">
        <v>1373</v>
      </c>
      <c r="H131" s="26"/>
      <c r="I131" s="45"/>
      <c r="J131" s="44" t="s">
        <v>530</v>
      </c>
      <c r="K131" s="44" t="s">
        <v>274</v>
      </c>
      <c r="L131" s="44" t="s">
        <v>538</v>
      </c>
    </row>
    <row r="132" spans="1:12" s="8" customFormat="1" ht="26.4">
      <c r="A132" s="5"/>
      <c r="B132" s="35" t="s">
        <v>1376</v>
      </c>
      <c r="C132" s="35" t="s">
        <v>281</v>
      </c>
      <c r="D132" s="36" t="s">
        <v>1377</v>
      </c>
      <c r="E132" s="26" t="s">
        <v>266</v>
      </c>
      <c r="F132" s="2"/>
      <c r="G132" s="2" t="s">
        <v>1887</v>
      </c>
      <c r="H132" s="26"/>
      <c r="I132" s="45"/>
      <c r="J132" s="44" t="s">
        <v>530</v>
      </c>
      <c r="K132" s="44" t="s">
        <v>274</v>
      </c>
      <c r="L132" s="44" t="s">
        <v>538</v>
      </c>
    </row>
    <row r="133" spans="1:12" s="8" customFormat="1">
      <c r="A133" s="5"/>
      <c r="B133" s="35" t="s">
        <v>1139</v>
      </c>
      <c r="C133" s="35" t="s">
        <v>222</v>
      </c>
      <c r="D133" s="34" t="s">
        <v>1140</v>
      </c>
      <c r="E133" s="26" t="s">
        <v>266</v>
      </c>
      <c r="F133" s="2"/>
      <c r="G133" s="2" t="s">
        <v>1475</v>
      </c>
      <c r="H133" s="17"/>
      <c r="I133" s="45"/>
      <c r="J133" s="44" t="s">
        <v>530</v>
      </c>
      <c r="K133" s="44" t="s">
        <v>274</v>
      </c>
      <c r="L133" s="44" t="s">
        <v>538</v>
      </c>
    </row>
    <row r="134" spans="1:12" s="8" customFormat="1">
      <c r="A134" s="5"/>
      <c r="B134" s="35" t="s">
        <v>1142</v>
      </c>
      <c r="C134" s="35" t="s">
        <v>222</v>
      </c>
      <c r="D134" s="34" t="s">
        <v>1143</v>
      </c>
      <c r="E134" s="26" t="s">
        <v>266</v>
      </c>
      <c r="F134" s="2"/>
      <c r="G134" s="2" t="s">
        <v>1476</v>
      </c>
      <c r="H134" s="17"/>
      <c r="I134" s="45"/>
      <c r="J134" s="44" t="s">
        <v>530</v>
      </c>
      <c r="K134" s="44" t="s">
        <v>274</v>
      </c>
      <c r="L134" s="44" t="s">
        <v>538</v>
      </c>
    </row>
    <row r="135" spans="1:12" s="8" customFormat="1">
      <c r="A135" s="5"/>
      <c r="B135" s="35" t="s">
        <v>1145</v>
      </c>
      <c r="C135" s="35" t="s">
        <v>281</v>
      </c>
      <c r="D135" s="34" t="s">
        <v>1146</v>
      </c>
      <c r="E135" s="26" t="s">
        <v>266</v>
      </c>
      <c r="F135" s="2"/>
      <c r="G135" s="2" t="s">
        <v>1477</v>
      </c>
      <c r="H135" s="26"/>
      <c r="I135" s="45"/>
      <c r="J135" s="44" t="s">
        <v>530</v>
      </c>
      <c r="K135" s="44" t="s">
        <v>274</v>
      </c>
      <c r="L135" s="44" t="s">
        <v>538</v>
      </c>
    </row>
    <row r="136" spans="1:12" s="8" customFormat="1">
      <c r="A136" s="5"/>
      <c r="B136" s="35" t="s">
        <v>1868</v>
      </c>
      <c r="C136" s="37" t="s">
        <v>222</v>
      </c>
      <c r="D136" s="36" t="s">
        <v>1869</v>
      </c>
      <c r="E136" s="26"/>
      <c r="F136" s="2"/>
      <c r="G136" s="2" t="s">
        <v>180</v>
      </c>
      <c r="H136" s="26"/>
      <c r="I136" s="45"/>
      <c r="J136" s="44" t="s">
        <v>530</v>
      </c>
      <c r="K136" s="44" t="s">
        <v>274</v>
      </c>
      <c r="L136" s="44" t="s">
        <v>274</v>
      </c>
    </row>
    <row r="137" spans="1:12" s="8" customFormat="1">
      <c r="A137" s="5"/>
      <c r="B137" s="35" t="s">
        <v>1870</v>
      </c>
      <c r="C137" s="37" t="s">
        <v>222</v>
      </c>
      <c r="D137" s="36" t="s">
        <v>1871</v>
      </c>
      <c r="E137" s="26"/>
      <c r="F137" s="2"/>
      <c r="G137" s="2" t="s">
        <v>180</v>
      </c>
      <c r="H137" s="26"/>
      <c r="I137" s="45"/>
      <c r="J137" s="44" t="s">
        <v>530</v>
      </c>
      <c r="K137" s="44" t="s">
        <v>274</v>
      </c>
      <c r="L137" s="44" t="s">
        <v>274</v>
      </c>
    </row>
    <row r="138" spans="1:12" s="8" customFormat="1">
      <c r="A138" s="5"/>
      <c r="B138" s="35" t="s">
        <v>1872</v>
      </c>
      <c r="C138" s="37" t="s">
        <v>281</v>
      </c>
      <c r="D138" s="36" t="s">
        <v>1873</v>
      </c>
      <c r="E138" s="26"/>
      <c r="F138" s="2"/>
      <c r="G138" s="2" t="s">
        <v>180</v>
      </c>
      <c r="H138" s="26"/>
      <c r="I138" s="45"/>
      <c r="J138" s="44" t="s">
        <v>530</v>
      </c>
      <c r="K138" s="44" t="s">
        <v>274</v>
      </c>
      <c r="L138" s="44" t="s">
        <v>274</v>
      </c>
    </row>
    <row r="139" spans="1:12" s="8" customFormat="1">
      <c r="A139" s="5"/>
      <c r="B139" s="35" t="s">
        <v>1874</v>
      </c>
      <c r="C139" s="37" t="s">
        <v>281</v>
      </c>
      <c r="D139" s="36" t="s">
        <v>1875</v>
      </c>
      <c r="E139" s="26"/>
      <c r="F139" s="2"/>
      <c r="G139" s="2" t="s">
        <v>180</v>
      </c>
      <c r="H139" s="26"/>
      <c r="I139" s="45"/>
      <c r="J139" s="44" t="s">
        <v>530</v>
      </c>
      <c r="K139" s="44" t="s">
        <v>274</v>
      </c>
      <c r="L139" s="44" t="s">
        <v>274</v>
      </c>
    </row>
    <row r="140" spans="1:12" s="8" customFormat="1">
      <c r="A140" s="5"/>
      <c r="B140" s="35" t="s">
        <v>1876</v>
      </c>
      <c r="C140" s="37" t="s">
        <v>222</v>
      </c>
      <c r="D140" s="36" t="s">
        <v>1877</v>
      </c>
      <c r="E140" s="26"/>
      <c r="F140" s="2"/>
      <c r="G140" s="2" t="s">
        <v>180</v>
      </c>
      <c r="H140" s="26"/>
      <c r="I140" s="45"/>
      <c r="J140" s="44" t="s">
        <v>530</v>
      </c>
      <c r="K140" s="44" t="s">
        <v>274</v>
      </c>
      <c r="L140" s="44" t="s">
        <v>274</v>
      </c>
    </row>
    <row r="141" spans="1:12" s="8" customFormat="1">
      <c r="A141" s="5"/>
      <c r="B141" s="35" t="s">
        <v>1878</v>
      </c>
      <c r="C141" s="37" t="s">
        <v>281</v>
      </c>
      <c r="D141" s="36" t="s">
        <v>1879</v>
      </c>
      <c r="E141" s="26"/>
      <c r="F141" s="2"/>
      <c r="G141" s="2" t="s">
        <v>180</v>
      </c>
      <c r="H141" s="26"/>
      <c r="I141" s="45"/>
      <c r="J141" s="44" t="s">
        <v>530</v>
      </c>
      <c r="K141" s="44" t="s">
        <v>274</v>
      </c>
      <c r="L141" s="44" t="s">
        <v>274</v>
      </c>
    </row>
    <row r="142" spans="1:12" s="8" customFormat="1">
      <c r="A142" s="5"/>
      <c r="B142" s="35" t="s">
        <v>1880</v>
      </c>
      <c r="C142" s="37" t="s">
        <v>222</v>
      </c>
      <c r="D142" s="36" t="s">
        <v>1881</v>
      </c>
      <c r="E142" s="26"/>
      <c r="F142" s="2"/>
      <c r="G142" s="2" t="s">
        <v>180</v>
      </c>
      <c r="H142" s="26"/>
      <c r="I142" s="45"/>
      <c r="J142" s="44" t="s">
        <v>530</v>
      </c>
      <c r="K142" s="44" t="s">
        <v>274</v>
      </c>
      <c r="L142" s="44" t="s">
        <v>274</v>
      </c>
    </row>
    <row r="143" spans="1:12" s="8" customFormat="1">
      <c r="A143" s="5"/>
      <c r="B143" s="35" t="s">
        <v>1882</v>
      </c>
      <c r="C143" s="37" t="s">
        <v>281</v>
      </c>
      <c r="D143" s="36" t="s">
        <v>1883</v>
      </c>
      <c r="E143" s="26"/>
      <c r="F143" s="2"/>
      <c r="G143" s="2" t="s">
        <v>180</v>
      </c>
      <c r="H143" s="26"/>
      <c r="I143" s="45"/>
      <c r="J143" s="44" t="s">
        <v>530</v>
      </c>
      <c r="K143" s="44" t="s">
        <v>274</v>
      </c>
      <c r="L143" s="44" t="s">
        <v>274</v>
      </c>
    </row>
    <row r="144" spans="1:12" s="139" customFormat="1">
      <c r="A144" s="52"/>
      <c r="B144" s="140" t="s">
        <v>1379</v>
      </c>
      <c r="C144" s="140" t="s">
        <v>222</v>
      </c>
      <c r="D144" s="63" t="s">
        <v>670</v>
      </c>
      <c r="E144" s="125" t="s">
        <v>266</v>
      </c>
      <c r="F144" s="141"/>
      <c r="G144" s="141" t="s">
        <v>1566</v>
      </c>
      <c r="H144" s="125"/>
      <c r="I144" s="143" t="s">
        <v>460</v>
      </c>
      <c r="J144" s="144" t="s">
        <v>530</v>
      </c>
      <c r="K144" s="144" t="s">
        <v>274</v>
      </c>
      <c r="L144" s="144" t="s">
        <v>538</v>
      </c>
    </row>
    <row r="145" spans="1:12" s="139" customFormat="1">
      <c r="A145" s="52"/>
      <c r="B145" s="140" t="s">
        <v>1380</v>
      </c>
      <c r="C145" s="140" t="s">
        <v>222</v>
      </c>
      <c r="D145" s="63" t="s">
        <v>673</v>
      </c>
      <c r="E145" s="125" t="s">
        <v>266</v>
      </c>
      <c r="F145" s="141"/>
      <c r="G145" s="141" t="s">
        <v>1567</v>
      </c>
      <c r="H145" s="125"/>
      <c r="I145" s="143" t="s">
        <v>460</v>
      </c>
      <c r="J145" s="144" t="s">
        <v>530</v>
      </c>
      <c r="K145" s="144" t="s">
        <v>274</v>
      </c>
      <c r="L145" s="144" t="s">
        <v>538</v>
      </c>
    </row>
    <row r="146" spans="1:12" s="139" customFormat="1">
      <c r="A146" s="52"/>
      <c r="B146" s="140" t="s">
        <v>1382</v>
      </c>
      <c r="C146" s="140" t="s">
        <v>222</v>
      </c>
      <c r="D146" s="63" t="s">
        <v>676</v>
      </c>
      <c r="E146" s="125" t="s">
        <v>266</v>
      </c>
      <c r="F146" s="141"/>
      <c r="G146" s="141" t="s">
        <v>1568</v>
      </c>
      <c r="H146" s="125"/>
      <c r="I146" s="143" t="s">
        <v>460</v>
      </c>
      <c r="J146" s="144" t="s">
        <v>530</v>
      </c>
      <c r="K146" s="144" t="s">
        <v>274</v>
      </c>
      <c r="L146" s="144" t="s">
        <v>538</v>
      </c>
    </row>
    <row r="147" spans="1:12" s="139" customFormat="1">
      <c r="A147" s="52"/>
      <c r="B147" s="140" t="s">
        <v>1384</v>
      </c>
      <c r="C147" s="140" t="s">
        <v>222</v>
      </c>
      <c r="D147" s="63" t="s">
        <v>679</v>
      </c>
      <c r="E147" s="125" t="s">
        <v>266</v>
      </c>
      <c r="F147" s="141"/>
      <c r="G147" s="141" t="s">
        <v>1569</v>
      </c>
      <c r="H147" s="125"/>
      <c r="I147" s="143" t="s">
        <v>460</v>
      </c>
      <c r="J147" s="144" t="s">
        <v>530</v>
      </c>
      <c r="K147" s="144" t="s">
        <v>274</v>
      </c>
      <c r="L147" s="144" t="s">
        <v>538</v>
      </c>
    </row>
    <row r="148" spans="1:12" s="139" customFormat="1">
      <c r="A148" s="52"/>
      <c r="B148" s="140" t="s">
        <v>1386</v>
      </c>
      <c r="C148" s="140" t="s">
        <v>222</v>
      </c>
      <c r="D148" s="63" t="s">
        <v>682</v>
      </c>
      <c r="E148" s="125" t="s">
        <v>266</v>
      </c>
      <c r="F148" s="141"/>
      <c r="G148" s="141" t="s">
        <v>1570</v>
      </c>
      <c r="H148" s="125"/>
      <c r="I148" s="143" t="s">
        <v>460</v>
      </c>
      <c r="J148" s="144" t="s">
        <v>530</v>
      </c>
      <c r="K148" s="144" t="s">
        <v>274</v>
      </c>
      <c r="L148" s="144" t="s">
        <v>538</v>
      </c>
    </row>
    <row r="149" spans="1:12" s="139" customFormat="1">
      <c r="A149" s="52"/>
      <c r="B149" s="140" t="s">
        <v>1388</v>
      </c>
      <c r="C149" s="140" t="s">
        <v>222</v>
      </c>
      <c r="D149" s="63" t="s">
        <v>685</v>
      </c>
      <c r="E149" s="125" t="s">
        <v>266</v>
      </c>
      <c r="F149" s="141"/>
      <c r="G149" s="141" t="s">
        <v>1571</v>
      </c>
      <c r="H149" s="125"/>
      <c r="I149" s="143" t="s">
        <v>460</v>
      </c>
      <c r="J149" s="144" t="s">
        <v>530</v>
      </c>
      <c r="K149" s="144" t="s">
        <v>274</v>
      </c>
      <c r="L149" s="144" t="s">
        <v>538</v>
      </c>
    </row>
    <row r="150" spans="1:12" s="139" customFormat="1">
      <c r="A150" s="52"/>
      <c r="B150" s="140" t="s">
        <v>1389</v>
      </c>
      <c r="C150" s="140" t="s">
        <v>222</v>
      </c>
      <c r="D150" s="63" t="s">
        <v>688</v>
      </c>
      <c r="E150" s="125" t="s">
        <v>266</v>
      </c>
      <c r="F150" s="141"/>
      <c r="G150" s="141" t="s">
        <v>1572</v>
      </c>
      <c r="H150" s="125"/>
      <c r="I150" s="143" t="s">
        <v>460</v>
      </c>
      <c r="J150" s="144" t="s">
        <v>530</v>
      </c>
      <c r="K150" s="144" t="s">
        <v>274</v>
      </c>
      <c r="L150" s="144" t="s">
        <v>538</v>
      </c>
    </row>
    <row r="151" spans="1:12" s="139" customFormat="1">
      <c r="A151" s="52"/>
      <c r="B151" s="140" t="s">
        <v>1390</v>
      </c>
      <c r="C151" s="140" t="s">
        <v>222</v>
      </c>
      <c r="D151" s="63" t="s">
        <v>691</v>
      </c>
      <c r="E151" s="125" t="s">
        <v>266</v>
      </c>
      <c r="F151" s="141"/>
      <c r="G151" s="141" t="s">
        <v>1573</v>
      </c>
      <c r="H151" s="125"/>
      <c r="I151" s="143" t="s">
        <v>460</v>
      </c>
      <c r="J151" s="144" t="s">
        <v>530</v>
      </c>
      <c r="K151" s="144" t="s">
        <v>274</v>
      </c>
      <c r="L151" s="144" t="s">
        <v>538</v>
      </c>
    </row>
    <row r="152" spans="1:12" s="139" customFormat="1">
      <c r="A152" s="52"/>
      <c r="B152" s="140" t="s">
        <v>1392</v>
      </c>
      <c r="C152" s="140" t="s">
        <v>222</v>
      </c>
      <c r="D152" s="63" t="s">
        <v>1393</v>
      </c>
      <c r="E152" s="125" t="s">
        <v>266</v>
      </c>
      <c r="F152" s="141"/>
      <c r="G152" s="141" t="s">
        <v>1574</v>
      </c>
      <c r="H152" s="125"/>
      <c r="I152" s="143" t="s">
        <v>460</v>
      </c>
      <c r="J152" s="144" t="s">
        <v>530</v>
      </c>
      <c r="K152" s="144" t="s">
        <v>274</v>
      </c>
      <c r="L152" s="144" t="s">
        <v>538</v>
      </c>
    </row>
    <row r="153" spans="1:12" s="139" customFormat="1">
      <c r="A153" s="52"/>
      <c r="B153" s="140" t="s">
        <v>1395</v>
      </c>
      <c r="C153" s="140" t="s">
        <v>222</v>
      </c>
      <c r="D153" s="63" t="s">
        <v>1396</v>
      </c>
      <c r="E153" s="125" t="s">
        <v>266</v>
      </c>
      <c r="F153" s="141"/>
      <c r="G153" s="141" t="s">
        <v>1575</v>
      </c>
      <c r="H153" s="125"/>
      <c r="I153" s="143" t="s">
        <v>460</v>
      </c>
      <c r="J153" s="144" t="s">
        <v>530</v>
      </c>
      <c r="K153" s="144" t="s">
        <v>274</v>
      </c>
      <c r="L153" s="144" t="s">
        <v>538</v>
      </c>
    </row>
    <row r="154" spans="1:12" s="139" customFormat="1">
      <c r="A154" s="52"/>
      <c r="B154" s="140" t="s">
        <v>1254</v>
      </c>
      <c r="C154" s="142" t="s">
        <v>149</v>
      </c>
      <c r="D154" s="63" t="s">
        <v>479</v>
      </c>
      <c r="E154" s="125" t="s">
        <v>266</v>
      </c>
      <c r="F154" s="141" t="s">
        <v>1254</v>
      </c>
      <c r="G154" s="141" t="s">
        <v>273</v>
      </c>
      <c r="H154" s="125"/>
      <c r="I154" s="143" t="s">
        <v>460</v>
      </c>
      <c r="J154" s="143" t="s">
        <v>469</v>
      </c>
      <c r="K154" s="144" t="s">
        <v>274</v>
      </c>
      <c r="L154" s="144" t="s">
        <v>274</v>
      </c>
    </row>
    <row r="155" spans="1:12" s="139" customFormat="1">
      <c r="A155" s="52"/>
      <c r="B155" s="140" t="s">
        <v>1255</v>
      </c>
      <c r="C155" s="142" t="s">
        <v>149</v>
      </c>
      <c r="D155" s="63" t="s">
        <v>625</v>
      </c>
      <c r="E155" s="125" t="s">
        <v>266</v>
      </c>
      <c r="F155" s="141" t="s">
        <v>1255</v>
      </c>
      <c r="G155" s="141" t="s">
        <v>273</v>
      </c>
      <c r="H155" s="125"/>
      <c r="I155" s="143" t="s">
        <v>460</v>
      </c>
      <c r="J155" s="143" t="s">
        <v>469</v>
      </c>
      <c r="K155" s="144" t="s">
        <v>274</v>
      </c>
      <c r="L155" s="144" t="s">
        <v>274</v>
      </c>
    </row>
    <row r="156" spans="1:12" s="139" customFormat="1">
      <c r="A156" s="52"/>
      <c r="B156" s="140" t="s">
        <v>1256</v>
      </c>
      <c r="C156" s="142" t="s">
        <v>149</v>
      </c>
      <c r="D156" s="63" t="s">
        <v>626</v>
      </c>
      <c r="E156" s="125" t="s">
        <v>266</v>
      </c>
      <c r="F156" s="141" t="s">
        <v>1256</v>
      </c>
      <c r="G156" s="141" t="s">
        <v>273</v>
      </c>
      <c r="H156" s="125"/>
      <c r="I156" s="143" t="s">
        <v>460</v>
      </c>
      <c r="J156" s="143" t="s">
        <v>469</v>
      </c>
      <c r="K156" s="144" t="s">
        <v>274</v>
      </c>
      <c r="L156" s="144" t="s">
        <v>274</v>
      </c>
    </row>
    <row r="157" spans="1:12" s="139" customFormat="1">
      <c r="A157" s="52"/>
      <c r="B157" s="140" t="s">
        <v>234</v>
      </c>
      <c r="C157" s="142" t="s">
        <v>149</v>
      </c>
      <c r="D157" s="63" t="s">
        <v>236</v>
      </c>
      <c r="E157" s="125" t="s">
        <v>266</v>
      </c>
      <c r="F157" s="141" t="s">
        <v>234</v>
      </c>
      <c r="G157" s="141" t="s">
        <v>273</v>
      </c>
      <c r="H157" s="125"/>
      <c r="I157" s="143" t="s">
        <v>460</v>
      </c>
      <c r="J157" s="143" t="s">
        <v>469</v>
      </c>
      <c r="K157" s="144" t="s">
        <v>274</v>
      </c>
      <c r="L157" s="144" t="s">
        <v>274</v>
      </c>
    </row>
    <row r="158" spans="1:12" s="139" customFormat="1" ht="39.6">
      <c r="A158" s="52"/>
      <c r="B158" s="140" t="s">
        <v>330</v>
      </c>
      <c r="C158" s="142" t="s">
        <v>154</v>
      </c>
      <c r="D158" s="63" t="s">
        <v>342</v>
      </c>
      <c r="E158" s="125" t="s">
        <v>266</v>
      </c>
      <c r="F158" s="141" t="s">
        <v>330</v>
      </c>
      <c r="G158" s="141" t="s">
        <v>273</v>
      </c>
      <c r="H158" s="125"/>
      <c r="I158" s="143" t="s">
        <v>460</v>
      </c>
      <c r="J158" s="143" t="s">
        <v>469</v>
      </c>
      <c r="K158" s="144" t="s">
        <v>274</v>
      </c>
      <c r="L158" s="144" t="s">
        <v>274</v>
      </c>
    </row>
    <row r="159" spans="1:12" s="120" customFormat="1">
      <c r="A159" s="52"/>
      <c r="B159" s="123" t="s">
        <v>490</v>
      </c>
      <c r="C159" s="124" t="s">
        <v>149</v>
      </c>
      <c r="D159" s="54" t="s">
        <v>622</v>
      </c>
      <c r="E159" s="125" t="s">
        <v>266</v>
      </c>
      <c r="F159" s="55" t="s">
        <v>490</v>
      </c>
      <c r="G159" s="55" t="s">
        <v>273</v>
      </c>
      <c r="H159" s="125"/>
      <c r="I159" s="133" t="s">
        <v>460</v>
      </c>
      <c r="J159" s="133" t="s">
        <v>469</v>
      </c>
      <c r="K159" s="57" t="s">
        <v>274</v>
      </c>
      <c r="L159" s="57" t="s">
        <v>274</v>
      </c>
    </row>
    <row r="160" spans="1:12" s="52" customFormat="1">
      <c r="A160" s="64"/>
      <c r="B160" s="58" t="s">
        <v>562</v>
      </c>
      <c r="C160" s="126" t="s">
        <v>154</v>
      </c>
      <c r="D160" s="65" t="s">
        <v>563</v>
      </c>
      <c r="E160" s="125" t="s">
        <v>266</v>
      </c>
      <c r="F160" s="55"/>
      <c r="G160" s="127" t="s">
        <v>1534</v>
      </c>
      <c r="H160" s="53"/>
      <c r="I160" s="133" t="s">
        <v>460</v>
      </c>
      <c r="J160" s="57" t="s">
        <v>530</v>
      </c>
      <c r="K160" s="57" t="s">
        <v>274</v>
      </c>
      <c r="L160" s="57" t="s">
        <v>538</v>
      </c>
    </row>
    <row r="161" spans="1:17" s="120" customFormat="1">
      <c r="A161" s="52"/>
      <c r="B161" s="123" t="s">
        <v>960</v>
      </c>
      <c r="C161" s="124" t="s">
        <v>222</v>
      </c>
      <c r="D161" s="54" t="s">
        <v>961</v>
      </c>
      <c r="E161" s="125" t="s">
        <v>266</v>
      </c>
      <c r="F161" s="55"/>
      <c r="G161" s="55" t="s">
        <v>1318</v>
      </c>
      <c r="H161" s="125"/>
      <c r="I161" s="133" t="s">
        <v>460</v>
      </c>
      <c r="J161" s="57" t="s">
        <v>530</v>
      </c>
      <c r="K161" s="57" t="s">
        <v>274</v>
      </c>
      <c r="L161" s="57" t="s">
        <v>538</v>
      </c>
    </row>
    <row r="162" spans="1:17" s="120" customFormat="1">
      <c r="A162" s="52"/>
      <c r="B162" s="123" t="s">
        <v>963</v>
      </c>
      <c r="C162" s="124" t="s">
        <v>222</v>
      </c>
      <c r="D162" s="54" t="s">
        <v>964</v>
      </c>
      <c r="E162" s="125" t="s">
        <v>266</v>
      </c>
      <c r="F162" s="55"/>
      <c r="G162" s="55" t="s">
        <v>1319</v>
      </c>
      <c r="H162" s="125"/>
      <c r="I162" s="133" t="s">
        <v>460</v>
      </c>
      <c r="J162" s="57" t="s">
        <v>530</v>
      </c>
      <c r="K162" s="57" t="s">
        <v>274</v>
      </c>
      <c r="L162" s="57" t="s">
        <v>538</v>
      </c>
    </row>
    <row r="163" spans="1:17" s="120" customFormat="1">
      <c r="A163" s="52"/>
      <c r="B163" s="123" t="s">
        <v>966</v>
      </c>
      <c r="C163" s="124" t="s">
        <v>222</v>
      </c>
      <c r="D163" s="54" t="s">
        <v>967</v>
      </c>
      <c r="E163" s="125" t="s">
        <v>266</v>
      </c>
      <c r="F163" s="55"/>
      <c r="G163" s="55" t="s">
        <v>1320</v>
      </c>
      <c r="H163" s="125"/>
      <c r="I163" s="133" t="s">
        <v>460</v>
      </c>
      <c r="J163" s="57" t="s">
        <v>530</v>
      </c>
      <c r="K163" s="57" t="s">
        <v>274</v>
      </c>
      <c r="L163" s="57" t="s">
        <v>538</v>
      </c>
    </row>
    <row r="164" spans="1:17" s="120" customFormat="1">
      <c r="A164" s="52"/>
      <c r="B164" s="123" t="s">
        <v>969</v>
      </c>
      <c r="C164" s="124" t="s">
        <v>222</v>
      </c>
      <c r="D164" s="54" t="s">
        <v>970</v>
      </c>
      <c r="E164" s="125" t="s">
        <v>266</v>
      </c>
      <c r="F164" s="55"/>
      <c r="G164" s="55" t="s">
        <v>1321</v>
      </c>
      <c r="H164" s="125"/>
      <c r="I164" s="133" t="s">
        <v>460</v>
      </c>
      <c r="J164" s="57" t="s">
        <v>530</v>
      </c>
      <c r="K164" s="57" t="s">
        <v>274</v>
      </c>
      <c r="L164" s="57" t="s">
        <v>538</v>
      </c>
    </row>
    <row r="165" spans="1:17" s="120" customFormat="1">
      <c r="A165" s="52"/>
      <c r="B165" s="123" t="s">
        <v>972</v>
      </c>
      <c r="C165" s="124" t="s">
        <v>222</v>
      </c>
      <c r="D165" s="54" t="s">
        <v>973</v>
      </c>
      <c r="E165" s="125" t="s">
        <v>266</v>
      </c>
      <c r="F165" s="55"/>
      <c r="G165" s="55" t="s">
        <v>1322</v>
      </c>
      <c r="H165" s="125"/>
      <c r="I165" s="133" t="s">
        <v>460</v>
      </c>
      <c r="J165" s="57" t="s">
        <v>530</v>
      </c>
      <c r="K165" s="57" t="s">
        <v>274</v>
      </c>
      <c r="L165" s="57" t="s">
        <v>538</v>
      </c>
    </row>
    <row r="166" spans="1:17" s="120" customFormat="1">
      <c r="A166" s="52"/>
      <c r="B166" s="123" t="s">
        <v>975</v>
      </c>
      <c r="C166" s="124" t="s">
        <v>222</v>
      </c>
      <c r="D166" s="54" t="s">
        <v>976</v>
      </c>
      <c r="E166" s="125" t="s">
        <v>266</v>
      </c>
      <c r="F166" s="55"/>
      <c r="G166" s="55" t="s">
        <v>1323</v>
      </c>
      <c r="H166" s="125"/>
      <c r="I166" s="133" t="s">
        <v>460</v>
      </c>
      <c r="J166" s="57" t="s">
        <v>530</v>
      </c>
      <c r="K166" s="57" t="s">
        <v>274</v>
      </c>
      <c r="L166" s="57" t="s">
        <v>538</v>
      </c>
    </row>
    <row r="167" spans="1:17" s="120" customFormat="1">
      <c r="A167" s="52"/>
      <c r="B167" s="123" t="s">
        <v>978</v>
      </c>
      <c r="C167" s="124" t="s">
        <v>222</v>
      </c>
      <c r="D167" s="54" t="s">
        <v>979</v>
      </c>
      <c r="E167" s="125" t="s">
        <v>266</v>
      </c>
      <c r="F167" s="55"/>
      <c r="G167" s="55" t="s">
        <v>1324</v>
      </c>
      <c r="H167" s="125"/>
      <c r="I167" s="133" t="s">
        <v>460</v>
      </c>
      <c r="J167" s="57" t="s">
        <v>530</v>
      </c>
      <c r="K167" s="57" t="s">
        <v>274</v>
      </c>
      <c r="L167" s="57" t="s">
        <v>538</v>
      </c>
    </row>
    <row r="168" spans="1:17" s="120" customFormat="1">
      <c r="A168" s="52"/>
      <c r="B168" s="123" t="s">
        <v>801</v>
      </c>
      <c r="C168" s="124" t="s">
        <v>222</v>
      </c>
      <c r="D168" s="54" t="s">
        <v>802</v>
      </c>
      <c r="E168" s="125" t="s">
        <v>266</v>
      </c>
      <c r="F168" s="55"/>
      <c r="G168" s="55" t="s">
        <v>1430</v>
      </c>
      <c r="H168" s="125"/>
      <c r="I168" s="133" t="s">
        <v>460</v>
      </c>
      <c r="J168" s="57" t="s">
        <v>530</v>
      </c>
      <c r="K168" s="57" t="s">
        <v>274</v>
      </c>
      <c r="L168" s="57" t="s">
        <v>538</v>
      </c>
    </row>
    <row r="169" spans="1:17" s="120" customFormat="1">
      <c r="A169" s="52"/>
      <c r="B169" s="123" t="s">
        <v>1791</v>
      </c>
      <c r="C169" s="124" t="s">
        <v>222</v>
      </c>
      <c r="D169" s="54" t="s">
        <v>1792</v>
      </c>
      <c r="E169" s="125" t="s">
        <v>266</v>
      </c>
      <c r="F169" s="55"/>
      <c r="G169" s="55" t="s">
        <v>1793</v>
      </c>
      <c r="H169" s="125"/>
      <c r="I169" s="133" t="s">
        <v>460</v>
      </c>
      <c r="J169" s="57" t="s">
        <v>530</v>
      </c>
      <c r="K169" s="57" t="s">
        <v>274</v>
      </c>
      <c r="L169" s="57" t="s">
        <v>538</v>
      </c>
    </row>
    <row r="170" spans="1:17" s="11" customFormat="1">
      <c r="A170" s="47"/>
      <c r="B170" s="48" t="s">
        <v>256</v>
      </c>
      <c r="C170" s="49" t="s">
        <v>154</v>
      </c>
      <c r="D170" s="50" t="s">
        <v>257</v>
      </c>
      <c r="E170" s="51"/>
      <c r="F170" s="48"/>
      <c r="G170" s="48"/>
      <c r="H170" s="48"/>
      <c r="I170" s="48"/>
      <c r="J170" s="48"/>
      <c r="K170" s="48"/>
      <c r="L170" s="48"/>
      <c r="M170" s="48"/>
      <c r="N170" s="48"/>
      <c r="O170" s="48"/>
      <c r="P170" s="48"/>
      <c r="Q170" s="48"/>
    </row>
    <row r="171" spans="1:17" s="11" customFormat="1">
      <c r="A171" s="47"/>
      <c r="B171" s="48" t="s">
        <v>258</v>
      </c>
      <c r="C171" s="49" t="s">
        <v>149</v>
      </c>
      <c r="D171" s="50" t="s">
        <v>259</v>
      </c>
      <c r="E171" s="51"/>
      <c r="F171" s="48"/>
      <c r="G171" s="48"/>
      <c r="H171" s="48"/>
      <c r="I171" s="48"/>
      <c r="J171" s="48"/>
      <c r="K171" s="48"/>
      <c r="L171" s="48"/>
      <c r="M171" s="48"/>
      <c r="N171" s="48"/>
      <c r="O171" s="48"/>
      <c r="P171" s="48"/>
      <c r="Q171" s="48"/>
    </row>
  </sheetData>
  <autoFilter ref="A14:Q171" xr:uid="{00000000-0009-0000-0000-00001F000000}">
    <sortState xmlns:xlrd2="http://schemas.microsoft.com/office/spreadsheetml/2017/richdata2" ref="A14:Q171">
      <sortCondition ref="A14:A171"/>
    </sortState>
  </autoFilter>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Q36"/>
  <sheetViews>
    <sheetView zoomScale="85" zoomScaleNormal="85" workbookViewId="0">
      <pane ySplit="5" topLeftCell="A6" activePane="bottomLeft" state="frozen"/>
      <selection pane="bottomLeft" activeCell="C9" sqref="C9"/>
    </sheetView>
  </sheetViews>
  <sheetFormatPr defaultColWidth="9" defaultRowHeight="13.2"/>
  <cols>
    <col min="1" max="1" width="3.33203125" style="12" customWidth="1"/>
    <col min="2" max="2" width="23.6640625" style="12" customWidth="1"/>
    <col min="3" max="3" width="36.44140625"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7">
      <c r="B1" s="14" t="str">
        <f>HYPERLINK("#导航!a2","返回")</f>
        <v>返回</v>
      </c>
    </row>
    <row r="2" spans="2:17">
      <c r="B2" s="261"/>
      <c r="C2" s="261"/>
      <c r="D2" s="261"/>
      <c r="E2" s="261"/>
      <c r="F2" s="261"/>
      <c r="G2" s="261"/>
      <c r="H2" s="261"/>
    </row>
    <row r="3" spans="2:17">
      <c r="B3" s="262" t="s">
        <v>119</v>
      </c>
      <c r="C3" s="262"/>
      <c r="D3" s="262"/>
      <c r="E3" s="262"/>
      <c r="F3" s="262"/>
      <c r="G3" s="262"/>
      <c r="H3" s="262"/>
    </row>
    <row r="4" spans="2:17">
      <c r="B4" s="16" t="s">
        <v>4</v>
      </c>
      <c r="C4" s="16" t="s">
        <v>120</v>
      </c>
      <c r="D4" s="16" t="s">
        <v>121</v>
      </c>
      <c r="E4" s="16" t="s">
        <v>122</v>
      </c>
      <c r="F4" s="16" t="s">
        <v>123</v>
      </c>
      <c r="G4" s="16" t="s">
        <v>7</v>
      </c>
      <c r="H4" s="16" t="s">
        <v>124</v>
      </c>
    </row>
    <row r="5" spans="2:17">
      <c r="B5" s="17" t="s">
        <v>54</v>
      </c>
      <c r="C5" s="34" t="s">
        <v>2103</v>
      </c>
      <c r="D5" s="19" t="s">
        <v>92</v>
      </c>
      <c r="E5" s="20" t="s">
        <v>468</v>
      </c>
      <c r="F5" s="21"/>
      <c r="G5" s="20"/>
      <c r="H5" s="20"/>
      <c r="I5" s="12" t="str">
        <f>VLOOKUP(C5,导航!F:Q,12,0)</f>
        <v>升级</v>
      </c>
      <c r="N5" s="12"/>
    </row>
    <row r="6" spans="2:17">
      <c r="B6" s="15"/>
      <c r="C6" s="15"/>
      <c r="D6" s="15"/>
      <c r="E6" s="15"/>
      <c r="F6" s="15"/>
      <c r="G6" s="15"/>
      <c r="H6" s="15"/>
    </row>
    <row r="7" spans="2:17">
      <c r="B7" s="262" t="s">
        <v>126</v>
      </c>
      <c r="C7" s="262"/>
      <c r="D7" s="262"/>
      <c r="E7" s="262"/>
      <c r="F7" s="262"/>
      <c r="G7" s="262"/>
      <c r="H7" s="262"/>
    </row>
    <row r="8" spans="2:17">
      <c r="B8" s="22" t="s">
        <v>127</v>
      </c>
      <c r="C8" s="22" t="s">
        <v>128</v>
      </c>
      <c r="D8" s="22" t="s">
        <v>129</v>
      </c>
      <c r="E8" s="22" t="s">
        <v>130</v>
      </c>
      <c r="F8" s="22" t="s">
        <v>131</v>
      </c>
      <c r="G8" s="22" t="s">
        <v>17</v>
      </c>
      <c r="H8" s="22" t="s">
        <v>132</v>
      </c>
    </row>
    <row r="9" spans="2:17">
      <c r="B9" s="20"/>
      <c r="C9" s="34" t="s">
        <v>2102</v>
      </c>
      <c r="D9" s="19" t="s">
        <v>89</v>
      </c>
      <c r="E9" s="20" t="s">
        <v>266</v>
      </c>
      <c r="F9" s="25"/>
      <c r="G9" s="137" t="s">
        <v>1888</v>
      </c>
      <c r="H9" s="23"/>
    </row>
    <row r="10" spans="2:17">
      <c r="B10" s="20"/>
      <c r="C10" s="18"/>
      <c r="D10" s="18"/>
      <c r="E10" s="20"/>
      <c r="F10" s="3"/>
      <c r="G10" s="3"/>
      <c r="H10" s="20"/>
    </row>
    <row r="11" spans="2:17">
      <c r="G11" s="24"/>
    </row>
    <row r="12" spans="2:17">
      <c r="B12" s="12" t="s">
        <v>133</v>
      </c>
    </row>
    <row r="13" spans="2:17">
      <c r="B13" s="262" t="s">
        <v>133</v>
      </c>
      <c r="C13" s="262"/>
      <c r="D13" s="262"/>
      <c r="E13" s="262"/>
      <c r="F13" s="262"/>
      <c r="G13" s="262"/>
      <c r="H13" s="262"/>
      <c r="I13" s="262"/>
      <c r="J13" s="262"/>
      <c r="K13" s="262"/>
      <c r="L13" s="262"/>
    </row>
    <row r="14" spans="2:17">
      <c r="B14" s="16" t="s">
        <v>134</v>
      </c>
      <c r="C14" s="16" t="s">
        <v>135</v>
      </c>
      <c r="D14" s="16" t="s">
        <v>136</v>
      </c>
      <c r="E14" s="16" t="s">
        <v>137</v>
      </c>
      <c r="F14" s="16" t="s">
        <v>267</v>
      </c>
      <c r="G14" s="16" t="s">
        <v>268</v>
      </c>
      <c r="H14" s="16" t="s">
        <v>269</v>
      </c>
      <c r="I14" s="16" t="s">
        <v>17</v>
      </c>
      <c r="J14" s="16" t="s">
        <v>270</v>
      </c>
      <c r="K14" s="16" t="s">
        <v>271</v>
      </c>
      <c r="L14" s="16" t="s">
        <v>272</v>
      </c>
    </row>
    <row r="15" spans="2:17" s="5" customFormat="1">
      <c r="B15" s="35" t="s">
        <v>470</v>
      </c>
      <c r="C15" s="35" t="s">
        <v>154</v>
      </c>
      <c r="D15" s="36" t="s">
        <v>623</v>
      </c>
      <c r="E15" s="26" t="s">
        <v>266</v>
      </c>
      <c r="F15" s="2" t="s">
        <v>470</v>
      </c>
      <c r="G15" s="2" t="s">
        <v>273</v>
      </c>
      <c r="H15" s="26"/>
      <c r="I15" s="45"/>
      <c r="J15" s="45" t="s">
        <v>469</v>
      </c>
      <c r="K15" s="44" t="s">
        <v>274</v>
      </c>
      <c r="L15" s="44" t="s">
        <v>274</v>
      </c>
      <c r="M15" s="8"/>
      <c r="N15" s="8"/>
      <c r="O15" s="8"/>
      <c r="P15" s="8"/>
      <c r="Q15" s="8"/>
    </row>
    <row r="16" spans="2:17" s="5" customFormat="1">
      <c r="B16" s="35" t="s">
        <v>475</v>
      </c>
      <c r="C16" s="35" t="s">
        <v>154</v>
      </c>
      <c r="D16" s="36" t="s">
        <v>624</v>
      </c>
      <c r="E16" s="26" t="s">
        <v>266</v>
      </c>
      <c r="F16" s="2" t="s">
        <v>475</v>
      </c>
      <c r="G16" s="2" t="s">
        <v>273</v>
      </c>
      <c r="H16" s="26"/>
      <c r="I16" s="45"/>
      <c r="J16" s="45" t="s">
        <v>469</v>
      </c>
      <c r="K16" s="44" t="s">
        <v>274</v>
      </c>
      <c r="L16" s="44" t="s">
        <v>274</v>
      </c>
      <c r="M16" s="8"/>
      <c r="N16" s="8"/>
      <c r="O16" s="8"/>
      <c r="P16" s="8"/>
      <c r="Q16" s="8"/>
    </row>
    <row r="17" spans="1:17" s="5" customFormat="1">
      <c r="B17" s="25" t="s">
        <v>290</v>
      </c>
      <c r="C17" s="25" t="s">
        <v>154</v>
      </c>
      <c r="D17" s="18" t="s">
        <v>632</v>
      </c>
      <c r="E17" s="26" t="s">
        <v>266</v>
      </c>
      <c r="F17" s="3" t="s">
        <v>290</v>
      </c>
      <c r="G17" s="3" t="s">
        <v>273</v>
      </c>
      <c r="H17" s="27"/>
      <c r="I17" s="39"/>
      <c r="J17" s="39" t="s">
        <v>469</v>
      </c>
      <c r="K17" s="39" t="s">
        <v>274</v>
      </c>
      <c r="L17" s="39" t="s">
        <v>274</v>
      </c>
    </row>
    <row r="18" spans="1:17" s="5" customFormat="1">
      <c r="B18" s="17" t="s">
        <v>296</v>
      </c>
      <c r="C18" s="17" t="s">
        <v>154</v>
      </c>
      <c r="D18" s="34" t="s">
        <v>633</v>
      </c>
      <c r="E18" s="26" t="s">
        <v>266</v>
      </c>
      <c r="F18" s="2" t="s">
        <v>1588</v>
      </c>
      <c r="G18" s="2" t="s">
        <v>273</v>
      </c>
      <c r="H18" s="27"/>
      <c r="I18" s="44"/>
      <c r="J18" s="44" t="s">
        <v>469</v>
      </c>
      <c r="K18" s="44" t="s">
        <v>274</v>
      </c>
      <c r="L18" s="44" t="s">
        <v>274</v>
      </c>
      <c r="M18" s="7"/>
      <c r="N18" s="7"/>
      <c r="O18" s="7"/>
      <c r="P18" s="7"/>
      <c r="Q18" s="7"/>
    </row>
    <row r="19" spans="1:17" s="5" customFormat="1">
      <c r="B19" s="17" t="s">
        <v>298</v>
      </c>
      <c r="C19" s="17" t="s">
        <v>154</v>
      </c>
      <c r="D19" s="34" t="s">
        <v>634</v>
      </c>
      <c r="E19" s="26" t="s">
        <v>266</v>
      </c>
      <c r="F19" s="2" t="s">
        <v>1589</v>
      </c>
      <c r="G19" s="2" t="s">
        <v>273</v>
      </c>
      <c r="H19" s="27"/>
      <c r="I19" s="44"/>
      <c r="J19" s="44" t="s">
        <v>469</v>
      </c>
      <c r="K19" s="44" t="s">
        <v>274</v>
      </c>
      <c r="L19" s="44" t="s">
        <v>274</v>
      </c>
      <c r="M19" s="7"/>
      <c r="N19" s="7"/>
      <c r="O19" s="7"/>
      <c r="P19" s="7"/>
      <c r="Q19" s="7"/>
    </row>
    <row r="20" spans="1:17" s="7" customFormat="1">
      <c r="A20" s="5"/>
      <c r="B20" s="35" t="s">
        <v>1263</v>
      </c>
      <c r="C20" s="35" t="s">
        <v>281</v>
      </c>
      <c r="D20" s="36" t="s">
        <v>651</v>
      </c>
      <c r="E20" s="26" t="s">
        <v>266</v>
      </c>
      <c r="F20" s="2"/>
      <c r="G20" s="2" t="s">
        <v>1532</v>
      </c>
      <c r="H20" s="26"/>
      <c r="I20" s="45"/>
      <c r="J20" s="44" t="s">
        <v>530</v>
      </c>
      <c r="K20" s="44" t="s">
        <v>274</v>
      </c>
      <c r="L20" s="44" t="s">
        <v>653</v>
      </c>
      <c r="M20" s="8"/>
      <c r="N20" s="8"/>
      <c r="O20" s="8"/>
      <c r="P20" s="8"/>
      <c r="Q20" s="8"/>
    </row>
    <row r="21" spans="1:17" s="7" customFormat="1">
      <c r="A21" s="5"/>
      <c r="B21" s="35" t="s">
        <v>1265</v>
      </c>
      <c r="C21" s="35" t="s">
        <v>281</v>
      </c>
      <c r="D21" s="36" t="s">
        <v>655</v>
      </c>
      <c r="E21" s="26" t="s">
        <v>266</v>
      </c>
      <c r="F21" s="2"/>
      <c r="G21" s="2" t="s">
        <v>1533</v>
      </c>
      <c r="H21" s="26"/>
      <c r="I21" s="45"/>
      <c r="J21" s="44" t="s">
        <v>530</v>
      </c>
      <c r="K21" s="44" t="s">
        <v>274</v>
      </c>
      <c r="L21" s="44" t="s">
        <v>657</v>
      </c>
      <c r="M21" s="8"/>
      <c r="N21" s="8"/>
      <c r="O21" s="8"/>
      <c r="P21" s="8"/>
      <c r="Q21" s="8"/>
    </row>
    <row r="22" spans="1:17" s="7" customFormat="1">
      <c r="A22" s="5"/>
      <c r="B22" s="25" t="s">
        <v>348</v>
      </c>
      <c r="C22" s="25" t="s">
        <v>149</v>
      </c>
      <c r="D22" s="18" t="s">
        <v>349</v>
      </c>
      <c r="E22" s="26"/>
      <c r="F22" s="3" t="s">
        <v>348</v>
      </c>
      <c r="G22" s="3" t="s">
        <v>273</v>
      </c>
      <c r="H22" s="27"/>
      <c r="I22" s="39"/>
      <c r="J22" s="39" t="s">
        <v>469</v>
      </c>
      <c r="K22" s="39" t="s">
        <v>274</v>
      </c>
      <c r="L22" s="39" t="s">
        <v>274</v>
      </c>
      <c r="M22" s="5"/>
      <c r="N22" s="5"/>
      <c r="O22" s="5"/>
      <c r="P22" s="5"/>
      <c r="Q22" s="5"/>
    </row>
    <row r="23" spans="1:17" s="7" customFormat="1">
      <c r="A23" s="5"/>
      <c r="B23" s="25" t="s">
        <v>191</v>
      </c>
      <c r="C23" s="25" t="s">
        <v>154</v>
      </c>
      <c r="D23" s="18" t="s">
        <v>1012</v>
      </c>
      <c r="E23" s="114"/>
      <c r="F23" s="3" t="s">
        <v>191</v>
      </c>
      <c r="G23" s="3" t="s">
        <v>273</v>
      </c>
      <c r="H23" s="115"/>
      <c r="I23" s="39"/>
      <c r="J23" s="39" t="s">
        <v>469</v>
      </c>
      <c r="K23" s="39" t="s">
        <v>274</v>
      </c>
      <c r="L23" s="39" t="s">
        <v>274</v>
      </c>
      <c r="M23" s="5"/>
      <c r="N23" s="5"/>
      <c r="O23" s="5"/>
      <c r="P23" s="5"/>
      <c r="Q23" s="5"/>
    </row>
    <row r="24" spans="1:17" s="7" customFormat="1">
      <c r="A24" s="5"/>
      <c r="B24" s="33" t="s">
        <v>1022</v>
      </c>
      <c r="C24" s="33" t="s">
        <v>222</v>
      </c>
      <c r="D24" s="34" t="s">
        <v>1023</v>
      </c>
      <c r="E24" s="26" t="s">
        <v>266</v>
      </c>
      <c r="F24" s="2"/>
      <c r="G24" s="2" t="s">
        <v>1441</v>
      </c>
      <c r="H24" s="17"/>
      <c r="I24" s="43"/>
      <c r="J24" s="44" t="s">
        <v>530</v>
      </c>
      <c r="K24" s="44" t="s">
        <v>274</v>
      </c>
      <c r="L24" s="44" t="s">
        <v>538</v>
      </c>
    </row>
    <row r="25" spans="1:17" s="7" customFormat="1">
      <c r="A25" s="5"/>
      <c r="B25" s="17" t="s">
        <v>1025</v>
      </c>
      <c r="C25" s="17" t="s">
        <v>222</v>
      </c>
      <c r="D25" s="34" t="s">
        <v>1026</v>
      </c>
      <c r="E25" s="26" t="s">
        <v>266</v>
      </c>
      <c r="F25" s="2"/>
      <c r="G25" s="2" t="s">
        <v>1442</v>
      </c>
      <c r="H25" s="17"/>
      <c r="I25" s="43"/>
      <c r="J25" s="44" t="s">
        <v>530</v>
      </c>
      <c r="K25" s="44" t="s">
        <v>274</v>
      </c>
      <c r="L25" s="44" t="s">
        <v>538</v>
      </c>
    </row>
    <row r="26" spans="1:17" s="7" customFormat="1">
      <c r="A26" s="5"/>
      <c r="B26" s="17" t="s">
        <v>1028</v>
      </c>
      <c r="C26" s="17" t="s">
        <v>222</v>
      </c>
      <c r="D26" s="34" t="s">
        <v>1029</v>
      </c>
      <c r="E26" s="26" t="s">
        <v>266</v>
      </c>
      <c r="F26" s="2"/>
      <c r="G26" s="2" t="s">
        <v>1443</v>
      </c>
      <c r="H26" s="17"/>
      <c r="I26" s="44"/>
      <c r="J26" s="44" t="s">
        <v>530</v>
      </c>
      <c r="K26" s="44" t="s">
        <v>274</v>
      </c>
      <c r="L26" s="44" t="s">
        <v>538</v>
      </c>
    </row>
    <row r="27" spans="1:17" s="7" customFormat="1">
      <c r="A27" s="5"/>
      <c r="B27" s="17" t="s">
        <v>1031</v>
      </c>
      <c r="C27" s="17" t="s">
        <v>222</v>
      </c>
      <c r="D27" s="34" t="s">
        <v>1032</v>
      </c>
      <c r="E27" s="26" t="s">
        <v>266</v>
      </c>
      <c r="F27" s="2"/>
      <c r="G27" s="2" t="s">
        <v>1444</v>
      </c>
      <c r="H27" s="17"/>
      <c r="I27" s="44"/>
      <c r="J27" s="44" t="s">
        <v>530</v>
      </c>
      <c r="K27" s="44" t="s">
        <v>274</v>
      </c>
      <c r="L27" s="44" t="s">
        <v>538</v>
      </c>
    </row>
    <row r="28" spans="1:17" s="7" customFormat="1">
      <c r="A28" s="5"/>
      <c r="B28" s="17" t="s">
        <v>1034</v>
      </c>
      <c r="C28" s="17" t="s">
        <v>222</v>
      </c>
      <c r="D28" s="138" t="s">
        <v>1035</v>
      </c>
      <c r="E28" s="26" t="s">
        <v>266</v>
      </c>
      <c r="F28" s="2"/>
      <c r="G28" s="2" t="s">
        <v>1445</v>
      </c>
      <c r="H28" s="17"/>
      <c r="I28" s="43"/>
      <c r="J28" s="44" t="s">
        <v>530</v>
      </c>
      <c r="K28" s="44" t="s">
        <v>274</v>
      </c>
      <c r="L28" s="44" t="s">
        <v>538</v>
      </c>
      <c r="M28" s="62"/>
      <c r="N28" s="62"/>
      <c r="O28" s="62"/>
      <c r="P28" s="62"/>
      <c r="Q28" s="62"/>
    </row>
    <row r="29" spans="1:17" s="7" customFormat="1">
      <c r="A29" s="5"/>
      <c r="B29" s="17" t="s">
        <v>1037</v>
      </c>
      <c r="C29" s="17" t="s">
        <v>222</v>
      </c>
      <c r="D29" s="34" t="s">
        <v>1038</v>
      </c>
      <c r="E29" s="26" t="s">
        <v>266</v>
      </c>
      <c r="F29" s="2"/>
      <c r="G29" s="2" t="s">
        <v>1446</v>
      </c>
      <c r="H29" s="17"/>
      <c r="I29" s="43"/>
      <c r="J29" s="44" t="s">
        <v>530</v>
      </c>
      <c r="K29" s="44" t="s">
        <v>274</v>
      </c>
      <c r="L29" s="44" t="s">
        <v>538</v>
      </c>
      <c r="M29" s="62"/>
      <c r="N29" s="62"/>
      <c r="O29" s="62"/>
      <c r="P29" s="62"/>
      <c r="Q29" s="62"/>
    </row>
    <row r="30" spans="1:17" s="7" customFormat="1">
      <c r="A30" s="5"/>
      <c r="B30" s="35" t="s">
        <v>1040</v>
      </c>
      <c r="C30" s="35" t="s">
        <v>222</v>
      </c>
      <c r="D30" s="34" t="s">
        <v>1041</v>
      </c>
      <c r="E30" s="26" t="s">
        <v>266</v>
      </c>
      <c r="F30" s="2"/>
      <c r="G30" s="2" t="s">
        <v>1447</v>
      </c>
      <c r="H30" s="17"/>
      <c r="I30" s="45"/>
      <c r="J30" s="44" t="s">
        <v>530</v>
      </c>
      <c r="K30" s="44" t="s">
        <v>274</v>
      </c>
      <c r="L30" s="44" t="s">
        <v>538</v>
      </c>
      <c r="M30" s="8"/>
      <c r="N30" s="8"/>
      <c r="O30" s="8"/>
      <c r="P30" s="8"/>
      <c r="Q30" s="8"/>
    </row>
    <row r="31" spans="1:17" s="7" customFormat="1">
      <c r="A31" s="5"/>
      <c r="B31" s="33" t="s">
        <v>1016</v>
      </c>
      <c r="C31" s="33" t="s">
        <v>222</v>
      </c>
      <c r="D31" s="34" t="s">
        <v>661</v>
      </c>
      <c r="E31" s="26" t="s">
        <v>266</v>
      </c>
      <c r="F31" s="2"/>
      <c r="G31" s="2" t="s">
        <v>1438</v>
      </c>
      <c r="H31" s="17"/>
      <c r="I31" s="43"/>
      <c r="J31" s="44" t="s">
        <v>530</v>
      </c>
      <c r="K31" s="44" t="s">
        <v>274</v>
      </c>
      <c r="L31" s="44" t="s">
        <v>663</v>
      </c>
    </row>
    <row r="32" spans="1:17" s="7" customFormat="1">
      <c r="A32" s="5"/>
      <c r="B32" s="33" t="s">
        <v>1018</v>
      </c>
      <c r="C32" s="33" t="s">
        <v>281</v>
      </c>
      <c r="D32" s="34" t="s">
        <v>667</v>
      </c>
      <c r="E32" s="26" t="s">
        <v>266</v>
      </c>
      <c r="F32" s="2"/>
      <c r="G32" s="1" t="s">
        <v>1439</v>
      </c>
      <c r="H32" s="27"/>
      <c r="I32" s="43"/>
      <c r="J32" s="44" t="s">
        <v>530</v>
      </c>
      <c r="K32" s="44" t="s">
        <v>274</v>
      </c>
      <c r="L32" s="44" t="s">
        <v>531</v>
      </c>
    </row>
    <row r="33" spans="1:17" s="7" customFormat="1">
      <c r="A33" s="5"/>
      <c r="B33" s="35" t="s">
        <v>1119</v>
      </c>
      <c r="C33" s="35" t="s">
        <v>222</v>
      </c>
      <c r="D33" s="34" t="s">
        <v>1120</v>
      </c>
      <c r="E33" s="26" t="s">
        <v>266</v>
      </c>
      <c r="F33" s="2"/>
      <c r="G33" s="2" t="s">
        <v>1469</v>
      </c>
      <c r="H33" s="17"/>
      <c r="I33" s="45"/>
      <c r="J33" s="44" t="s">
        <v>530</v>
      </c>
      <c r="K33" s="44" t="s">
        <v>274</v>
      </c>
      <c r="L33" s="44" t="s">
        <v>538</v>
      </c>
      <c r="M33" s="8"/>
      <c r="N33" s="8"/>
      <c r="O33" s="8"/>
      <c r="P33" s="8"/>
      <c r="Q33" s="8"/>
    </row>
    <row r="34" spans="1:17" s="62" customFormat="1">
      <c r="A34" s="5"/>
      <c r="B34" s="35" t="s">
        <v>1125</v>
      </c>
      <c r="C34" s="35" t="s">
        <v>281</v>
      </c>
      <c r="D34" s="34" t="s">
        <v>1126</v>
      </c>
      <c r="E34" s="26" t="s">
        <v>266</v>
      </c>
      <c r="F34" s="2"/>
      <c r="G34" s="2" t="s">
        <v>1471</v>
      </c>
      <c r="H34" s="26"/>
      <c r="I34" s="45"/>
      <c r="J34" s="44" t="s">
        <v>530</v>
      </c>
      <c r="K34" s="44" t="s">
        <v>274</v>
      </c>
      <c r="L34" s="44" t="s">
        <v>711</v>
      </c>
      <c r="M34" s="8"/>
      <c r="N34" s="8"/>
      <c r="O34" s="8"/>
      <c r="P34" s="8"/>
      <c r="Q34" s="8"/>
    </row>
    <row r="35" spans="1:17" s="11" customFormat="1">
      <c r="A35" s="47"/>
      <c r="B35" s="48" t="s">
        <v>256</v>
      </c>
      <c r="C35" s="49" t="s">
        <v>154</v>
      </c>
      <c r="D35" s="50" t="s">
        <v>257</v>
      </c>
      <c r="E35" s="51"/>
      <c r="F35" s="48"/>
      <c r="G35" s="48"/>
      <c r="H35" s="48"/>
      <c r="I35" s="48"/>
      <c r="J35" s="48"/>
      <c r="K35" s="48"/>
      <c r="L35" s="48"/>
      <c r="M35" s="48"/>
      <c r="N35" s="48"/>
      <c r="O35" s="48"/>
      <c r="P35" s="48"/>
      <c r="Q35" s="48"/>
    </row>
    <row r="36" spans="1:17" s="11" customFormat="1">
      <c r="A36" s="47"/>
      <c r="B36" s="48" t="s">
        <v>258</v>
      </c>
      <c r="C36" s="49" t="s">
        <v>149</v>
      </c>
      <c r="D36" s="50" t="s">
        <v>259</v>
      </c>
      <c r="E36" s="51"/>
      <c r="F36" s="48"/>
      <c r="G36" s="48"/>
      <c r="H36" s="48"/>
      <c r="I36" s="48"/>
      <c r="J36" s="48"/>
      <c r="K36" s="48"/>
      <c r="L36" s="48"/>
      <c r="M36" s="48"/>
      <c r="N36" s="48"/>
      <c r="O36" s="48"/>
      <c r="P36" s="48"/>
      <c r="Q36" s="48"/>
    </row>
  </sheetData>
  <autoFilter ref="A14:Q36" xr:uid="{00000000-0009-0000-0000-000020000000}">
    <sortState xmlns:xlrd2="http://schemas.microsoft.com/office/spreadsheetml/2017/richdata2" ref="A14:Q36">
      <sortCondition ref="A14:A36"/>
    </sortState>
  </autoFilter>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filterMode="1"/>
  <dimension ref="A1:Q151"/>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12" customWidth="1"/>
    <col min="2" max="2" width="23.6640625" style="12" customWidth="1"/>
    <col min="3" max="3" width="35.5546875"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18" t="s">
        <v>94</v>
      </c>
      <c r="D5" s="19" t="s">
        <v>95</v>
      </c>
      <c r="E5" s="20" t="s">
        <v>447</v>
      </c>
      <c r="F5" s="21"/>
      <c r="G5" s="4"/>
      <c r="H5" s="20"/>
      <c r="I5" s="12" t="str">
        <f>VLOOKUP(C5,导航!F:Q,12,0)</f>
        <v>新建</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34" t="s">
        <v>2094</v>
      </c>
      <c r="D9" s="18" t="s">
        <v>61</v>
      </c>
      <c r="E9" s="20" t="s">
        <v>266</v>
      </c>
      <c r="F9" s="20"/>
      <c r="G9" s="4"/>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hidden="1">
      <c r="B15" s="25" t="s">
        <v>468</v>
      </c>
      <c r="C15" s="25" t="s">
        <v>149</v>
      </c>
      <c r="D15" s="18" t="s">
        <v>619</v>
      </c>
      <c r="E15" s="26" t="s">
        <v>266</v>
      </c>
      <c r="F15" s="3" t="s">
        <v>258</v>
      </c>
      <c r="G15" s="3" t="s">
        <v>273</v>
      </c>
      <c r="H15" s="27"/>
      <c r="I15" s="39"/>
      <c r="J15" s="39" t="s">
        <v>469</v>
      </c>
      <c r="K15" s="39" t="s">
        <v>274</v>
      </c>
      <c r="L15" s="39" t="s">
        <v>274</v>
      </c>
    </row>
    <row r="16" spans="2:14" s="5" customFormat="1" hidden="1">
      <c r="B16" s="25" t="s">
        <v>447</v>
      </c>
      <c r="C16" s="25" t="s">
        <v>154</v>
      </c>
      <c r="D16" s="18" t="s">
        <v>42</v>
      </c>
      <c r="E16" s="26" t="s">
        <v>266</v>
      </c>
      <c r="F16" s="3" t="s">
        <v>260</v>
      </c>
      <c r="G16" s="3" t="s">
        <v>273</v>
      </c>
      <c r="H16" s="27"/>
      <c r="I16" s="39"/>
      <c r="J16" s="39" t="s">
        <v>469</v>
      </c>
      <c r="K16" s="39" t="s">
        <v>274</v>
      </c>
      <c r="L16" s="39" t="s">
        <v>274</v>
      </c>
    </row>
    <row r="17" spans="1:12" s="5" customFormat="1" hidden="1">
      <c r="B17" s="25" t="s">
        <v>455</v>
      </c>
      <c r="C17" s="25" t="s">
        <v>154</v>
      </c>
      <c r="D17" s="18" t="s">
        <v>456</v>
      </c>
      <c r="E17" s="26" t="s">
        <v>266</v>
      </c>
      <c r="F17" s="3" t="s">
        <v>256</v>
      </c>
      <c r="G17" s="3" t="s">
        <v>273</v>
      </c>
      <c r="H17" s="27"/>
      <c r="I17" s="39"/>
      <c r="J17" s="39" t="s">
        <v>469</v>
      </c>
      <c r="K17" s="39" t="s">
        <v>274</v>
      </c>
      <c r="L17" s="39" t="s">
        <v>274</v>
      </c>
    </row>
    <row r="18" spans="1:12" s="6" customFormat="1" hidden="1">
      <c r="A18" s="28"/>
      <c r="B18" s="29" t="s">
        <v>470</v>
      </c>
      <c r="C18" s="30" t="s">
        <v>154</v>
      </c>
      <c r="D18" s="31" t="s">
        <v>623</v>
      </c>
      <c r="E18" s="26" t="s">
        <v>266</v>
      </c>
      <c r="F18" s="3" t="s">
        <v>470</v>
      </c>
      <c r="G18" s="3" t="s">
        <v>273</v>
      </c>
      <c r="H18" s="26"/>
      <c r="I18" s="40"/>
      <c r="J18" s="41" t="s">
        <v>469</v>
      </c>
      <c r="K18" s="39" t="s">
        <v>274</v>
      </c>
      <c r="L18" s="39" t="s">
        <v>274</v>
      </c>
    </row>
    <row r="19" spans="1:12" s="6" customFormat="1" hidden="1">
      <c r="A19" s="28"/>
      <c r="B19" s="29" t="s">
        <v>475</v>
      </c>
      <c r="C19" s="30" t="s">
        <v>154</v>
      </c>
      <c r="D19" s="31" t="s">
        <v>624</v>
      </c>
      <c r="E19" s="26" t="s">
        <v>266</v>
      </c>
      <c r="F19" s="3" t="s">
        <v>475</v>
      </c>
      <c r="G19" s="3" t="s">
        <v>273</v>
      </c>
      <c r="H19" s="26"/>
      <c r="I19" s="40"/>
      <c r="J19" s="41" t="s">
        <v>469</v>
      </c>
      <c r="K19" s="39" t="s">
        <v>274</v>
      </c>
      <c r="L19" s="39" t="s">
        <v>274</v>
      </c>
    </row>
    <row r="20" spans="1:12" s="6" customFormat="1" hidden="1">
      <c r="A20" s="28"/>
      <c r="B20" s="29" t="s">
        <v>1254</v>
      </c>
      <c r="C20" s="30" t="s">
        <v>149</v>
      </c>
      <c r="D20" s="31" t="s">
        <v>479</v>
      </c>
      <c r="E20" s="26" t="s">
        <v>266</v>
      </c>
      <c r="F20" s="3" t="s">
        <v>1254</v>
      </c>
      <c r="G20" s="3" t="s">
        <v>273</v>
      </c>
      <c r="H20" s="26"/>
      <c r="I20" s="40"/>
      <c r="J20" s="41" t="s">
        <v>469</v>
      </c>
      <c r="K20" s="39" t="s">
        <v>274</v>
      </c>
      <c r="L20" s="39" t="s">
        <v>274</v>
      </c>
    </row>
    <row r="21" spans="1:12" s="6" customFormat="1" hidden="1">
      <c r="A21" s="28"/>
      <c r="B21" s="29" t="s">
        <v>1255</v>
      </c>
      <c r="C21" s="30" t="s">
        <v>149</v>
      </c>
      <c r="D21" s="31" t="s">
        <v>625</v>
      </c>
      <c r="E21" s="26" t="s">
        <v>266</v>
      </c>
      <c r="F21" s="3" t="s">
        <v>1255</v>
      </c>
      <c r="G21" s="3" t="s">
        <v>273</v>
      </c>
      <c r="H21" s="26"/>
      <c r="I21" s="40"/>
      <c r="J21" s="41" t="s">
        <v>469</v>
      </c>
      <c r="K21" s="39" t="s">
        <v>274</v>
      </c>
      <c r="L21" s="39" t="s">
        <v>274</v>
      </c>
    </row>
    <row r="22" spans="1:12" s="6" customFormat="1" hidden="1">
      <c r="A22" s="28"/>
      <c r="B22" s="29" t="s">
        <v>1256</v>
      </c>
      <c r="C22" s="30" t="s">
        <v>149</v>
      </c>
      <c r="D22" s="31" t="s">
        <v>626</v>
      </c>
      <c r="E22" s="26" t="s">
        <v>266</v>
      </c>
      <c r="F22" s="3" t="s">
        <v>1256</v>
      </c>
      <c r="G22" s="3" t="s">
        <v>273</v>
      </c>
      <c r="H22" s="26"/>
      <c r="I22" s="40"/>
      <c r="J22" s="41" t="s">
        <v>469</v>
      </c>
      <c r="K22" s="39" t="s">
        <v>274</v>
      </c>
      <c r="L22" s="39" t="s">
        <v>274</v>
      </c>
    </row>
    <row r="23" spans="1:12" s="5" customFormat="1" hidden="1">
      <c r="A23" s="32"/>
      <c r="B23" s="25" t="s">
        <v>348</v>
      </c>
      <c r="C23" s="25" t="s">
        <v>149</v>
      </c>
      <c r="D23" s="18" t="s">
        <v>349</v>
      </c>
      <c r="E23" s="26" t="s">
        <v>266</v>
      </c>
      <c r="F23" s="3" t="s">
        <v>348</v>
      </c>
      <c r="G23" s="3" t="s">
        <v>273</v>
      </c>
      <c r="H23" s="25"/>
      <c r="I23" s="42"/>
      <c r="J23" s="39" t="s">
        <v>469</v>
      </c>
      <c r="K23" s="39" t="s">
        <v>274</v>
      </c>
      <c r="L23" s="39" t="s">
        <v>274</v>
      </c>
    </row>
    <row r="24" spans="1:12" s="6" customFormat="1" hidden="1">
      <c r="A24" s="28"/>
      <c r="B24" s="29" t="s">
        <v>490</v>
      </c>
      <c r="C24" s="30" t="s">
        <v>149</v>
      </c>
      <c r="D24" s="31" t="s">
        <v>622</v>
      </c>
      <c r="E24" s="26" t="s">
        <v>266</v>
      </c>
      <c r="F24" s="3" t="s">
        <v>490</v>
      </c>
      <c r="G24" s="3" t="s">
        <v>273</v>
      </c>
      <c r="H24" s="26"/>
      <c r="I24" s="40"/>
      <c r="J24" s="41" t="s">
        <v>469</v>
      </c>
      <c r="K24" s="39" t="s">
        <v>274</v>
      </c>
      <c r="L24" s="39" t="s">
        <v>274</v>
      </c>
    </row>
    <row r="25" spans="1:12" s="5" customFormat="1" hidden="1">
      <c r="A25" s="32"/>
      <c r="B25" s="25" t="s">
        <v>191</v>
      </c>
      <c r="C25" s="25" t="s">
        <v>154</v>
      </c>
      <c r="D25" s="18" t="s">
        <v>1012</v>
      </c>
      <c r="E25" s="26" t="s">
        <v>266</v>
      </c>
      <c r="F25" s="3" t="s">
        <v>191</v>
      </c>
      <c r="G25" s="3" t="s">
        <v>273</v>
      </c>
      <c r="H25" s="25"/>
      <c r="I25" s="42"/>
      <c r="J25" s="39" t="s">
        <v>469</v>
      </c>
      <c r="K25" s="39" t="s">
        <v>274</v>
      </c>
      <c r="L25" s="39" t="s">
        <v>274</v>
      </c>
    </row>
    <row r="26" spans="1:12" s="6" customFormat="1" hidden="1">
      <c r="A26" s="28"/>
      <c r="B26" s="29" t="s">
        <v>315</v>
      </c>
      <c r="C26" s="30" t="s">
        <v>149</v>
      </c>
      <c r="D26" s="31" t="s">
        <v>344</v>
      </c>
      <c r="E26" s="26" t="s">
        <v>266</v>
      </c>
      <c r="F26" s="3" t="s">
        <v>315</v>
      </c>
      <c r="G26" s="3" t="s">
        <v>273</v>
      </c>
      <c r="H26" s="26"/>
      <c r="I26" s="40"/>
      <c r="J26" s="41" t="s">
        <v>469</v>
      </c>
      <c r="K26" s="39" t="s">
        <v>274</v>
      </c>
      <c r="L26" s="39" t="s">
        <v>274</v>
      </c>
    </row>
    <row r="27" spans="1:12" s="6" customFormat="1" hidden="1">
      <c r="A27" s="28"/>
      <c r="B27" s="29" t="s">
        <v>318</v>
      </c>
      <c r="C27" s="30" t="s">
        <v>149</v>
      </c>
      <c r="D27" s="31" t="s">
        <v>631</v>
      </c>
      <c r="E27" s="26" t="s">
        <v>266</v>
      </c>
      <c r="F27" s="3" t="s">
        <v>318</v>
      </c>
      <c r="G27" s="3" t="s">
        <v>273</v>
      </c>
      <c r="H27" s="26"/>
      <c r="I27" s="40"/>
      <c r="J27" s="41" t="s">
        <v>469</v>
      </c>
      <c r="K27" s="39" t="s">
        <v>274</v>
      </c>
      <c r="L27" s="39" t="s">
        <v>274</v>
      </c>
    </row>
    <row r="28" spans="1:12" s="5" customFormat="1" hidden="1">
      <c r="A28" s="32"/>
      <c r="B28" s="20" t="s">
        <v>311</v>
      </c>
      <c r="C28" s="20" t="s">
        <v>149</v>
      </c>
      <c r="D28" s="18" t="s">
        <v>1013</v>
      </c>
      <c r="E28" s="26" t="s">
        <v>266</v>
      </c>
      <c r="F28" s="3" t="s">
        <v>311</v>
      </c>
      <c r="G28" s="3" t="s">
        <v>273</v>
      </c>
      <c r="H28" s="27"/>
      <c r="I28" s="42"/>
      <c r="J28" s="39" t="s">
        <v>469</v>
      </c>
      <c r="K28" s="39" t="s">
        <v>274</v>
      </c>
      <c r="L28" s="39" t="s">
        <v>274</v>
      </c>
    </row>
    <row r="29" spans="1:12" s="6" customFormat="1" hidden="1">
      <c r="A29" s="28"/>
      <c r="B29" s="29" t="s">
        <v>234</v>
      </c>
      <c r="C29" s="30" t="s">
        <v>149</v>
      </c>
      <c r="D29" s="31" t="s">
        <v>236</v>
      </c>
      <c r="E29" s="26" t="s">
        <v>266</v>
      </c>
      <c r="F29" s="3" t="s">
        <v>234</v>
      </c>
      <c r="G29" s="3" t="s">
        <v>273</v>
      </c>
      <c r="H29" s="26"/>
      <c r="I29" s="40"/>
      <c r="J29" s="41" t="s">
        <v>469</v>
      </c>
      <c r="K29" s="39" t="s">
        <v>274</v>
      </c>
      <c r="L29" s="39" t="s">
        <v>274</v>
      </c>
    </row>
    <row r="30" spans="1:12" s="6" customFormat="1" ht="39.6" hidden="1">
      <c r="A30" s="28"/>
      <c r="B30" s="29" t="s">
        <v>330</v>
      </c>
      <c r="C30" s="30" t="s">
        <v>154</v>
      </c>
      <c r="D30" s="31" t="s">
        <v>342</v>
      </c>
      <c r="E30" s="26" t="s">
        <v>266</v>
      </c>
      <c r="F30" s="3" t="s">
        <v>330</v>
      </c>
      <c r="G30" s="3" t="s">
        <v>273</v>
      </c>
      <c r="H30" s="26"/>
      <c r="I30" s="40"/>
      <c r="J30" s="41" t="s">
        <v>469</v>
      </c>
      <c r="K30" s="39" t="s">
        <v>274</v>
      </c>
      <c r="L30" s="39" t="s">
        <v>274</v>
      </c>
    </row>
    <row r="31" spans="1:12" s="6" customFormat="1">
      <c r="A31" s="28"/>
      <c r="B31" s="29" t="s">
        <v>1257</v>
      </c>
      <c r="C31" s="29" t="s">
        <v>281</v>
      </c>
      <c r="D31" s="31" t="s">
        <v>642</v>
      </c>
      <c r="E31" s="26" t="s">
        <v>266</v>
      </c>
      <c r="F31" s="3"/>
      <c r="G31" s="3" t="s">
        <v>1529</v>
      </c>
      <c r="H31" s="26"/>
      <c r="I31" s="40"/>
      <c r="J31" s="39" t="s">
        <v>530</v>
      </c>
      <c r="K31" s="39" t="s">
        <v>274</v>
      </c>
      <c r="L31" s="39" t="s">
        <v>538</v>
      </c>
    </row>
    <row r="32" spans="1:12" s="6" customFormat="1">
      <c r="A32" s="28"/>
      <c r="B32" s="29" t="s">
        <v>1259</v>
      </c>
      <c r="C32" s="29" t="s">
        <v>281</v>
      </c>
      <c r="D32" s="31" t="s">
        <v>645</v>
      </c>
      <c r="E32" s="26" t="s">
        <v>266</v>
      </c>
      <c r="F32" s="3"/>
      <c r="G32" s="3" t="s">
        <v>1530</v>
      </c>
      <c r="H32" s="26"/>
      <c r="I32" s="40"/>
      <c r="J32" s="39" t="s">
        <v>530</v>
      </c>
      <c r="K32" s="39" t="s">
        <v>274</v>
      </c>
      <c r="L32" s="39" t="s">
        <v>538</v>
      </c>
    </row>
    <row r="33" spans="1:15" s="6" customFormat="1">
      <c r="A33" s="28"/>
      <c r="B33" s="29" t="s">
        <v>1261</v>
      </c>
      <c r="C33" s="29" t="s">
        <v>222</v>
      </c>
      <c r="D33" s="31" t="s">
        <v>648</v>
      </c>
      <c r="E33" s="26" t="s">
        <v>266</v>
      </c>
      <c r="F33" s="3"/>
      <c r="G33" s="3" t="s">
        <v>1531</v>
      </c>
      <c r="H33" s="26"/>
      <c r="I33" s="40"/>
      <c r="J33" s="39" t="s">
        <v>530</v>
      </c>
      <c r="K33" s="39" t="s">
        <v>274</v>
      </c>
      <c r="L33" s="39" t="s">
        <v>538</v>
      </c>
    </row>
    <row r="34" spans="1:15" s="6" customFormat="1">
      <c r="A34" s="28"/>
      <c r="B34" s="29" t="s">
        <v>1263</v>
      </c>
      <c r="C34" s="29" t="s">
        <v>281</v>
      </c>
      <c r="D34" s="31" t="s">
        <v>651</v>
      </c>
      <c r="E34" s="26" t="s">
        <v>266</v>
      </c>
      <c r="F34" s="3"/>
      <c r="G34" s="3" t="s">
        <v>1532</v>
      </c>
      <c r="H34" s="26"/>
      <c r="I34" s="40"/>
      <c r="J34" s="39" t="s">
        <v>530</v>
      </c>
      <c r="K34" s="39" t="s">
        <v>274</v>
      </c>
      <c r="L34" s="39" t="s">
        <v>653</v>
      </c>
    </row>
    <row r="35" spans="1:15" s="6" customFormat="1">
      <c r="A35" s="28"/>
      <c r="B35" s="29" t="s">
        <v>1265</v>
      </c>
      <c r="C35" s="29" t="s">
        <v>281</v>
      </c>
      <c r="D35" s="31" t="s">
        <v>655</v>
      </c>
      <c r="E35" s="26" t="s">
        <v>266</v>
      </c>
      <c r="F35" s="3"/>
      <c r="G35" s="3" t="s">
        <v>1533</v>
      </c>
      <c r="H35" s="26"/>
      <c r="I35" s="40"/>
      <c r="J35" s="39" t="s">
        <v>530</v>
      </c>
      <c r="K35" s="39" t="s">
        <v>274</v>
      </c>
      <c r="L35" s="39" t="s">
        <v>657</v>
      </c>
    </row>
    <row r="36" spans="1:15" s="5" customFormat="1">
      <c r="A36" s="32"/>
      <c r="B36" s="25" t="s">
        <v>1014</v>
      </c>
      <c r="C36" s="25" t="s">
        <v>222</v>
      </c>
      <c r="D36" s="18" t="s">
        <v>659</v>
      </c>
      <c r="E36" s="26" t="s">
        <v>266</v>
      </c>
      <c r="F36" s="3"/>
      <c r="G36" s="3" t="s">
        <v>1437</v>
      </c>
      <c r="H36" s="25"/>
      <c r="I36" s="42"/>
      <c r="J36" s="39" t="s">
        <v>530</v>
      </c>
      <c r="K36" s="39" t="s">
        <v>274</v>
      </c>
      <c r="L36" s="39" t="s">
        <v>538</v>
      </c>
    </row>
    <row r="37" spans="1:15" s="5" customFormat="1">
      <c r="A37" s="32"/>
      <c r="B37" s="20" t="s">
        <v>2195</v>
      </c>
      <c r="C37" s="20" t="s">
        <v>222</v>
      </c>
      <c r="D37" s="18" t="s">
        <v>661</v>
      </c>
      <c r="E37" s="26" t="s">
        <v>266</v>
      </c>
      <c r="F37" s="3"/>
      <c r="G37" s="3" t="s">
        <v>1438</v>
      </c>
      <c r="H37" s="25"/>
      <c r="I37" s="42"/>
      <c r="J37" s="39" t="s">
        <v>530</v>
      </c>
      <c r="K37" s="39" t="s">
        <v>274</v>
      </c>
      <c r="L37" s="39" t="s">
        <v>663</v>
      </c>
    </row>
    <row r="38" spans="1:15" s="5" customFormat="1">
      <c r="A38" s="32"/>
      <c r="B38" s="20" t="s">
        <v>2196</v>
      </c>
      <c r="C38" s="20" t="s">
        <v>222</v>
      </c>
      <c r="D38" s="18" t="s">
        <v>664</v>
      </c>
      <c r="E38" s="26" t="s">
        <v>266</v>
      </c>
      <c r="F38" s="3"/>
      <c r="G38" s="3" t="s">
        <v>1440</v>
      </c>
      <c r="H38" s="25"/>
      <c r="I38" s="42"/>
      <c r="J38" s="39" t="s">
        <v>530</v>
      </c>
      <c r="K38" s="39" t="s">
        <v>274</v>
      </c>
      <c r="L38" s="39" t="s">
        <v>538</v>
      </c>
    </row>
    <row r="39" spans="1:15" s="5" customFormat="1">
      <c r="A39" s="32"/>
      <c r="B39" s="20" t="s">
        <v>1018</v>
      </c>
      <c r="C39" s="20" t="s">
        <v>281</v>
      </c>
      <c r="D39" s="18" t="s">
        <v>667</v>
      </c>
      <c r="E39" s="26" t="s">
        <v>266</v>
      </c>
      <c r="F39" s="3"/>
      <c r="G39" s="4" t="s">
        <v>1439</v>
      </c>
      <c r="H39" s="27"/>
      <c r="I39" s="42"/>
      <c r="J39" s="39" t="s">
        <v>530</v>
      </c>
      <c r="K39" s="39" t="s">
        <v>274</v>
      </c>
      <c r="L39" s="39" t="s">
        <v>531</v>
      </c>
    </row>
    <row r="40" spans="1:15" s="5" customFormat="1">
      <c r="A40" s="32"/>
      <c r="B40" s="20" t="s">
        <v>1043</v>
      </c>
      <c r="C40" s="20" t="s">
        <v>222</v>
      </c>
      <c r="D40" s="18" t="s">
        <v>706</v>
      </c>
      <c r="E40" s="26" t="s">
        <v>266</v>
      </c>
      <c r="F40" s="3"/>
      <c r="G40" s="3" t="s">
        <v>1448</v>
      </c>
      <c r="H40" s="25"/>
      <c r="I40" s="42"/>
      <c r="J40" s="39" t="s">
        <v>530</v>
      </c>
      <c r="K40" s="39" t="s">
        <v>274</v>
      </c>
      <c r="L40" s="39" t="s">
        <v>538</v>
      </c>
    </row>
    <row r="41" spans="1:15" s="32" customFormat="1">
      <c r="B41" s="25" t="s">
        <v>1045</v>
      </c>
      <c r="C41" s="25" t="s">
        <v>281</v>
      </c>
      <c r="D41" s="116" t="s">
        <v>709</v>
      </c>
      <c r="E41" s="26" t="s">
        <v>266</v>
      </c>
      <c r="F41" s="3"/>
      <c r="G41" s="3" t="s">
        <v>1449</v>
      </c>
      <c r="H41" s="26"/>
      <c r="I41" s="42"/>
      <c r="J41" s="39" t="s">
        <v>530</v>
      </c>
      <c r="K41" s="39" t="s">
        <v>274</v>
      </c>
      <c r="L41" s="39" t="s">
        <v>711</v>
      </c>
      <c r="O41" s="5"/>
    </row>
    <row r="42" spans="1:15" s="6" customFormat="1">
      <c r="A42" s="28"/>
      <c r="B42" s="29" t="s">
        <v>1379</v>
      </c>
      <c r="C42" s="30" t="s">
        <v>222</v>
      </c>
      <c r="D42" s="31" t="s">
        <v>670</v>
      </c>
      <c r="E42" s="26" t="s">
        <v>266</v>
      </c>
      <c r="F42" s="3"/>
      <c r="G42" s="3" t="s">
        <v>1566</v>
      </c>
      <c r="H42" s="26"/>
      <c r="I42" s="40"/>
      <c r="J42" s="39" t="s">
        <v>530</v>
      </c>
      <c r="K42" s="39" t="s">
        <v>274</v>
      </c>
      <c r="L42" s="39" t="s">
        <v>538</v>
      </c>
    </row>
    <row r="43" spans="1:15" s="6" customFormat="1">
      <c r="A43" s="28"/>
      <c r="B43" s="29" t="s">
        <v>1380</v>
      </c>
      <c r="C43" s="30" t="s">
        <v>222</v>
      </c>
      <c r="D43" s="31" t="s">
        <v>673</v>
      </c>
      <c r="E43" s="26" t="s">
        <v>266</v>
      </c>
      <c r="F43" s="3"/>
      <c r="G43" s="3" t="s">
        <v>1567</v>
      </c>
      <c r="H43" s="26"/>
      <c r="I43" s="40"/>
      <c r="J43" s="39" t="s">
        <v>530</v>
      </c>
      <c r="K43" s="39" t="s">
        <v>274</v>
      </c>
      <c r="L43" s="39" t="s">
        <v>538</v>
      </c>
    </row>
    <row r="44" spans="1:15" s="6" customFormat="1">
      <c r="A44" s="28"/>
      <c r="B44" s="29" t="s">
        <v>1382</v>
      </c>
      <c r="C44" s="30" t="s">
        <v>222</v>
      </c>
      <c r="D44" s="31" t="s">
        <v>676</v>
      </c>
      <c r="E44" s="26" t="s">
        <v>266</v>
      </c>
      <c r="F44" s="3"/>
      <c r="G44" s="3" t="s">
        <v>1568</v>
      </c>
      <c r="H44" s="26"/>
      <c r="I44" s="40"/>
      <c r="J44" s="39" t="s">
        <v>530</v>
      </c>
      <c r="K44" s="39" t="s">
        <v>274</v>
      </c>
      <c r="L44" s="39" t="s">
        <v>538</v>
      </c>
    </row>
    <row r="45" spans="1:15" s="6" customFormat="1">
      <c r="A45" s="28"/>
      <c r="B45" s="29" t="s">
        <v>1384</v>
      </c>
      <c r="C45" s="30" t="s">
        <v>222</v>
      </c>
      <c r="D45" s="31" t="s">
        <v>679</v>
      </c>
      <c r="E45" s="26" t="s">
        <v>266</v>
      </c>
      <c r="F45" s="3"/>
      <c r="G45" s="3" t="s">
        <v>1569</v>
      </c>
      <c r="H45" s="26"/>
      <c r="I45" s="40"/>
      <c r="J45" s="39" t="s">
        <v>530</v>
      </c>
      <c r="K45" s="39" t="s">
        <v>274</v>
      </c>
      <c r="L45" s="39" t="s">
        <v>538</v>
      </c>
    </row>
    <row r="46" spans="1:15" s="6" customFormat="1">
      <c r="A46" s="28"/>
      <c r="B46" s="29" t="s">
        <v>1386</v>
      </c>
      <c r="C46" s="30" t="s">
        <v>222</v>
      </c>
      <c r="D46" s="31" t="s">
        <v>682</v>
      </c>
      <c r="E46" s="26" t="s">
        <v>266</v>
      </c>
      <c r="F46" s="3"/>
      <c r="G46" s="3" t="s">
        <v>1570</v>
      </c>
      <c r="H46" s="26"/>
      <c r="I46" s="40"/>
      <c r="J46" s="39" t="s">
        <v>530</v>
      </c>
      <c r="K46" s="39" t="s">
        <v>274</v>
      </c>
      <c r="L46" s="39" t="s">
        <v>538</v>
      </c>
    </row>
    <row r="47" spans="1:15" s="6" customFormat="1">
      <c r="A47" s="28"/>
      <c r="B47" s="29" t="s">
        <v>1388</v>
      </c>
      <c r="C47" s="30" t="s">
        <v>222</v>
      </c>
      <c r="D47" s="31" t="s">
        <v>685</v>
      </c>
      <c r="E47" s="26" t="s">
        <v>266</v>
      </c>
      <c r="F47" s="3"/>
      <c r="G47" s="3" t="s">
        <v>1571</v>
      </c>
      <c r="H47" s="26"/>
      <c r="I47" s="40"/>
      <c r="J47" s="39" t="s">
        <v>530</v>
      </c>
      <c r="K47" s="39" t="s">
        <v>274</v>
      </c>
      <c r="L47" s="39" t="s">
        <v>538</v>
      </c>
    </row>
    <row r="48" spans="1:15" s="6" customFormat="1">
      <c r="A48" s="28"/>
      <c r="B48" s="29" t="s">
        <v>1389</v>
      </c>
      <c r="C48" s="30" t="s">
        <v>222</v>
      </c>
      <c r="D48" s="31" t="s">
        <v>688</v>
      </c>
      <c r="E48" s="26" t="s">
        <v>266</v>
      </c>
      <c r="F48" s="3"/>
      <c r="G48" s="3" t="s">
        <v>1572</v>
      </c>
      <c r="H48" s="26"/>
      <c r="I48" s="40"/>
      <c r="J48" s="39" t="s">
        <v>530</v>
      </c>
      <c r="K48" s="39" t="s">
        <v>274</v>
      </c>
      <c r="L48" s="39" t="s">
        <v>538</v>
      </c>
    </row>
    <row r="49" spans="1:15" s="6" customFormat="1">
      <c r="A49" s="28"/>
      <c r="B49" s="29" t="s">
        <v>1390</v>
      </c>
      <c r="C49" s="30" t="s">
        <v>222</v>
      </c>
      <c r="D49" s="31" t="s">
        <v>691</v>
      </c>
      <c r="E49" s="26" t="s">
        <v>266</v>
      </c>
      <c r="F49" s="3"/>
      <c r="G49" s="3" t="s">
        <v>1573</v>
      </c>
      <c r="H49" s="26"/>
      <c r="I49" s="40"/>
      <c r="J49" s="39" t="s">
        <v>530</v>
      </c>
      <c r="K49" s="39" t="s">
        <v>274</v>
      </c>
      <c r="L49" s="39" t="s">
        <v>538</v>
      </c>
    </row>
    <row r="50" spans="1:15" s="6" customFormat="1">
      <c r="A50" s="28"/>
      <c r="B50" s="29" t="s">
        <v>2197</v>
      </c>
      <c r="C50" s="30" t="s">
        <v>222</v>
      </c>
      <c r="D50" s="31" t="s">
        <v>694</v>
      </c>
      <c r="E50" s="26" t="s">
        <v>266</v>
      </c>
      <c r="F50" s="3"/>
      <c r="G50" s="3" t="s">
        <v>1576</v>
      </c>
      <c r="H50" s="26"/>
      <c r="I50" s="40"/>
      <c r="J50" s="39" t="s">
        <v>530</v>
      </c>
      <c r="K50" s="39" t="s">
        <v>274</v>
      </c>
      <c r="L50" s="39" t="s">
        <v>538</v>
      </c>
    </row>
    <row r="51" spans="1:15" s="6" customFormat="1">
      <c r="A51" s="28"/>
      <c r="B51" s="29" t="s">
        <v>2198</v>
      </c>
      <c r="C51" s="30" t="s">
        <v>222</v>
      </c>
      <c r="D51" s="31" t="s">
        <v>697</v>
      </c>
      <c r="E51" s="26" t="s">
        <v>266</v>
      </c>
      <c r="F51" s="3"/>
      <c r="G51" s="3" t="s">
        <v>1577</v>
      </c>
      <c r="H51" s="26"/>
      <c r="I51" s="40"/>
      <c r="J51" s="39" t="s">
        <v>530</v>
      </c>
      <c r="K51" s="39" t="s">
        <v>274</v>
      </c>
      <c r="L51" s="39" t="s">
        <v>538</v>
      </c>
    </row>
    <row r="52" spans="1:15" s="6" customFormat="1">
      <c r="A52" s="28"/>
      <c r="B52" s="29" t="s">
        <v>1401</v>
      </c>
      <c r="C52" s="30" t="s">
        <v>222</v>
      </c>
      <c r="D52" s="31" t="s">
        <v>700</v>
      </c>
      <c r="E52" s="26" t="s">
        <v>266</v>
      </c>
      <c r="F52" s="3"/>
      <c r="G52" s="3" t="s">
        <v>1578</v>
      </c>
      <c r="H52" s="26"/>
      <c r="I52" s="40"/>
      <c r="J52" s="39" t="s">
        <v>530</v>
      </c>
      <c r="K52" s="39" t="s">
        <v>274</v>
      </c>
      <c r="L52" s="39" t="s">
        <v>538</v>
      </c>
    </row>
    <row r="53" spans="1:15" s="6" customFormat="1">
      <c r="A53" s="28"/>
      <c r="B53" s="29" t="s">
        <v>1403</v>
      </c>
      <c r="C53" s="30" t="s">
        <v>222</v>
      </c>
      <c r="D53" s="31" t="s">
        <v>1404</v>
      </c>
      <c r="E53" s="26" t="s">
        <v>266</v>
      </c>
      <c r="F53" s="3"/>
      <c r="G53" s="3" t="s">
        <v>1579</v>
      </c>
      <c r="H53" s="26"/>
      <c r="I53" s="40"/>
      <c r="J53" s="39" t="s">
        <v>530</v>
      </c>
      <c r="K53" s="39" t="s">
        <v>274</v>
      </c>
      <c r="L53" s="39" t="s">
        <v>538</v>
      </c>
    </row>
    <row r="54" spans="1:15" s="6" customFormat="1">
      <c r="A54" s="28"/>
      <c r="B54" s="29" t="s">
        <v>1268</v>
      </c>
      <c r="C54" s="29" t="s">
        <v>281</v>
      </c>
      <c r="D54" s="31" t="s">
        <v>719</v>
      </c>
      <c r="E54" s="26" t="s">
        <v>266</v>
      </c>
      <c r="F54" s="3"/>
      <c r="G54" s="3" t="s">
        <v>1535</v>
      </c>
      <c r="H54" s="26"/>
      <c r="I54" s="40"/>
      <c r="J54" s="39" t="s">
        <v>530</v>
      </c>
      <c r="K54" s="39" t="s">
        <v>274</v>
      </c>
      <c r="L54" s="39" t="s">
        <v>663</v>
      </c>
    </row>
    <row r="55" spans="1:15" s="6" customFormat="1">
      <c r="A55" s="28"/>
      <c r="B55" s="29" t="s">
        <v>1151</v>
      </c>
      <c r="C55" s="29" t="s">
        <v>222</v>
      </c>
      <c r="D55" s="18" t="s">
        <v>722</v>
      </c>
      <c r="E55" s="26" t="s">
        <v>266</v>
      </c>
      <c r="F55" s="3"/>
      <c r="G55" s="3" t="s">
        <v>1479</v>
      </c>
      <c r="H55" s="25"/>
      <c r="I55" s="40"/>
      <c r="J55" s="39" t="s">
        <v>530</v>
      </c>
      <c r="K55" s="39" t="s">
        <v>274</v>
      </c>
      <c r="L55" s="39" t="s">
        <v>538</v>
      </c>
      <c r="O55" s="5"/>
    </row>
    <row r="56" spans="1:15" s="6" customFormat="1">
      <c r="A56" s="28"/>
      <c r="B56" s="29" t="s">
        <v>1270</v>
      </c>
      <c r="C56" s="29" t="s">
        <v>281</v>
      </c>
      <c r="D56" s="31" t="s">
        <v>725</v>
      </c>
      <c r="E56" s="26" t="s">
        <v>266</v>
      </c>
      <c r="F56" s="3"/>
      <c r="G56" s="3" t="s">
        <v>1536</v>
      </c>
      <c r="H56" s="26"/>
      <c r="I56" s="40"/>
      <c r="J56" s="39" t="s">
        <v>530</v>
      </c>
      <c r="K56" s="39" t="s">
        <v>274</v>
      </c>
      <c r="L56" s="39" t="s">
        <v>727</v>
      </c>
    </row>
    <row r="57" spans="1:15" s="6" customFormat="1">
      <c r="A57" s="28"/>
      <c r="B57" s="29" t="s">
        <v>1272</v>
      </c>
      <c r="C57" s="29" t="s">
        <v>222</v>
      </c>
      <c r="D57" s="31" t="s">
        <v>1273</v>
      </c>
      <c r="E57" s="26" t="s">
        <v>266</v>
      </c>
      <c r="F57" s="3"/>
      <c r="G57" s="3" t="s">
        <v>1537</v>
      </c>
      <c r="H57" s="26"/>
      <c r="I57" s="40"/>
      <c r="J57" s="39" t="s">
        <v>530</v>
      </c>
      <c r="K57" s="39" t="s">
        <v>274</v>
      </c>
      <c r="L57" s="39" t="s">
        <v>538</v>
      </c>
    </row>
    <row r="58" spans="1:15" s="6" customFormat="1">
      <c r="A58" s="28"/>
      <c r="B58" s="29" t="s">
        <v>1275</v>
      </c>
      <c r="C58" s="29" t="s">
        <v>281</v>
      </c>
      <c r="D58" s="31" t="s">
        <v>1276</v>
      </c>
      <c r="E58" s="26" t="s">
        <v>266</v>
      </c>
      <c r="F58" s="3"/>
      <c r="G58" s="3" t="s">
        <v>1538</v>
      </c>
      <c r="H58" s="26"/>
      <c r="I58" s="40"/>
      <c r="J58" s="39" t="s">
        <v>530</v>
      </c>
      <c r="K58" s="39" t="s">
        <v>274</v>
      </c>
      <c r="L58" s="39" t="s">
        <v>711</v>
      </c>
    </row>
    <row r="59" spans="1:15" s="6" customFormat="1">
      <c r="A59" s="28"/>
      <c r="B59" s="29" t="s">
        <v>1153</v>
      </c>
      <c r="C59" s="29" t="s">
        <v>222</v>
      </c>
      <c r="D59" s="18" t="s">
        <v>729</v>
      </c>
      <c r="E59" s="26" t="s">
        <v>266</v>
      </c>
      <c r="F59" s="3"/>
      <c r="G59" s="3" t="s">
        <v>1480</v>
      </c>
      <c r="H59" s="25"/>
      <c r="I59" s="40"/>
      <c r="J59" s="39" t="s">
        <v>530</v>
      </c>
      <c r="K59" s="39" t="s">
        <v>274</v>
      </c>
      <c r="L59" s="39" t="s">
        <v>538</v>
      </c>
      <c r="O59" s="5"/>
    </row>
    <row r="60" spans="1:15" s="6" customFormat="1">
      <c r="A60" s="28"/>
      <c r="B60" s="29" t="s">
        <v>1155</v>
      </c>
      <c r="C60" s="29" t="s">
        <v>222</v>
      </c>
      <c r="D60" s="18" t="s">
        <v>732</v>
      </c>
      <c r="E60" s="26" t="s">
        <v>266</v>
      </c>
      <c r="F60" s="3"/>
      <c r="G60" s="3" t="s">
        <v>1481</v>
      </c>
      <c r="H60" s="25"/>
      <c r="I60" s="40"/>
      <c r="J60" s="39" t="s">
        <v>530</v>
      </c>
      <c r="K60" s="39" t="s">
        <v>274</v>
      </c>
      <c r="L60" s="39" t="s">
        <v>538</v>
      </c>
      <c r="O60" s="5"/>
    </row>
    <row r="61" spans="1:15" s="6" customFormat="1">
      <c r="A61" s="28"/>
      <c r="B61" s="29" t="s">
        <v>1157</v>
      </c>
      <c r="C61" s="29" t="s">
        <v>222</v>
      </c>
      <c r="D61" s="18" t="s">
        <v>735</v>
      </c>
      <c r="E61" s="26" t="s">
        <v>266</v>
      </c>
      <c r="F61" s="3"/>
      <c r="G61" s="3" t="s">
        <v>1482</v>
      </c>
      <c r="H61" s="25"/>
      <c r="I61" s="40"/>
      <c r="J61" s="39" t="s">
        <v>530</v>
      </c>
      <c r="K61" s="39" t="s">
        <v>274</v>
      </c>
      <c r="L61" s="39" t="s">
        <v>538</v>
      </c>
      <c r="O61" s="5"/>
    </row>
    <row r="62" spans="1:15" s="6" customFormat="1">
      <c r="A62" s="28"/>
      <c r="B62" s="29" t="s">
        <v>1159</v>
      </c>
      <c r="C62" s="29" t="s">
        <v>222</v>
      </c>
      <c r="D62" s="18" t="s">
        <v>738</v>
      </c>
      <c r="E62" s="26" t="s">
        <v>266</v>
      </c>
      <c r="F62" s="3"/>
      <c r="G62" s="3" t="s">
        <v>1483</v>
      </c>
      <c r="H62" s="25"/>
      <c r="I62" s="40"/>
      <c r="J62" s="39" t="s">
        <v>530</v>
      </c>
      <c r="K62" s="39" t="s">
        <v>274</v>
      </c>
      <c r="L62" s="39" t="s">
        <v>538</v>
      </c>
      <c r="O62" s="5"/>
    </row>
    <row r="63" spans="1:15" s="6" customFormat="1">
      <c r="A63" s="28"/>
      <c r="B63" s="29" t="s">
        <v>1161</v>
      </c>
      <c r="C63" s="29" t="s">
        <v>222</v>
      </c>
      <c r="D63" s="18" t="s">
        <v>741</v>
      </c>
      <c r="E63" s="26" t="s">
        <v>266</v>
      </c>
      <c r="F63" s="3"/>
      <c r="G63" s="3" t="s">
        <v>1484</v>
      </c>
      <c r="H63" s="25"/>
      <c r="I63" s="40"/>
      <c r="J63" s="39" t="s">
        <v>530</v>
      </c>
      <c r="K63" s="39" t="s">
        <v>274</v>
      </c>
      <c r="L63" s="39" t="s">
        <v>538</v>
      </c>
      <c r="O63" s="5"/>
    </row>
    <row r="64" spans="1:15" s="6" customFormat="1">
      <c r="A64" s="28"/>
      <c r="B64" s="29" t="s">
        <v>1163</v>
      </c>
      <c r="C64" s="29" t="s">
        <v>222</v>
      </c>
      <c r="D64" s="18" t="s">
        <v>744</v>
      </c>
      <c r="E64" s="26" t="s">
        <v>266</v>
      </c>
      <c r="F64" s="3"/>
      <c r="G64" s="3" t="s">
        <v>1485</v>
      </c>
      <c r="H64" s="25"/>
      <c r="I64" s="40"/>
      <c r="J64" s="39" t="s">
        <v>530</v>
      </c>
      <c r="K64" s="39" t="s">
        <v>274</v>
      </c>
      <c r="L64" s="39" t="s">
        <v>538</v>
      </c>
      <c r="O64" s="5"/>
    </row>
    <row r="65" spans="1:15" s="6" customFormat="1">
      <c r="A65" s="28"/>
      <c r="B65" s="29" t="s">
        <v>1165</v>
      </c>
      <c r="C65" s="29" t="s">
        <v>222</v>
      </c>
      <c r="D65" s="18" t="s">
        <v>747</v>
      </c>
      <c r="E65" s="26" t="s">
        <v>266</v>
      </c>
      <c r="F65" s="3"/>
      <c r="G65" s="3" t="s">
        <v>1486</v>
      </c>
      <c r="H65" s="25"/>
      <c r="I65" s="40"/>
      <c r="J65" s="39" t="s">
        <v>530</v>
      </c>
      <c r="K65" s="39" t="s">
        <v>274</v>
      </c>
      <c r="L65" s="39" t="s">
        <v>538</v>
      </c>
      <c r="O65" s="5"/>
    </row>
    <row r="66" spans="1:15" s="6" customFormat="1">
      <c r="A66" s="28"/>
      <c r="B66" s="29" t="s">
        <v>1293</v>
      </c>
      <c r="C66" s="29" t="s">
        <v>222</v>
      </c>
      <c r="D66" s="31" t="s">
        <v>887</v>
      </c>
      <c r="E66" s="26" t="s">
        <v>266</v>
      </c>
      <c r="F66" s="3"/>
      <c r="G66" s="3" t="s">
        <v>1547</v>
      </c>
      <c r="H66" s="26"/>
      <c r="I66" s="40"/>
      <c r="J66" s="39" t="s">
        <v>530</v>
      </c>
      <c r="K66" s="39" t="s">
        <v>274</v>
      </c>
      <c r="L66" s="39" t="s">
        <v>757</v>
      </c>
    </row>
    <row r="67" spans="1:15" s="6" customFormat="1">
      <c r="A67" s="28"/>
      <c r="B67" s="29" t="s">
        <v>1167</v>
      </c>
      <c r="C67" s="29" t="s">
        <v>222</v>
      </c>
      <c r="D67" s="18" t="s">
        <v>890</v>
      </c>
      <c r="E67" s="26" t="s">
        <v>266</v>
      </c>
      <c r="F67" s="3"/>
      <c r="G67" s="3" t="s">
        <v>1487</v>
      </c>
      <c r="H67" s="25"/>
      <c r="I67" s="40"/>
      <c r="J67" s="39" t="s">
        <v>530</v>
      </c>
      <c r="K67" s="39" t="s">
        <v>274</v>
      </c>
      <c r="L67" s="39" t="s">
        <v>538</v>
      </c>
      <c r="O67" s="5"/>
    </row>
    <row r="68" spans="1:15" s="6" customFormat="1">
      <c r="A68" s="28"/>
      <c r="B68" s="29" t="s">
        <v>1295</v>
      </c>
      <c r="C68" s="29" t="s">
        <v>281</v>
      </c>
      <c r="D68" s="18" t="s">
        <v>893</v>
      </c>
      <c r="E68" s="26" t="s">
        <v>266</v>
      </c>
      <c r="F68" s="3"/>
      <c r="G68" s="3" t="s">
        <v>1548</v>
      </c>
      <c r="H68" s="26"/>
      <c r="I68" s="40"/>
      <c r="J68" s="39" t="s">
        <v>530</v>
      </c>
      <c r="K68" s="39" t="s">
        <v>274</v>
      </c>
      <c r="L68" s="39" t="s">
        <v>895</v>
      </c>
    </row>
    <row r="69" spans="1:15" s="6" customFormat="1">
      <c r="A69" s="28"/>
      <c r="B69" s="29" t="s">
        <v>1297</v>
      </c>
      <c r="C69" s="29" t="s">
        <v>222</v>
      </c>
      <c r="D69" s="31" t="s">
        <v>1298</v>
      </c>
      <c r="E69" s="26" t="s">
        <v>266</v>
      </c>
      <c r="F69" s="3"/>
      <c r="G69" s="3" t="s">
        <v>1549</v>
      </c>
      <c r="H69" s="26"/>
      <c r="I69" s="40"/>
      <c r="J69" s="39" t="s">
        <v>530</v>
      </c>
      <c r="K69" s="39" t="s">
        <v>274</v>
      </c>
      <c r="L69" s="39" t="s">
        <v>538</v>
      </c>
    </row>
    <row r="70" spans="1:15" s="6" customFormat="1">
      <c r="A70" s="28"/>
      <c r="B70" s="29" t="s">
        <v>1300</v>
      </c>
      <c r="C70" s="29" t="s">
        <v>281</v>
      </c>
      <c r="D70" s="31" t="s">
        <v>1301</v>
      </c>
      <c r="E70" s="26" t="s">
        <v>266</v>
      </c>
      <c r="F70" s="3"/>
      <c r="G70" s="3" t="s">
        <v>1550</v>
      </c>
      <c r="H70" s="26"/>
      <c r="I70" s="40"/>
      <c r="J70" s="39" t="s">
        <v>530</v>
      </c>
      <c r="K70" s="39" t="s">
        <v>274</v>
      </c>
      <c r="L70" s="39" t="s">
        <v>711</v>
      </c>
    </row>
    <row r="71" spans="1:15" s="6" customFormat="1">
      <c r="A71" s="28"/>
      <c r="B71" s="29" t="s">
        <v>1169</v>
      </c>
      <c r="C71" s="29" t="s">
        <v>222</v>
      </c>
      <c r="D71" s="18" t="s">
        <v>897</v>
      </c>
      <c r="E71" s="26" t="s">
        <v>266</v>
      </c>
      <c r="F71" s="3"/>
      <c r="G71" s="3" t="s">
        <v>1488</v>
      </c>
      <c r="H71" s="25"/>
      <c r="I71" s="40"/>
      <c r="J71" s="39" t="s">
        <v>530</v>
      </c>
      <c r="K71" s="39" t="s">
        <v>274</v>
      </c>
      <c r="L71" s="39" t="s">
        <v>538</v>
      </c>
      <c r="O71" s="5"/>
    </row>
    <row r="72" spans="1:15" s="6" customFormat="1">
      <c r="A72" s="28"/>
      <c r="B72" s="29" t="s">
        <v>1171</v>
      </c>
      <c r="C72" s="29" t="s">
        <v>222</v>
      </c>
      <c r="D72" s="18" t="s">
        <v>900</v>
      </c>
      <c r="E72" s="26" t="s">
        <v>266</v>
      </c>
      <c r="F72" s="3"/>
      <c r="G72" s="3" t="s">
        <v>1489</v>
      </c>
      <c r="H72" s="25"/>
      <c r="I72" s="40"/>
      <c r="J72" s="39" t="s">
        <v>530</v>
      </c>
      <c r="K72" s="39" t="s">
        <v>274</v>
      </c>
      <c r="L72" s="39" t="s">
        <v>538</v>
      </c>
      <c r="O72" s="5"/>
    </row>
    <row r="73" spans="1:15" s="6" customFormat="1">
      <c r="A73" s="28"/>
      <c r="B73" s="29" t="s">
        <v>1173</v>
      </c>
      <c r="C73" s="29" t="s">
        <v>222</v>
      </c>
      <c r="D73" s="18" t="s">
        <v>903</v>
      </c>
      <c r="E73" s="26" t="s">
        <v>266</v>
      </c>
      <c r="F73" s="3"/>
      <c r="G73" s="3" t="s">
        <v>1490</v>
      </c>
      <c r="H73" s="25"/>
      <c r="I73" s="40"/>
      <c r="J73" s="39" t="s">
        <v>530</v>
      </c>
      <c r="K73" s="39" t="s">
        <v>274</v>
      </c>
      <c r="L73" s="39" t="s">
        <v>538</v>
      </c>
      <c r="O73" s="5"/>
    </row>
    <row r="74" spans="1:15" s="6" customFormat="1">
      <c r="A74" s="28"/>
      <c r="B74" s="29" t="s">
        <v>1175</v>
      </c>
      <c r="C74" s="29" t="s">
        <v>222</v>
      </c>
      <c r="D74" s="18" t="s">
        <v>906</v>
      </c>
      <c r="E74" s="26" t="s">
        <v>266</v>
      </c>
      <c r="F74" s="3"/>
      <c r="G74" s="3" t="s">
        <v>1491</v>
      </c>
      <c r="H74" s="25"/>
      <c r="I74" s="40"/>
      <c r="J74" s="39" t="s">
        <v>530</v>
      </c>
      <c r="K74" s="39" t="s">
        <v>274</v>
      </c>
      <c r="L74" s="39" t="s">
        <v>538</v>
      </c>
      <c r="O74" s="5"/>
    </row>
    <row r="75" spans="1:15" s="6" customFormat="1">
      <c r="A75" s="28"/>
      <c r="B75" s="29" t="s">
        <v>1177</v>
      </c>
      <c r="C75" s="29" t="s">
        <v>222</v>
      </c>
      <c r="D75" s="18" t="s">
        <v>909</v>
      </c>
      <c r="E75" s="26" t="s">
        <v>266</v>
      </c>
      <c r="F75" s="3"/>
      <c r="G75" s="3" t="s">
        <v>1492</v>
      </c>
      <c r="H75" s="25"/>
      <c r="I75" s="40"/>
      <c r="J75" s="39" t="s">
        <v>530</v>
      </c>
      <c r="K75" s="39" t="s">
        <v>274</v>
      </c>
      <c r="L75" s="39" t="s">
        <v>538</v>
      </c>
      <c r="O75" s="5"/>
    </row>
    <row r="76" spans="1:15" s="6" customFormat="1">
      <c r="A76" s="28"/>
      <c r="B76" s="29" t="s">
        <v>1179</v>
      </c>
      <c r="C76" s="29" t="s">
        <v>222</v>
      </c>
      <c r="D76" s="18" t="s">
        <v>912</v>
      </c>
      <c r="E76" s="26" t="s">
        <v>266</v>
      </c>
      <c r="F76" s="3"/>
      <c r="G76" s="3" t="s">
        <v>1493</v>
      </c>
      <c r="H76" s="25"/>
      <c r="I76" s="40"/>
      <c r="J76" s="39" t="s">
        <v>530</v>
      </c>
      <c r="K76" s="39" t="s">
        <v>274</v>
      </c>
      <c r="L76" s="39" t="s">
        <v>538</v>
      </c>
      <c r="O76" s="5"/>
    </row>
    <row r="77" spans="1:15" s="6" customFormat="1">
      <c r="A77" s="28"/>
      <c r="B77" s="29" t="s">
        <v>1181</v>
      </c>
      <c r="C77" s="29" t="s">
        <v>222</v>
      </c>
      <c r="D77" s="18" t="s">
        <v>915</v>
      </c>
      <c r="E77" s="26" t="s">
        <v>266</v>
      </c>
      <c r="F77" s="3"/>
      <c r="G77" s="3" t="s">
        <v>1494</v>
      </c>
      <c r="H77" s="25"/>
      <c r="I77" s="40"/>
      <c r="J77" s="39" t="s">
        <v>530</v>
      </c>
      <c r="K77" s="39" t="s">
        <v>274</v>
      </c>
      <c r="L77" s="39" t="s">
        <v>538</v>
      </c>
      <c r="O77" s="5"/>
    </row>
    <row r="78" spans="1:15" s="6" customFormat="1">
      <c r="A78" s="28"/>
      <c r="B78" s="29" t="s">
        <v>1278</v>
      </c>
      <c r="C78" s="29" t="s">
        <v>222</v>
      </c>
      <c r="D78" s="31" t="s">
        <v>755</v>
      </c>
      <c r="E78" s="26" t="s">
        <v>266</v>
      </c>
      <c r="F78" s="3"/>
      <c r="G78" s="3" t="s">
        <v>1539</v>
      </c>
      <c r="H78" s="26"/>
      <c r="I78" s="40"/>
      <c r="J78" s="39" t="s">
        <v>530</v>
      </c>
      <c r="K78" s="39" t="s">
        <v>274</v>
      </c>
      <c r="L78" s="39" t="s">
        <v>757</v>
      </c>
    </row>
    <row r="79" spans="1:15" s="6" customFormat="1">
      <c r="A79" s="28"/>
      <c r="B79" s="29" t="s">
        <v>1183</v>
      </c>
      <c r="C79" s="29" t="s">
        <v>222</v>
      </c>
      <c r="D79" s="18" t="s">
        <v>759</v>
      </c>
      <c r="E79" s="26" t="s">
        <v>266</v>
      </c>
      <c r="F79" s="3"/>
      <c r="G79" s="3" t="s">
        <v>1495</v>
      </c>
      <c r="H79" s="25"/>
      <c r="I79" s="40"/>
      <c r="J79" s="39" t="s">
        <v>530</v>
      </c>
      <c r="K79" s="39" t="s">
        <v>274</v>
      </c>
      <c r="L79" s="39" t="s">
        <v>538</v>
      </c>
      <c r="O79" s="5"/>
    </row>
    <row r="80" spans="1:15" s="6" customFormat="1">
      <c r="A80" s="28"/>
      <c r="B80" s="29" t="s">
        <v>1279</v>
      </c>
      <c r="C80" s="29" t="s">
        <v>281</v>
      </c>
      <c r="D80" s="31" t="s">
        <v>762</v>
      </c>
      <c r="E80" s="26" t="s">
        <v>266</v>
      </c>
      <c r="F80" s="3"/>
      <c r="G80" s="3" t="s">
        <v>1540</v>
      </c>
      <c r="H80" s="26"/>
      <c r="I80" s="40"/>
      <c r="J80" s="39" t="s">
        <v>530</v>
      </c>
      <c r="K80" s="39" t="s">
        <v>274</v>
      </c>
      <c r="L80" s="39" t="s">
        <v>764</v>
      </c>
    </row>
    <row r="81" spans="1:15" s="6" customFormat="1">
      <c r="A81" s="28"/>
      <c r="B81" s="29" t="s">
        <v>1280</v>
      </c>
      <c r="C81" s="29" t="s">
        <v>222</v>
      </c>
      <c r="D81" s="31" t="s">
        <v>1281</v>
      </c>
      <c r="E81" s="26" t="s">
        <v>266</v>
      </c>
      <c r="F81" s="3"/>
      <c r="G81" s="3" t="s">
        <v>1541</v>
      </c>
      <c r="H81" s="26"/>
      <c r="I81" s="40"/>
      <c r="J81" s="39" t="s">
        <v>530</v>
      </c>
      <c r="K81" s="39" t="s">
        <v>274</v>
      </c>
      <c r="L81" s="39" t="s">
        <v>538</v>
      </c>
    </row>
    <row r="82" spans="1:15" s="6" customFormat="1">
      <c r="A82" s="28"/>
      <c r="B82" s="29" t="s">
        <v>1282</v>
      </c>
      <c r="C82" s="29" t="s">
        <v>281</v>
      </c>
      <c r="D82" s="31" t="s">
        <v>1283</v>
      </c>
      <c r="E82" s="26" t="s">
        <v>266</v>
      </c>
      <c r="F82" s="3"/>
      <c r="G82" s="3" t="s">
        <v>1542</v>
      </c>
      <c r="H82" s="26"/>
      <c r="I82" s="40"/>
      <c r="J82" s="39" t="s">
        <v>530</v>
      </c>
      <c r="K82" s="39" t="s">
        <v>274</v>
      </c>
      <c r="L82" s="39" t="s">
        <v>711</v>
      </c>
    </row>
    <row r="83" spans="1:15" s="6" customFormat="1">
      <c r="A83" s="28"/>
      <c r="B83" s="29" t="s">
        <v>1184</v>
      </c>
      <c r="C83" s="29" t="s">
        <v>222</v>
      </c>
      <c r="D83" s="18" t="s">
        <v>1054</v>
      </c>
      <c r="E83" s="26" t="s">
        <v>266</v>
      </c>
      <c r="F83" s="3"/>
      <c r="G83" s="3" t="s">
        <v>1496</v>
      </c>
      <c r="H83" s="25"/>
      <c r="I83" s="40"/>
      <c r="J83" s="39" t="s">
        <v>530</v>
      </c>
      <c r="K83" s="39" t="s">
        <v>274</v>
      </c>
      <c r="L83" s="39" t="s">
        <v>538</v>
      </c>
      <c r="O83" s="5"/>
    </row>
    <row r="84" spans="1:15" s="6" customFormat="1">
      <c r="A84" s="28"/>
      <c r="B84" s="29" t="s">
        <v>1185</v>
      </c>
      <c r="C84" s="29" t="s">
        <v>222</v>
      </c>
      <c r="D84" s="18" t="s">
        <v>769</v>
      </c>
      <c r="E84" s="26" t="s">
        <v>266</v>
      </c>
      <c r="F84" s="3"/>
      <c r="G84" s="3" t="s">
        <v>1497</v>
      </c>
      <c r="H84" s="25"/>
      <c r="I84" s="40"/>
      <c r="J84" s="39" t="s">
        <v>530</v>
      </c>
      <c r="K84" s="39" t="s">
        <v>274</v>
      </c>
      <c r="L84" s="39" t="s">
        <v>538</v>
      </c>
      <c r="O84" s="5"/>
    </row>
    <row r="85" spans="1:15" s="6" customFormat="1">
      <c r="A85" s="28"/>
      <c r="B85" s="29" t="s">
        <v>1186</v>
      </c>
      <c r="C85" s="29" t="s">
        <v>222</v>
      </c>
      <c r="D85" s="18" t="s">
        <v>772</v>
      </c>
      <c r="E85" s="26" t="s">
        <v>266</v>
      </c>
      <c r="F85" s="3"/>
      <c r="G85" s="3" t="s">
        <v>1498</v>
      </c>
      <c r="H85" s="25"/>
      <c r="I85" s="40"/>
      <c r="J85" s="39" t="s">
        <v>530</v>
      </c>
      <c r="K85" s="39" t="s">
        <v>274</v>
      </c>
      <c r="L85" s="39" t="s">
        <v>538</v>
      </c>
      <c r="O85" s="5"/>
    </row>
    <row r="86" spans="1:15" s="6" customFormat="1">
      <c r="A86" s="28"/>
      <c r="B86" s="29" t="s">
        <v>1187</v>
      </c>
      <c r="C86" s="29" t="s">
        <v>222</v>
      </c>
      <c r="D86" s="18" t="s">
        <v>775</v>
      </c>
      <c r="E86" s="26" t="s">
        <v>266</v>
      </c>
      <c r="F86" s="3"/>
      <c r="G86" s="3" t="s">
        <v>1499</v>
      </c>
      <c r="H86" s="25"/>
      <c r="I86" s="40"/>
      <c r="J86" s="39" t="s">
        <v>530</v>
      </c>
      <c r="K86" s="39" t="s">
        <v>274</v>
      </c>
      <c r="L86" s="39" t="s">
        <v>538</v>
      </c>
      <c r="O86" s="5"/>
    </row>
    <row r="87" spans="1:15" s="6" customFormat="1">
      <c r="A87" s="28"/>
      <c r="B87" s="29" t="s">
        <v>1188</v>
      </c>
      <c r="C87" s="29" t="s">
        <v>222</v>
      </c>
      <c r="D87" s="18" t="s">
        <v>778</v>
      </c>
      <c r="E87" s="26" t="s">
        <v>266</v>
      </c>
      <c r="F87" s="3"/>
      <c r="G87" s="3" t="s">
        <v>1500</v>
      </c>
      <c r="H87" s="25"/>
      <c r="I87" s="40"/>
      <c r="J87" s="39" t="s">
        <v>530</v>
      </c>
      <c r="K87" s="39" t="s">
        <v>274</v>
      </c>
      <c r="L87" s="39" t="s">
        <v>538</v>
      </c>
      <c r="O87" s="5"/>
    </row>
    <row r="88" spans="1:15" s="6" customFormat="1">
      <c r="A88" s="28"/>
      <c r="B88" s="29" t="s">
        <v>1189</v>
      </c>
      <c r="C88" s="29" t="s">
        <v>222</v>
      </c>
      <c r="D88" s="18" t="s">
        <v>781</v>
      </c>
      <c r="E88" s="26" t="s">
        <v>266</v>
      </c>
      <c r="F88" s="3"/>
      <c r="G88" s="3" t="s">
        <v>1501</v>
      </c>
      <c r="H88" s="25"/>
      <c r="I88" s="40"/>
      <c r="J88" s="39" t="s">
        <v>530</v>
      </c>
      <c r="K88" s="39" t="s">
        <v>274</v>
      </c>
      <c r="L88" s="39" t="s">
        <v>538</v>
      </c>
      <c r="O88" s="5"/>
    </row>
    <row r="89" spans="1:15" s="6" customFormat="1">
      <c r="A89" s="28"/>
      <c r="B89" s="29" t="s">
        <v>1190</v>
      </c>
      <c r="C89" s="29" t="s">
        <v>222</v>
      </c>
      <c r="D89" s="18" t="s">
        <v>1067</v>
      </c>
      <c r="E89" s="26" t="s">
        <v>266</v>
      </c>
      <c r="F89" s="3"/>
      <c r="G89" s="3" t="s">
        <v>1502</v>
      </c>
      <c r="H89" s="25"/>
      <c r="I89" s="40"/>
      <c r="J89" s="39" t="s">
        <v>530</v>
      </c>
      <c r="K89" s="39" t="s">
        <v>274</v>
      </c>
      <c r="L89" s="39" t="s">
        <v>538</v>
      </c>
      <c r="O89" s="5"/>
    </row>
    <row r="90" spans="1:15" s="6" customFormat="1">
      <c r="A90" s="28"/>
      <c r="B90" s="29" t="s">
        <v>1284</v>
      </c>
      <c r="C90" s="29" t="s">
        <v>222</v>
      </c>
      <c r="D90" s="31" t="s">
        <v>793</v>
      </c>
      <c r="E90" s="26" t="s">
        <v>266</v>
      </c>
      <c r="F90" s="3"/>
      <c r="G90" s="3" t="s">
        <v>1543</v>
      </c>
      <c r="H90" s="26"/>
      <c r="I90" s="40"/>
      <c r="J90" s="39" t="s">
        <v>530</v>
      </c>
      <c r="K90" s="39" t="s">
        <v>274</v>
      </c>
      <c r="L90" s="39" t="s">
        <v>538</v>
      </c>
    </row>
    <row r="91" spans="1:15" s="6" customFormat="1">
      <c r="A91" s="28"/>
      <c r="B91" s="29" t="s">
        <v>1209</v>
      </c>
      <c r="C91" s="29" t="s">
        <v>222</v>
      </c>
      <c r="D91" s="18" t="s">
        <v>796</v>
      </c>
      <c r="E91" s="26" t="s">
        <v>266</v>
      </c>
      <c r="F91" s="3"/>
      <c r="G91" s="3" t="s">
        <v>1511</v>
      </c>
      <c r="H91" s="25"/>
      <c r="I91" s="40"/>
      <c r="J91" s="39" t="s">
        <v>530</v>
      </c>
      <c r="K91" s="39" t="s">
        <v>274</v>
      </c>
      <c r="L91" s="39" t="s">
        <v>538</v>
      </c>
      <c r="O91" s="5"/>
    </row>
    <row r="92" spans="1:15" s="6" customFormat="1">
      <c r="A92" s="28"/>
      <c r="B92" s="29" t="s">
        <v>1286</v>
      </c>
      <c r="C92" s="29" t="s">
        <v>281</v>
      </c>
      <c r="D92" s="31" t="s">
        <v>799</v>
      </c>
      <c r="E92" s="26" t="s">
        <v>266</v>
      </c>
      <c r="F92" s="3"/>
      <c r="G92" s="3" t="s">
        <v>1544</v>
      </c>
      <c r="H92" s="26"/>
      <c r="I92" s="40"/>
      <c r="J92" s="39" t="s">
        <v>530</v>
      </c>
      <c r="K92" s="39" t="s">
        <v>274</v>
      </c>
      <c r="L92" s="39" t="s">
        <v>538</v>
      </c>
    </row>
    <row r="93" spans="1:15" s="6" customFormat="1">
      <c r="A93" s="28"/>
      <c r="B93" s="29" t="s">
        <v>1288</v>
      </c>
      <c r="C93" s="29" t="s">
        <v>222</v>
      </c>
      <c r="D93" s="31" t="s">
        <v>1289</v>
      </c>
      <c r="E93" s="26" t="s">
        <v>266</v>
      </c>
      <c r="F93" s="3"/>
      <c r="G93" s="3" t="s">
        <v>1889</v>
      </c>
      <c r="H93" s="26"/>
      <c r="I93" s="40"/>
      <c r="J93" s="39" t="s">
        <v>530</v>
      </c>
      <c r="K93" s="39" t="s">
        <v>274</v>
      </c>
      <c r="L93" s="39" t="s">
        <v>538</v>
      </c>
    </row>
    <row r="94" spans="1:15" s="6" customFormat="1" ht="26.4">
      <c r="A94" s="28"/>
      <c r="B94" s="29" t="s">
        <v>1290</v>
      </c>
      <c r="C94" s="29" t="s">
        <v>281</v>
      </c>
      <c r="D94" s="31" t="s">
        <v>1291</v>
      </c>
      <c r="E94" s="26" t="s">
        <v>266</v>
      </c>
      <c r="F94" s="3"/>
      <c r="G94" s="3" t="s">
        <v>1890</v>
      </c>
      <c r="H94" s="26"/>
      <c r="I94" s="40"/>
      <c r="J94" s="39" t="s">
        <v>530</v>
      </c>
      <c r="K94" s="39" t="s">
        <v>274</v>
      </c>
      <c r="L94" s="39" t="s">
        <v>711</v>
      </c>
    </row>
    <row r="95" spans="1:15" s="6" customFormat="1">
      <c r="A95" s="28"/>
      <c r="B95" s="29" t="s">
        <v>801</v>
      </c>
      <c r="C95" s="30" t="s">
        <v>222</v>
      </c>
      <c r="D95" s="31" t="s">
        <v>802</v>
      </c>
      <c r="E95" s="26" t="s">
        <v>266</v>
      </c>
      <c r="F95" s="3"/>
      <c r="G95" s="3" t="s">
        <v>1430</v>
      </c>
      <c r="H95" s="26"/>
      <c r="I95" s="40"/>
      <c r="J95" s="39" t="s">
        <v>530</v>
      </c>
      <c r="K95" s="39" t="s">
        <v>274</v>
      </c>
      <c r="L95" s="39" t="s">
        <v>538</v>
      </c>
    </row>
    <row r="96" spans="1:15" s="6" customFormat="1">
      <c r="A96" s="28"/>
      <c r="B96" s="29" t="s">
        <v>1791</v>
      </c>
      <c r="C96" s="30" t="s">
        <v>222</v>
      </c>
      <c r="D96" s="31" t="s">
        <v>1792</v>
      </c>
      <c r="E96" s="26" t="s">
        <v>266</v>
      </c>
      <c r="F96" s="3"/>
      <c r="G96" s="3" t="s">
        <v>1889</v>
      </c>
      <c r="H96" s="26"/>
      <c r="I96" s="40"/>
      <c r="J96" s="39" t="s">
        <v>530</v>
      </c>
      <c r="K96" s="39" t="s">
        <v>274</v>
      </c>
      <c r="L96" s="39" t="s">
        <v>538</v>
      </c>
    </row>
    <row r="97" spans="1:15" s="6" customFormat="1">
      <c r="A97" s="28"/>
      <c r="B97" s="29" t="s">
        <v>1226</v>
      </c>
      <c r="C97" s="29" t="s">
        <v>222</v>
      </c>
      <c r="D97" s="18" t="s">
        <v>840</v>
      </c>
      <c r="E97" s="26" t="s">
        <v>266</v>
      </c>
      <c r="F97" s="3"/>
      <c r="G97" s="3" t="s">
        <v>1519</v>
      </c>
      <c r="H97" s="25"/>
      <c r="I97" s="40"/>
      <c r="J97" s="39" t="s">
        <v>530</v>
      </c>
      <c r="K97" s="39" t="s">
        <v>274</v>
      </c>
      <c r="L97" s="39" t="s">
        <v>538</v>
      </c>
      <c r="O97" s="5"/>
    </row>
    <row r="98" spans="1:15" s="6" customFormat="1">
      <c r="A98" s="28"/>
      <c r="B98" s="29" t="s">
        <v>1228</v>
      </c>
      <c r="C98" s="29" t="s">
        <v>222</v>
      </c>
      <c r="D98" s="18" t="s">
        <v>1229</v>
      </c>
      <c r="E98" s="26" t="s">
        <v>266</v>
      </c>
      <c r="F98" s="3"/>
      <c r="G98" s="3" t="s">
        <v>1520</v>
      </c>
      <c r="H98" s="26"/>
      <c r="I98" s="40"/>
      <c r="J98" s="39" t="s">
        <v>530</v>
      </c>
      <c r="K98" s="39" t="s">
        <v>274</v>
      </c>
      <c r="L98" s="39" t="s">
        <v>538</v>
      </c>
    </row>
    <row r="99" spans="1:15" s="6" customFormat="1">
      <c r="A99" s="28"/>
      <c r="B99" s="29" t="s">
        <v>1231</v>
      </c>
      <c r="C99" s="29" t="s">
        <v>222</v>
      </c>
      <c r="D99" s="18" t="s">
        <v>1232</v>
      </c>
      <c r="E99" s="26" t="s">
        <v>266</v>
      </c>
      <c r="F99" s="3"/>
      <c r="G99" s="3" t="s">
        <v>1521</v>
      </c>
      <c r="H99" s="26"/>
      <c r="I99" s="40"/>
      <c r="J99" s="39" t="s">
        <v>530</v>
      </c>
      <c r="K99" s="39" t="s">
        <v>274</v>
      </c>
      <c r="L99" s="39" t="s">
        <v>538</v>
      </c>
    </row>
    <row r="100" spans="1:15" s="6" customFormat="1">
      <c r="A100" s="28"/>
      <c r="B100" s="29" t="s">
        <v>1234</v>
      </c>
      <c r="C100" s="29" t="s">
        <v>222</v>
      </c>
      <c r="D100" s="18" t="s">
        <v>1235</v>
      </c>
      <c r="E100" s="26" t="s">
        <v>266</v>
      </c>
      <c r="F100" s="3"/>
      <c r="G100" s="3" t="s">
        <v>1522</v>
      </c>
      <c r="H100" s="26"/>
      <c r="I100" s="40"/>
      <c r="J100" s="39" t="s">
        <v>530</v>
      </c>
      <c r="K100" s="39" t="s">
        <v>274</v>
      </c>
      <c r="L100" s="39" t="s">
        <v>538</v>
      </c>
    </row>
    <row r="101" spans="1:15" s="6" customFormat="1">
      <c r="A101" s="28"/>
      <c r="B101" s="29" t="s">
        <v>1237</v>
      </c>
      <c r="C101" s="29" t="s">
        <v>222</v>
      </c>
      <c r="D101" s="18" t="s">
        <v>1238</v>
      </c>
      <c r="E101" s="26" t="s">
        <v>266</v>
      </c>
      <c r="F101" s="3"/>
      <c r="G101" s="3" t="s">
        <v>1523</v>
      </c>
      <c r="H101" s="26"/>
      <c r="I101" s="40"/>
      <c r="J101" s="39" t="s">
        <v>530</v>
      </c>
      <c r="K101" s="39" t="s">
        <v>274</v>
      </c>
      <c r="L101" s="39" t="s">
        <v>538</v>
      </c>
    </row>
    <row r="102" spans="1:15" s="6" customFormat="1">
      <c r="A102" s="28"/>
      <c r="B102" s="29" t="s">
        <v>1240</v>
      </c>
      <c r="C102" s="29" t="s">
        <v>222</v>
      </c>
      <c r="D102" s="18" t="s">
        <v>1241</v>
      </c>
      <c r="E102" s="26" t="s">
        <v>266</v>
      </c>
      <c r="F102" s="3"/>
      <c r="G102" s="3" t="s">
        <v>1524</v>
      </c>
      <c r="H102" s="26"/>
      <c r="I102" s="40"/>
      <c r="J102" s="39" t="s">
        <v>530</v>
      </c>
      <c r="K102" s="39" t="s">
        <v>274</v>
      </c>
      <c r="L102" s="39" t="s">
        <v>538</v>
      </c>
    </row>
    <row r="103" spans="1:15" s="6" customFormat="1">
      <c r="A103" s="28"/>
      <c r="B103" s="29" t="s">
        <v>1243</v>
      </c>
      <c r="C103" s="29" t="s">
        <v>222</v>
      </c>
      <c r="D103" s="18" t="s">
        <v>1244</v>
      </c>
      <c r="E103" s="26" t="s">
        <v>266</v>
      </c>
      <c r="F103" s="3"/>
      <c r="G103" s="3" t="s">
        <v>1525</v>
      </c>
      <c r="H103" s="26"/>
      <c r="I103" s="40"/>
      <c r="J103" s="39" t="s">
        <v>530</v>
      </c>
      <c r="K103" s="39" t="s">
        <v>274</v>
      </c>
      <c r="L103" s="39" t="s">
        <v>538</v>
      </c>
    </row>
    <row r="104" spans="1:15" s="6" customFormat="1">
      <c r="A104" s="28"/>
      <c r="B104" s="29" t="s">
        <v>1246</v>
      </c>
      <c r="C104" s="29" t="s">
        <v>222</v>
      </c>
      <c r="D104" s="18" t="s">
        <v>1247</v>
      </c>
      <c r="E104" s="26" t="s">
        <v>266</v>
      </c>
      <c r="F104" s="3"/>
      <c r="G104" s="3" t="s">
        <v>1526</v>
      </c>
      <c r="H104" s="26"/>
      <c r="I104" s="40"/>
      <c r="J104" s="39" t="s">
        <v>530</v>
      </c>
      <c r="K104" s="39" t="s">
        <v>274</v>
      </c>
      <c r="L104" s="39" t="s">
        <v>538</v>
      </c>
    </row>
    <row r="105" spans="1:15" s="6" customFormat="1">
      <c r="A105" s="28"/>
      <c r="B105" s="29" t="s">
        <v>1406</v>
      </c>
      <c r="C105" s="29" t="s">
        <v>222</v>
      </c>
      <c r="D105" s="18" t="s">
        <v>1407</v>
      </c>
      <c r="E105" s="26" t="s">
        <v>266</v>
      </c>
      <c r="F105" s="3"/>
      <c r="G105" s="3" t="s">
        <v>1580</v>
      </c>
      <c r="H105" s="26"/>
      <c r="I105" s="40"/>
      <c r="J105" s="39" t="s">
        <v>530</v>
      </c>
      <c r="K105" s="39" t="s">
        <v>274</v>
      </c>
      <c r="L105" s="39" t="s">
        <v>538</v>
      </c>
    </row>
    <row r="106" spans="1:15" s="6" customFormat="1">
      <c r="A106" s="28"/>
      <c r="B106" s="29" t="s">
        <v>1409</v>
      </c>
      <c r="C106" s="29" t="s">
        <v>222</v>
      </c>
      <c r="D106" s="18" t="s">
        <v>1410</v>
      </c>
      <c r="E106" s="26" t="s">
        <v>266</v>
      </c>
      <c r="F106" s="3"/>
      <c r="G106" s="3" t="s">
        <v>1581</v>
      </c>
      <c r="H106" s="26"/>
      <c r="I106" s="40"/>
      <c r="J106" s="39" t="s">
        <v>530</v>
      </c>
      <c r="K106" s="39" t="s">
        <v>274</v>
      </c>
      <c r="L106" s="39" t="s">
        <v>538</v>
      </c>
    </row>
    <row r="107" spans="1:15" s="6" customFormat="1">
      <c r="A107" s="28"/>
      <c r="B107" s="29" t="s">
        <v>1412</v>
      </c>
      <c r="C107" s="29" t="s">
        <v>222</v>
      </c>
      <c r="D107" s="18" t="s">
        <v>1413</v>
      </c>
      <c r="E107" s="26" t="s">
        <v>266</v>
      </c>
      <c r="F107" s="3"/>
      <c r="G107" s="3" t="s">
        <v>1582</v>
      </c>
      <c r="H107" s="26"/>
      <c r="I107" s="40"/>
      <c r="J107" s="39" t="s">
        <v>530</v>
      </c>
      <c r="K107" s="39" t="s">
        <v>274</v>
      </c>
      <c r="L107" s="39" t="s">
        <v>538</v>
      </c>
    </row>
    <row r="108" spans="1:15" s="6" customFormat="1">
      <c r="A108" s="28"/>
      <c r="B108" s="29" t="s">
        <v>1415</v>
      </c>
      <c r="C108" s="29" t="s">
        <v>222</v>
      </c>
      <c r="D108" s="18" t="s">
        <v>1416</v>
      </c>
      <c r="E108" s="26" t="s">
        <v>266</v>
      </c>
      <c r="F108" s="3"/>
      <c r="G108" s="3" t="s">
        <v>1583</v>
      </c>
      <c r="H108" s="26"/>
      <c r="I108" s="40"/>
      <c r="J108" s="39" t="s">
        <v>530</v>
      </c>
      <c r="K108" s="39" t="s">
        <v>274</v>
      </c>
      <c r="L108" s="39" t="s">
        <v>538</v>
      </c>
    </row>
    <row r="109" spans="1:15" s="6" customFormat="1">
      <c r="A109" s="28"/>
      <c r="B109" s="29" t="s">
        <v>1418</v>
      </c>
      <c r="C109" s="29" t="s">
        <v>222</v>
      </c>
      <c r="D109" s="18" t="s">
        <v>1419</v>
      </c>
      <c r="E109" s="26" t="s">
        <v>266</v>
      </c>
      <c r="F109" s="3"/>
      <c r="G109" s="3" t="s">
        <v>1584</v>
      </c>
      <c r="H109" s="26"/>
      <c r="I109" s="40"/>
      <c r="J109" s="39" t="s">
        <v>530</v>
      </c>
      <c r="K109" s="39" t="s">
        <v>274</v>
      </c>
      <c r="L109" s="39" t="s">
        <v>538</v>
      </c>
    </row>
    <row r="110" spans="1:15" s="6" customFormat="1">
      <c r="A110" s="28"/>
      <c r="B110" s="29" t="s">
        <v>1421</v>
      </c>
      <c r="C110" s="29" t="s">
        <v>222</v>
      </c>
      <c r="D110" s="18" t="s">
        <v>1422</v>
      </c>
      <c r="E110" s="26" t="s">
        <v>266</v>
      </c>
      <c r="F110" s="3"/>
      <c r="G110" s="3" t="s">
        <v>1585</v>
      </c>
      <c r="H110" s="26"/>
      <c r="I110" s="40"/>
      <c r="J110" s="39" t="s">
        <v>530</v>
      </c>
      <c r="K110" s="39" t="s">
        <v>274</v>
      </c>
      <c r="L110" s="39" t="s">
        <v>538</v>
      </c>
    </row>
    <row r="111" spans="1:15" s="6" customFormat="1">
      <c r="A111" s="28"/>
      <c r="B111" s="29" t="s">
        <v>1424</v>
      </c>
      <c r="C111" s="29" t="s">
        <v>222</v>
      </c>
      <c r="D111" s="18" t="s">
        <v>1425</v>
      </c>
      <c r="E111" s="26" t="s">
        <v>266</v>
      </c>
      <c r="F111" s="3"/>
      <c r="G111" s="3" t="s">
        <v>1586</v>
      </c>
      <c r="H111" s="26"/>
      <c r="I111" s="40"/>
      <c r="J111" s="39" t="s">
        <v>530</v>
      </c>
      <c r="K111" s="39" t="s">
        <v>274</v>
      </c>
      <c r="L111" s="39" t="s">
        <v>538</v>
      </c>
    </row>
    <row r="112" spans="1:15" s="6" customFormat="1">
      <c r="A112" s="28"/>
      <c r="B112" s="29" t="s">
        <v>1427</v>
      </c>
      <c r="C112" s="29" t="s">
        <v>222</v>
      </c>
      <c r="D112" s="18" t="s">
        <v>1428</v>
      </c>
      <c r="E112" s="26" t="s">
        <v>266</v>
      </c>
      <c r="F112" s="3"/>
      <c r="G112" s="3" t="s">
        <v>1587</v>
      </c>
      <c r="H112" s="26"/>
      <c r="I112" s="40"/>
      <c r="J112" s="39" t="s">
        <v>530</v>
      </c>
      <c r="K112" s="39" t="s">
        <v>274</v>
      </c>
      <c r="L112" s="39" t="s">
        <v>538</v>
      </c>
    </row>
    <row r="113" spans="1:15" s="6" customFormat="1">
      <c r="A113" s="28"/>
      <c r="B113" s="29" t="s">
        <v>960</v>
      </c>
      <c r="C113" s="29" t="s">
        <v>222</v>
      </c>
      <c r="D113" s="31" t="s">
        <v>961</v>
      </c>
      <c r="E113" s="26" t="s">
        <v>266</v>
      </c>
      <c r="F113" s="3"/>
      <c r="G113" s="3" t="s">
        <v>1318</v>
      </c>
      <c r="H113" s="26"/>
      <c r="I113" s="40"/>
      <c r="J113" s="39" t="s">
        <v>530</v>
      </c>
      <c r="K113" s="39" t="s">
        <v>274</v>
      </c>
      <c r="L113" s="39" t="s">
        <v>538</v>
      </c>
    </row>
    <row r="114" spans="1:15" s="6" customFormat="1">
      <c r="A114" s="28"/>
      <c r="B114" s="29" t="s">
        <v>963</v>
      </c>
      <c r="C114" s="29" t="s">
        <v>222</v>
      </c>
      <c r="D114" s="31" t="s">
        <v>964</v>
      </c>
      <c r="E114" s="26" t="s">
        <v>266</v>
      </c>
      <c r="F114" s="3"/>
      <c r="G114" s="3" t="s">
        <v>1319</v>
      </c>
      <c r="H114" s="26"/>
      <c r="I114" s="40"/>
      <c r="J114" s="39" t="s">
        <v>530</v>
      </c>
      <c r="K114" s="39" t="s">
        <v>274</v>
      </c>
      <c r="L114" s="39" t="s">
        <v>538</v>
      </c>
    </row>
    <row r="115" spans="1:15" s="6" customFormat="1">
      <c r="A115" s="28"/>
      <c r="B115" s="29" t="s">
        <v>966</v>
      </c>
      <c r="C115" s="29" t="s">
        <v>222</v>
      </c>
      <c r="D115" s="31" t="s">
        <v>967</v>
      </c>
      <c r="E115" s="26" t="s">
        <v>266</v>
      </c>
      <c r="F115" s="3"/>
      <c r="G115" s="3" t="s">
        <v>1320</v>
      </c>
      <c r="H115" s="26"/>
      <c r="I115" s="40"/>
      <c r="J115" s="39" t="s">
        <v>530</v>
      </c>
      <c r="K115" s="39" t="s">
        <v>274</v>
      </c>
      <c r="L115" s="39" t="s">
        <v>538</v>
      </c>
    </row>
    <row r="116" spans="1:15" s="6" customFormat="1">
      <c r="A116" s="28"/>
      <c r="B116" s="29" t="s">
        <v>969</v>
      </c>
      <c r="C116" s="29" t="s">
        <v>222</v>
      </c>
      <c r="D116" s="31" t="s">
        <v>970</v>
      </c>
      <c r="E116" s="26" t="s">
        <v>266</v>
      </c>
      <c r="F116" s="3"/>
      <c r="G116" s="3" t="s">
        <v>1321</v>
      </c>
      <c r="H116" s="26"/>
      <c r="I116" s="40"/>
      <c r="J116" s="39" t="s">
        <v>530</v>
      </c>
      <c r="K116" s="39" t="s">
        <v>274</v>
      </c>
      <c r="L116" s="39" t="s">
        <v>538</v>
      </c>
    </row>
    <row r="117" spans="1:15" s="6" customFormat="1">
      <c r="A117" s="28"/>
      <c r="B117" s="29" t="s">
        <v>972</v>
      </c>
      <c r="C117" s="29" t="s">
        <v>222</v>
      </c>
      <c r="D117" s="31" t="s">
        <v>973</v>
      </c>
      <c r="E117" s="26" t="s">
        <v>266</v>
      </c>
      <c r="F117" s="3"/>
      <c r="G117" s="3" t="s">
        <v>1322</v>
      </c>
      <c r="H117" s="26"/>
      <c r="I117" s="40"/>
      <c r="J117" s="39" t="s">
        <v>530</v>
      </c>
      <c r="K117" s="39" t="s">
        <v>274</v>
      </c>
      <c r="L117" s="39" t="s">
        <v>538</v>
      </c>
    </row>
    <row r="118" spans="1:15" s="6" customFormat="1">
      <c r="A118" s="28"/>
      <c r="B118" s="29" t="s">
        <v>975</v>
      </c>
      <c r="C118" s="29" t="s">
        <v>222</v>
      </c>
      <c r="D118" s="31" t="s">
        <v>976</v>
      </c>
      <c r="E118" s="26" t="s">
        <v>266</v>
      </c>
      <c r="F118" s="3"/>
      <c r="G118" s="3" t="s">
        <v>1323</v>
      </c>
      <c r="H118" s="26"/>
      <c r="I118" s="40"/>
      <c r="J118" s="39" t="s">
        <v>530</v>
      </c>
      <c r="K118" s="39" t="s">
        <v>274</v>
      </c>
      <c r="L118" s="39" t="s">
        <v>538</v>
      </c>
    </row>
    <row r="119" spans="1:15" s="6" customFormat="1">
      <c r="A119" s="28"/>
      <c r="B119" s="29" t="s">
        <v>978</v>
      </c>
      <c r="C119" s="29" t="s">
        <v>222</v>
      </c>
      <c r="D119" s="31" t="s">
        <v>979</v>
      </c>
      <c r="E119" s="26" t="s">
        <v>266</v>
      </c>
      <c r="F119" s="3"/>
      <c r="G119" s="3" t="s">
        <v>1324</v>
      </c>
      <c r="H119" s="26"/>
      <c r="I119" s="40"/>
      <c r="J119" s="39" t="s">
        <v>530</v>
      </c>
      <c r="K119" s="39" t="s">
        <v>274</v>
      </c>
      <c r="L119" s="39" t="s">
        <v>538</v>
      </c>
    </row>
    <row r="120" spans="1:15" s="6" customFormat="1">
      <c r="A120" s="28"/>
      <c r="B120" s="29" t="s">
        <v>1325</v>
      </c>
      <c r="C120" s="29" t="s">
        <v>222</v>
      </c>
      <c r="D120" s="31" t="s">
        <v>982</v>
      </c>
      <c r="E120" s="26" t="s">
        <v>266</v>
      </c>
      <c r="F120" s="3"/>
      <c r="G120" s="3" t="s">
        <v>1555</v>
      </c>
      <c r="H120" s="26"/>
      <c r="I120" s="40"/>
      <c r="J120" s="39" t="s">
        <v>530</v>
      </c>
      <c r="K120" s="39" t="s">
        <v>274</v>
      </c>
      <c r="L120" s="39" t="s">
        <v>538</v>
      </c>
    </row>
    <row r="121" spans="1:15" s="6" customFormat="1">
      <c r="A121" s="28"/>
      <c r="B121" s="29" t="s">
        <v>1327</v>
      </c>
      <c r="C121" s="29" t="s">
        <v>222</v>
      </c>
      <c r="D121" s="31" t="s">
        <v>984</v>
      </c>
      <c r="E121" s="26" t="s">
        <v>266</v>
      </c>
      <c r="F121" s="3"/>
      <c r="G121" s="3" t="s">
        <v>1556</v>
      </c>
      <c r="H121" s="26"/>
      <c r="I121" s="40"/>
      <c r="J121" s="39" t="s">
        <v>530</v>
      </c>
      <c r="K121" s="39" t="s">
        <v>274</v>
      </c>
      <c r="L121" s="39" t="s">
        <v>538</v>
      </c>
    </row>
    <row r="122" spans="1:15" s="6" customFormat="1" ht="26.4">
      <c r="A122" s="28"/>
      <c r="B122" s="29" t="s">
        <v>1329</v>
      </c>
      <c r="C122" s="29" t="s">
        <v>222</v>
      </c>
      <c r="D122" s="31" t="s">
        <v>987</v>
      </c>
      <c r="E122" s="26" t="s">
        <v>266</v>
      </c>
      <c r="F122" s="3"/>
      <c r="G122" s="3" t="s">
        <v>1557</v>
      </c>
      <c r="H122" s="26"/>
      <c r="I122" s="40"/>
      <c r="J122" s="39" t="s">
        <v>530</v>
      </c>
      <c r="K122" s="39" t="s">
        <v>274</v>
      </c>
      <c r="L122" s="39" t="s">
        <v>538</v>
      </c>
    </row>
    <row r="123" spans="1:15" s="6" customFormat="1">
      <c r="A123" s="28"/>
      <c r="B123" s="29" t="s">
        <v>1331</v>
      </c>
      <c r="C123" s="29" t="s">
        <v>222</v>
      </c>
      <c r="D123" s="31" t="s">
        <v>990</v>
      </c>
      <c r="E123" s="26" t="s">
        <v>266</v>
      </c>
      <c r="F123" s="3"/>
      <c r="G123" s="3" t="s">
        <v>1558</v>
      </c>
      <c r="H123" s="26"/>
      <c r="I123" s="40"/>
      <c r="J123" s="39" t="s">
        <v>530</v>
      </c>
      <c r="K123" s="39" t="s">
        <v>274</v>
      </c>
      <c r="L123" s="39" t="s">
        <v>538</v>
      </c>
    </row>
    <row r="124" spans="1:15" s="6" customFormat="1">
      <c r="A124" s="28"/>
      <c r="B124" s="29" t="s">
        <v>1333</v>
      </c>
      <c r="C124" s="29" t="s">
        <v>222</v>
      </c>
      <c r="D124" s="31" t="s">
        <v>993</v>
      </c>
      <c r="E124" s="26" t="s">
        <v>266</v>
      </c>
      <c r="F124" s="3"/>
      <c r="G124" s="3" t="s">
        <v>1559</v>
      </c>
      <c r="H124" s="26"/>
      <c r="I124" s="40"/>
      <c r="J124" s="39" t="s">
        <v>530</v>
      </c>
      <c r="K124" s="39" t="s">
        <v>274</v>
      </c>
      <c r="L124" s="39" t="s">
        <v>538</v>
      </c>
    </row>
    <row r="125" spans="1:15" s="6" customFormat="1">
      <c r="A125" s="28"/>
      <c r="B125" s="29" t="s">
        <v>1335</v>
      </c>
      <c r="C125" s="29" t="s">
        <v>222</v>
      </c>
      <c r="D125" s="31" t="s">
        <v>1336</v>
      </c>
      <c r="E125" s="26" t="s">
        <v>266</v>
      </c>
      <c r="F125" s="3"/>
      <c r="G125" s="3" t="s">
        <v>1560</v>
      </c>
      <c r="H125" s="26"/>
      <c r="I125" s="40"/>
      <c r="J125" s="39" t="s">
        <v>530</v>
      </c>
      <c r="K125" s="39" t="s">
        <v>274</v>
      </c>
      <c r="L125" s="39" t="s">
        <v>538</v>
      </c>
    </row>
    <row r="126" spans="1:15" s="5" customFormat="1">
      <c r="A126" s="32"/>
      <c r="B126" s="20" t="s">
        <v>562</v>
      </c>
      <c r="C126" s="46" t="s">
        <v>154</v>
      </c>
      <c r="D126" s="18" t="s">
        <v>563</v>
      </c>
      <c r="E126" s="26" t="s">
        <v>266</v>
      </c>
      <c r="F126" s="3"/>
      <c r="G126" s="4" t="s">
        <v>1534</v>
      </c>
      <c r="H126" s="25"/>
      <c r="I126" s="40"/>
      <c r="J126" s="39" t="s">
        <v>530</v>
      </c>
      <c r="K126" s="39" t="s">
        <v>274</v>
      </c>
      <c r="L126" s="39" t="s">
        <v>538</v>
      </c>
    </row>
    <row r="127" spans="1:15">
      <c r="A127" s="13"/>
      <c r="B127" s="25" t="s">
        <v>575</v>
      </c>
      <c r="C127" s="113" t="s">
        <v>222</v>
      </c>
      <c r="D127" s="18" t="s">
        <v>1094</v>
      </c>
      <c r="E127" s="26" t="s">
        <v>266</v>
      </c>
      <c r="F127" s="3"/>
      <c r="G127" s="3" t="s">
        <v>1095</v>
      </c>
      <c r="H127" s="25"/>
      <c r="I127" s="39"/>
      <c r="J127" s="39" t="s">
        <v>530</v>
      </c>
      <c r="K127" s="39" t="s">
        <v>274</v>
      </c>
      <c r="L127" s="39" t="s">
        <v>663</v>
      </c>
      <c r="O127" s="5"/>
    </row>
    <row r="128" spans="1:15" s="5" customFormat="1">
      <c r="A128" s="32"/>
      <c r="B128" s="25" t="s">
        <v>1096</v>
      </c>
      <c r="C128" s="113" t="s">
        <v>222</v>
      </c>
      <c r="D128" s="18" t="s">
        <v>1097</v>
      </c>
      <c r="E128" s="26" t="s">
        <v>266</v>
      </c>
      <c r="F128" s="3"/>
      <c r="G128" s="3" t="s">
        <v>1462</v>
      </c>
      <c r="H128" s="25"/>
      <c r="I128" s="42"/>
      <c r="J128" s="39" t="s">
        <v>530</v>
      </c>
      <c r="K128" s="39" t="s">
        <v>274</v>
      </c>
      <c r="L128" s="39" t="s">
        <v>538</v>
      </c>
    </row>
    <row r="129" spans="1:15" s="5" customFormat="1" ht="26.4">
      <c r="A129" s="32"/>
      <c r="B129" s="25" t="s">
        <v>1099</v>
      </c>
      <c r="C129" s="113" t="s">
        <v>281</v>
      </c>
      <c r="D129" s="18" t="s">
        <v>1100</v>
      </c>
      <c r="E129" s="26" t="s">
        <v>266</v>
      </c>
      <c r="F129" s="3"/>
      <c r="G129" s="3" t="s">
        <v>1463</v>
      </c>
      <c r="H129" s="26"/>
      <c r="I129" s="42"/>
      <c r="J129" s="39" t="s">
        <v>530</v>
      </c>
      <c r="K129" s="39" t="s">
        <v>274</v>
      </c>
      <c r="L129" s="39" t="s">
        <v>531</v>
      </c>
    </row>
    <row r="130" spans="1:15" s="5" customFormat="1">
      <c r="A130" s="32"/>
      <c r="B130" s="25" t="s">
        <v>1102</v>
      </c>
      <c r="C130" s="113" t="s">
        <v>281</v>
      </c>
      <c r="D130" s="18" t="s">
        <v>1103</v>
      </c>
      <c r="E130" s="26" t="s">
        <v>266</v>
      </c>
      <c r="F130" s="3"/>
      <c r="G130" s="3" t="s">
        <v>1464</v>
      </c>
      <c r="H130" s="26"/>
      <c r="I130" s="42"/>
      <c r="J130" s="39" t="s">
        <v>530</v>
      </c>
      <c r="K130" s="39" t="s">
        <v>274</v>
      </c>
      <c r="L130" s="39" t="s">
        <v>711</v>
      </c>
    </row>
    <row r="131" spans="1:15" s="5" customFormat="1">
      <c r="A131" s="32"/>
      <c r="B131" s="25" t="s">
        <v>569</v>
      </c>
      <c r="C131" s="113" t="s">
        <v>222</v>
      </c>
      <c r="D131" s="18" t="s">
        <v>1106</v>
      </c>
      <c r="E131" s="26" t="s">
        <v>266</v>
      </c>
      <c r="F131" s="3"/>
      <c r="G131" s="3" t="s">
        <v>1465</v>
      </c>
      <c r="H131" s="25"/>
      <c r="I131" s="42"/>
      <c r="J131" s="39" t="s">
        <v>530</v>
      </c>
      <c r="K131" s="39" t="s">
        <v>274</v>
      </c>
      <c r="L131" s="39" t="s">
        <v>663</v>
      </c>
    </row>
    <row r="132" spans="1:15" s="5" customFormat="1">
      <c r="A132" s="32"/>
      <c r="B132" s="25" t="s">
        <v>2203</v>
      </c>
      <c r="C132" s="113" t="s">
        <v>222</v>
      </c>
      <c r="D132" s="18" t="s">
        <v>2199</v>
      </c>
      <c r="E132" s="26" t="s">
        <v>266</v>
      </c>
      <c r="F132" s="3"/>
      <c r="G132" s="3" t="s">
        <v>2200</v>
      </c>
      <c r="H132" s="25"/>
      <c r="I132" s="42"/>
      <c r="J132" s="39" t="s">
        <v>530</v>
      </c>
      <c r="K132" s="39" t="s">
        <v>274</v>
      </c>
      <c r="L132" s="39" t="s">
        <v>538</v>
      </c>
    </row>
    <row r="133" spans="1:15" s="5" customFormat="1" ht="26.4">
      <c r="A133" s="32"/>
      <c r="B133" s="25" t="s">
        <v>1111</v>
      </c>
      <c r="C133" s="113" t="s">
        <v>281</v>
      </c>
      <c r="D133" s="18" t="s">
        <v>1112</v>
      </c>
      <c r="E133" s="26" t="s">
        <v>266</v>
      </c>
      <c r="F133" s="3"/>
      <c r="G133" s="3" t="s">
        <v>1467</v>
      </c>
      <c r="H133" s="4"/>
      <c r="I133" s="42"/>
      <c r="J133" s="39" t="s">
        <v>530</v>
      </c>
      <c r="K133" s="39" t="s">
        <v>274</v>
      </c>
      <c r="L133" s="39" t="s">
        <v>531</v>
      </c>
    </row>
    <row r="134" spans="1:15" s="6" customFormat="1">
      <c r="A134" s="28"/>
      <c r="B134" s="25" t="s">
        <v>1114</v>
      </c>
      <c r="C134" s="29" t="s">
        <v>281</v>
      </c>
      <c r="D134" s="18" t="s">
        <v>1115</v>
      </c>
      <c r="E134" s="26" t="s">
        <v>266</v>
      </c>
      <c r="F134" s="3"/>
      <c r="G134" s="3" t="s">
        <v>1468</v>
      </c>
      <c r="H134" s="26"/>
      <c r="I134" s="40"/>
      <c r="J134" s="39" t="s">
        <v>530</v>
      </c>
      <c r="K134" s="39" t="s">
        <v>274</v>
      </c>
      <c r="L134" s="39" t="s">
        <v>711</v>
      </c>
      <c r="O134" s="5"/>
    </row>
    <row r="135" spans="1:15" s="6" customFormat="1">
      <c r="A135" s="28"/>
      <c r="B135" s="29" t="s">
        <v>572</v>
      </c>
      <c r="C135" s="29" t="s">
        <v>222</v>
      </c>
      <c r="D135" s="18" t="s">
        <v>1117</v>
      </c>
      <c r="E135" s="26" t="s">
        <v>307</v>
      </c>
      <c r="F135" s="3"/>
      <c r="G135" s="3" t="s">
        <v>1118</v>
      </c>
      <c r="H135" s="25"/>
      <c r="I135" s="40"/>
      <c r="J135" s="39" t="s">
        <v>530</v>
      </c>
      <c r="K135" s="39" t="s">
        <v>274</v>
      </c>
      <c r="L135" s="39" t="s">
        <v>663</v>
      </c>
      <c r="O135" s="5"/>
    </row>
    <row r="136" spans="1:15" s="6" customFormat="1">
      <c r="A136" s="28"/>
      <c r="B136" s="29" t="s">
        <v>1119</v>
      </c>
      <c r="C136" s="29" t="s">
        <v>222</v>
      </c>
      <c r="D136" s="18" t="s">
        <v>1120</v>
      </c>
      <c r="E136" s="26" t="s">
        <v>307</v>
      </c>
      <c r="F136" s="3"/>
      <c r="G136" s="3" t="s">
        <v>1469</v>
      </c>
      <c r="H136" s="25"/>
      <c r="I136" s="40"/>
      <c r="J136" s="39" t="s">
        <v>530</v>
      </c>
      <c r="K136" s="39" t="s">
        <v>274</v>
      </c>
      <c r="L136" s="39" t="s">
        <v>538</v>
      </c>
      <c r="O136" s="5"/>
    </row>
    <row r="137" spans="1:15" s="6" customFormat="1">
      <c r="A137" s="28"/>
      <c r="B137" s="29" t="s">
        <v>1122</v>
      </c>
      <c r="C137" s="29" t="s">
        <v>281</v>
      </c>
      <c r="D137" s="18" t="s">
        <v>1123</v>
      </c>
      <c r="E137" s="26" t="s">
        <v>266</v>
      </c>
      <c r="F137" s="3"/>
      <c r="G137" s="3" t="s">
        <v>1470</v>
      </c>
      <c r="H137" s="26"/>
      <c r="I137" s="40"/>
      <c r="J137" s="39" t="s">
        <v>530</v>
      </c>
      <c r="K137" s="39" t="s">
        <v>274</v>
      </c>
      <c r="L137" s="39" t="s">
        <v>531</v>
      </c>
      <c r="O137" s="5"/>
    </row>
    <row r="138" spans="1:15" s="6" customFormat="1">
      <c r="A138" s="28"/>
      <c r="B138" s="29" t="s">
        <v>1125</v>
      </c>
      <c r="C138" s="29" t="s">
        <v>281</v>
      </c>
      <c r="D138" s="18" t="s">
        <v>1126</v>
      </c>
      <c r="E138" s="26" t="s">
        <v>266</v>
      </c>
      <c r="F138" s="3"/>
      <c r="G138" s="3" t="s">
        <v>1471</v>
      </c>
      <c r="H138" s="26"/>
      <c r="I138" s="40"/>
      <c r="J138" s="39" t="s">
        <v>530</v>
      </c>
      <c r="K138" s="39" t="s">
        <v>274</v>
      </c>
      <c r="L138" s="39" t="s">
        <v>711</v>
      </c>
      <c r="O138" s="5"/>
    </row>
    <row r="139" spans="1:15" s="6" customFormat="1">
      <c r="A139" s="28"/>
      <c r="B139" s="29" t="s">
        <v>578</v>
      </c>
      <c r="C139" s="29" t="s">
        <v>222</v>
      </c>
      <c r="D139" s="18" t="s">
        <v>1128</v>
      </c>
      <c r="E139" s="26" t="s">
        <v>266</v>
      </c>
      <c r="F139" s="3"/>
      <c r="G139" s="3" t="s">
        <v>1129</v>
      </c>
      <c r="H139" s="25"/>
      <c r="I139" s="40"/>
      <c r="J139" s="39" t="s">
        <v>530</v>
      </c>
      <c r="K139" s="39" t="s">
        <v>274</v>
      </c>
      <c r="L139" s="39" t="s">
        <v>663</v>
      </c>
      <c r="O139" s="5"/>
    </row>
    <row r="140" spans="1:15" s="6" customFormat="1">
      <c r="A140" s="28"/>
      <c r="B140" s="29" t="s">
        <v>1130</v>
      </c>
      <c r="C140" s="29" t="s">
        <v>222</v>
      </c>
      <c r="D140" s="18" t="s">
        <v>1131</v>
      </c>
      <c r="E140" s="26" t="s">
        <v>266</v>
      </c>
      <c r="F140" s="3"/>
      <c r="G140" s="3" t="s">
        <v>1472</v>
      </c>
      <c r="H140" s="25"/>
      <c r="I140" s="40"/>
      <c r="J140" s="39" t="s">
        <v>530</v>
      </c>
      <c r="K140" s="39" t="s">
        <v>274</v>
      </c>
      <c r="L140" s="39" t="s">
        <v>538</v>
      </c>
      <c r="O140" s="5"/>
    </row>
    <row r="141" spans="1:15" s="6" customFormat="1" ht="26.4">
      <c r="A141" s="28"/>
      <c r="B141" s="29" t="s">
        <v>1133</v>
      </c>
      <c r="C141" s="29" t="s">
        <v>281</v>
      </c>
      <c r="D141" s="18" t="s">
        <v>1134</v>
      </c>
      <c r="E141" s="26" t="s">
        <v>266</v>
      </c>
      <c r="F141" s="3"/>
      <c r="G141" s="3" t="s">
        <v>1473</v>
      </c>
      <c r="H141" s="26"/>
      <c r="I141" s="40"/>
      <c r="J141" s="39" t="s">
        <v>530</v>
      </c>
      <c r="K141" s="39" t="s">
        <v>274</v>
      </c>
      <c r="L141" s="39" t="s">
        <v>531</v>
      </c>
      <c r="O141" s="5"/>
    </row>
    <row r="142" spans="1:15" s="6" customFormat="1">
      <c r="A142" s="28"/>
      <c r="B142" s="29" t="s">
        <v>1136</v>
      </c>
      <c r="C142" s="29" t="s">
        <v>281</v>
      </c>
      <c r="D142" s="18" t="s">
        <v>1137</v>
      </c>
      <c r="E142" s="26" t="s">
        <v>266</v>
      </c>
      <c r="F142" s="3"/>
      <c r="G142" s="3" t="s">
        <v>1474</v>
      </c>
      <c r="H142" s="26"/>
      <c r="I142" s="40"/>
      <c r="J142" s="39" t="s">
        <v>530</v>
      </c>
      <c r="K142" s="39" t="s">
        <v>274</v>
      </c>
      <c r="L142" s="39" t="s">
        <v>711</v>
      </c>
      <c r="O142" s="5"/>
    </row>
    <row r="143" spans="1:15" s="6" customFormat="1">
      <c r="A143" s="28"/>
      <c r="B143" s="29" t="s">
        <v>995</v>
      </c>
      <c r="C143" s="30" t="s">
        <v>278</v>
      </c>
      <c r="D143" s="31" t="s">
        <v>996</v>
      </c>
      <c r="E143" s="26" t="s">
        <v>266</v>
      </c>
      <c r="F143" s="3"/>
      <c r="G143" s="3" t="s">
        <v>1432</v>
      </c>
      <c r="H143" s="26"/>
      <c r="I143" s="40"/>
      <c r="J143" s="39" t="s">
        <v>530</v>
      </c>
      <c r="K143" s="39" t="s">
        <v>274</v>
      </c>
      <c r="L143" s="39" t="s">
        <v>531</v>
      </c>
    </row>
    <row r="144" spans="1:15" s="6" customFormat="1">
      <c r="A144" s="28"/>
      <c r="B144" s="29" t="s">
        <v>998</v>
      </c>
      <c r="C144" s="30" t="s">
        <v>278</v>
      </c>
      <c r="D144" s="31" t="s">
        <v>999</v>
      </c>
      <c r="E144" s="26" t="s">
        <v>266</v>
      </c>
      <c r="F144" s="3"/>
      <c r="G144" s="3" t="s">
        <v>1433</v>
      </c>
      <c r="H144" s="26"/>
      <c r="I144" s="40"/>
      <c r="J144" s="39" t="s">
        <v>530</v>
      </c>
      <c r="K144" s="39" t="s">
        <v>274</v>
      </c>
      <c r="L144" s="39" t="s">
        <v>531</v>
      </c>
    </row>
    <row r="145" spans="1:17" s="6" customFormat="1">
      <c r="A145" s="28"/>
      <c r="B145" s="29" t="s">
        <v>1001</v>
      </c>
      <c r="C145" s="30" t="s">
        <v>281</v>
      </c>
      <c r="D145" s="31" t="s">
        <v>1002</v>
      </c>
      <c r="E145" s="26" t="s">
        <v>266</v>
      </c>
      <c r="F145" s="3"/>
      <c r="G145" s="3" t="s">
        <v>1434</v>
      </c>
      <c r="H145" s="26"/>
      <c r="I145" s="40"/>
      <c r="J145" s="39" t="s">
        <v>530</v>
      </c>
      <c r="K145" s="39" t="s">
        <v>274</v>
      </c>
      <c r="L145" s="39" t="s">
        <v>727</v>
      </c>
    </row>
    <row r="146" spans="1:17" s="6" customFormat="1">
      <c r="A146" s="28"/>
      <c r="B146" s="29" t="s">
        <v>1004</v>
      </c>
      <c r="C146" s="30" t="s">
        <v>281</v>
      </c>
      <c r="D146" s="31" t="s">
        <v>1005</v>
      </c>
      <c r="E146" s="26" t="s">
        <v>266</v>
      </c>
      <c r="F146" s="3"/>
      <c r="G146" s="3" t="s">
        <v>1435</v>
      </c>
      <c r="H146" s="26"/>
      <c r="I146" s="40"/>
      <c r="J146" s="39" t="s">
        <v>530</v>
      </c>
      <c r="K146" s="39" t="s">
        <v>274</v>
      </c>
      <c r="L146" s="39" t="s">
        <v>727</v>
      </c>
    </row>
    <row r="147" spans="1:17" s="6" customFormat="1">
      <c r="A147" s="28"/>
      <c r="B147" s="29" t="s">
        <v>2193</v>
      </c>
      <c r="C147" s="30" t="s">
        <v>222</v>
      </c>
      <c r="D147" s="31" t="s">
        <v>1008</v>
      </c>
      <c r="E147" s="26" t="s">
        <v>266</v>
      </c>
      <c r="F147" s="3"/>
      <c r="G147" s="3" t="s">
        <v>1436</v>
      </c>
      <c r="H147" s="26"/>
      <c r="I147" s="40"/>
      <c r="J147" s="39" t="s">
        <v>530</v>
      </c>
      <c r="K147" s="39" t="s">
        <v>274</v>
      </c>
      <c r="L147" s="39" t="s">
        <v>1010</v>
      </c>
    </row>
    <row r="148" spans="1:17" s="217" customFormat="1" ht="12">
      <c r="A148" s="208"/>
      <c r="B148" s="209" t="s">
        <v>2169</v>
      </c>
      <c r="C148" s="210" t="s">
        <v>222</v>
      </c>
      <c r="D148" s="211" t="s">
        <v>2170</v>
      </c>
      <c r="E148" s="212" t="s">
        <v>266</v>
      </c>
      <c r="F148" s="213"/>
      <c r="G148" s="213" t="s">
        <v>2173</v>
      </c>
      <c r="H148" s="214"/>
      <c r="I148" s="215" t="s">
        <v>2172</v>
      </c>
      <c r="J148" s="216" t="s">
        <v>530</v>
      </c>
      <c r="K148" s="216" t="s">
        <v>274</v>
      </c>
      <c r="L148" s="216" t="s">
        <v>1010</v>
      </c>
    </row>
    <row r="149" spans="1:17" s="11" customFormat="1" hidden="1">
      <c r="B149" s="48" t="s">
        <v>256</v>
      </c>
      <c r="C149" s="49" t="s">
        <v>154</v>
      </c>
      <c r="D149" s="50" t="s">
        <v>257</v>
      </c>
      <c r="E149" s="51"/>
      <c r="F149" s="48"/>
      <c r="G149" s="48"/>
      <c r="H149" s="48"/>
      <c r="I149" s="48"/>
      <c r="J149" s="48"/>
      <c r="K149" s="48"/>
      <c r="L149" s="48"/>
      <c r="M149" s="48"/>
      <c r="N149" s="48"/>
      <c r="O149" s="48"/>
      <c r="P149" s="48"/>
      <c r="Q149" s="48"/>
    </row>
    <row r="150" spans="1:17" s="11" customFormat="1" hidden="1">
      <c r="B150" s="48" t="s">
        <v>258</v>
      </c>
      <c r="C150" s="49" t="s">
        <v>149</v>
      </c>
      <c r="D150" s="50" t="s">
        <v>259</v>
      </c>
      <c r="E150" s="51"/>
      <c r="F150" s="48"/>
      <c r="G150" s="48"/>
      <c r="H150" s="48"/>
      <c r="I150" s="48"/>
      <c r="J150" s="48"/>
      <c r="K150" s="48"/>
      <c r="L150" s="48"/>
      <c r="M150" s="48"/>
      <c r="N150" s="48"/>
      <c r="O150" s="48"/>
      <c r="P150" s="48"/>
      <c r="Q150" s="48"/>
    </row>
    <row r="151" spans="1:17" s="11" customFormat="1" hidden="1">
      <c r="B151" s="48" t="s">
        <v>260</v>
      </c>
      <c r="C151" s="49" t="s">
        <v>154</v>
      </c>
      <c r="D151" s="50" t="s">
        <v>261</v>
      </c>
      <c r="E151" s="51"/>
      <c r="F151" s="48"/>
      <c r="G151" s="48"/>
      <c r="H151" s="48"/>
      <c r="I151" s="48"/>
      <c r="J151" s="48"/>
      <c r="K151" s="48"/>
      <c r="L151" s="48"/>
      <c r="M151" s="48"/>
      <c r="N151" s="48"/>
      <c r="O151" s="48"/>
      <c r="P151" s="48"/>
      <c r="Q151" s="48"/>
    </row>
  </sheetData>
  <autoFilter ref="A14:N151" xr:uid="{00000000-0009-0000-0000-000021000000}">
    <filterColumn colId="6">
      <filters>
        <filter val="max(maxmeastime)"/>
        <filter val="max(maxrsrp)"/>
        <filter val="max(maxrsrq)"/>
        <filter val="min(minmeastime)"/>
        <filter val="min(minrsrp)"/>
        <filter val="min(minrsrq)"/>
        <filter val="sum(bad_mr_cnt)"/>
        <filter val="sum(compcovgood_mrcount)"/>
        <filter val="sum(compcovprob_mrcount)"/>
        <filter val="sum(compcovvalid_mrcount)"/>
        <filter val="sum(compinterferonly_mrcount)"/>
        <filter val="sum(compweakcovinterfer_mrcount)"/>
        <filter val="sum(compweakcovonly_mrcount)"/>
        <filter val="sum(cqi_cnt_0_7)"/>
        <filter val="sum(cqi_cnt_7_10+cqi_level1mrcount)"/>
        <filter val="sum(cqi_cnt_7_10+cqi_level1mrcount)/sum(cqicount)"/>
        <filter val="sum(cqicount)"/>
        <filter val="sum(mod3interfer_mrcount)"/>
        <filter val="sum(mod3interfer_mrcount)/sum(rsrpcount)"/>
        <filter val="sum(mod3interfer_totalrsrp)"/>
        <filter val="sum(mod3interfer_totalrsrp)/sum(mod3interfer_mrcount)"/>
        <filter val="sum(overlap_mrcount)"/>
        <filter val="sum(overlap_mrcount)/sum(rsrpcount)"/>
        <filter val="sum(overlap_totalrsrp)"/>
        <filter val="sum(overlap_totalrsrp)/sum(overlap_mrcount)"/>
        <filter val="sum(overshoot_mrcount)"/>
        <filter val="sum(overshoot_mrcount)/sum(rsrpcount)"/>
        <filter val="sum(overshoot_totalrsrp)"/>
        <filter val="sum(overshoot_totalrsrp)/sum(overshoot_mrcount)"/>
        <filter val="sum(period_totalmrcount)"/>
        <filter val="sum(phr_level1mrcount)"/>
        <filter val="sum(phr_level2mrcount)"/>
        <filter val="sum(phr_level3mrcount)"/>
        <filter val="sum(phr_level4mrcount)"/>
        <filter val="sum(phr_level5mrcount)"/>
        <filter val="sum(phr_level6mrcount)"/>
        <filter val="sum(phr_level7mrcount)"/>
        <filter val="sum(phrcount)"/>
        <filter val="sum(phrgoodcount)"/>
        <filter val="sum(phrgoodcount)/sum(phrcount)"/>
        <filter val="sum(rsrp_5div_level11mrcount)"/>
        <filter val="sum(rsrp_5div_level12mrcount)"/>
        <filter val="sum(rsrp_5div_level13mrcount)"/>
        <filter val="sum(rsrp_5div_level14mrcount)"/>
        <filter val="sum(rsrp_5div_level1mrcount)"/>
        <filter val="sum(rsrp_5div_level2mrcount)"/>
        <filter val="sum(rsrp_5div_level3mrcount)"/>
        <filter val="sum(rsrp_5div_level4mrcount)"/>
        <filter val="sum(rsrp_5div_level5mrcount)"/>
        <filter val="sum(rsrp_5div_level6mrcount)"/>
        <filter val="sum(rsrp_5div_level7mrcount)"/>
        <filter val="sum(rsrp_5div_level8mrcount)"/>
        <filter val="sum(rsrpcount)"/>
        <filter val="sum(rsrpf105_sinr0_cnt)"/>
        <filter val="sum(rsrpf105_sinr3_cnt)"/>
        <filter val="sum(rsrpf105_sinrf3_cnt)"/>
        <filter val="sum(rsrpf110_sinr0_cnt)"/>
        <filter val="sum(rsrpf110_sinr3_cnt)"/>
        <filter val="sum(rsrpf110_sinrf3_cnt)"/>
        <filter val="sum(rsrpgoodcount)"/>
        <filter val="sum(rsrpgoodcount)/sum(rsrpcount)"/>
        <filter val="sum(rsrq_level1mrcount)"/>
        <filter val="sum(rsrq_level2mrcount)"/>
        <filter val="sum(rsrq_level3mrcount)"/>
        <filter val="sum(rsrq_level4mrcount)"/>
        <filter val="sum(rsrq_level5mrcount)"/>
        <filter val="sum(rsrq_level6mrcount)"/>
        <filter val="sum(rsrq_level7mrcount)"/>
        <filter val="sum(rsrqcount)"/>
        <filter val="sum(rsrqgoodcount)"/>
        <filter val="sum(rsrqgoodcount)/sum(rsrqcount)"/>
        <filter val="sum(ta_level1mrcount)"/>
        <filter val="sum(ta_level2mrcount)"/>
        <filter val="sum(ta_level3mrcount)"/>
        <filter val="sum(ta_level4mrcount)"/>
        <filter val="sum(ta_level5mrcount)"/>
        <filter val="sum(ta_level6mrcount)"/>
        <filter val="sum(ta_level7mrcount)"/>
        <filter val="sum(ta0_cnt)"/>
        <filter val="sum(ta1_cnt)"/>
        <filter val="sum(ta2_cnt)"/>
        <filter val="sum(ta3_cnt)"/>
        <filter val="sum(ta4_cnt)"/>
        <filter val="sum(ta5_cnt)"/>
        <filter val="sum(ta6_cnt)"/>
        <filter val="sum(ta7_11_cnt)"/>
        <filter val="sum(tacount)"/>
        <filter val="sum(totalcqi)"/>
        <filter val="sum(totalcqi)/sum(cqicount)"/>
        <filter val="sum(totalmrlat)"/>
        <filter val="sum(totalmrlat)/sum(validlonlat_totalmrcount)"/>
        <filter val="sum(totalmrlon)"/>
        <filter val="sum(totalmrlon)/sum(validlonlat_totalmrcount)"/>
        <filter val="sum(totalphr)"/>
        <filter val="sum(totalphr)/sum(phrcount)"/>
        <filter val="sum(totalrsrp)"/>
        <filter val="sum(totalrsrp)/sum(rsrpcount)"/>
        <filter val="sum(totalrsrq)"/>
        <filter val="sum(totalrsrq)/sum(rsrqcount)"/>
        <filter val="sum(totalulsinr)"/>
        <filter val="sum(totalulsinr)/sum(ulsinrcount)"/>
        <filter val="sum(ulsinr_level1mrcount)"/>
        <filter val="sum(ulsinr_level2mrcount)"/>
        <filter val="sum(ulsinr_level3mrcount)"/>
        <filter val="sum(ulsinr_level4mrcount)"/>
        <filter val="sum(ulsinr_level5mrcount)"/>
        <filter val="sum(ulsinr_level6mrcount)"/>
        <filter val="sum(ulsinr_level7mrcount)"/>
        <filter val="sum(ulsinrcount)"/>
        <filter val="sum(ulsinrgoodcount)"/>
        <filter val="sum(ulsinrgoodcount)/sum(ulsinrcount)"/>
        <filter val="sum(validlonlat_totalmrcount)"/>
        <filter val="sum(validrsrp_sinr_cnt)"/>
        <filter val="sum(weakcover_mrcount)"/>
        <filter val="sum(weakcover_mrcount)/sum(rsrpcount)"/>
        <filter val="sum(weakcover_totalrsrp)"/>
        <filter val="sum(weakcover_totalrsrp)/sum(weakcover_mrcount)"/>
      </filters>
    </filterColumn>
  </autoFilter>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2828-F7D2-44C5-95FA-53E39AAD2361}">
  <dimension ref="A1:N30"/>
  <sheetViews>
    <sheetView zoomScale="85" zoomScaleNormal="85" workbookViewId="0">
      <pane ySplit="5" topLeftCell="A6" activePane="bottomLeft" state="frozen"/>
      <selection pane="bottomLeft" activeCell="C10" sqref="C10"/>
    </sheetView>
  </sheetViews>
  <sheetFormatPr defaultColWidth="9" defaultRowHeight="13.2"/>
  <cols>
    <col min="1" max="1" width="1.33203125" style="12" customWidth="1"/>
    <col min="2" max="2" width="23.6640625" style="12" customWidth="1"/>
    <col min="3" max="3" width="30.21875" style="12" customWidth="1"/>
    <col min="4" max="4" width="30.44140625" style="12" customWidth="1"/>
    <col min="5" max="5" width="16.21875" style="12" customWidth="1"/>
    <col min="6" max="6" width="24.88671875" style="12" customWidth="1"/>
    <col min="7" max="7" width="25.77734375" style="12" customWidth="1"/>
    <col min="8" max="8" width="14.44140625" style="12" customWidth="1"/>
    <col min="9" max="9" width="8.33203125" style="12" customWidth="1"/>
    <col min="10" max="10" width="5.6640625" style="12" customWidth="1"/>
    <col min="11" max="11" width="9.6640625" style="12" customWidth="1"/>
    <col min="12" max="12" width="10.777343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2175</v>
      </c>
      <c r="C5" s="18" t="s">
        <v>2176</v>
      </c>
      <c r="D5" s="18" t="s">
        <v>2177</v>
      </c>
      <c r="E5" s="20" t="s">
        <v>447</v>
      </c>
      <c r="F5" s="21"/>
      <c r="G5" s="4"/>
      <c r="H5" s="20"/>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18" t="s">
        <v>94</v>
      </c>
      <c r="D9" s="19" t="s">
        <v>95</v>
      </c>
      <c r="E9" s="20" t="s">
        <v>266</v>
      </c>
      <c r="F9" s="268" t="s">
        <v>2178</v>
      </c>
      <c r="G9" s="268"/>
      <c r="H9" s="23"/>
    </row>
    <row r="10" spans="2:14">
      <c r="B10" s="20"/>
      <c r="C10" s="18" t="s">
        <v>2301</v>
      </c>
      <c r="D10" s="18" t="s">
        <v>2179</v>
      </c>
      <c r="E10" s="20" t="s">
        <v>2205</v>
      </c>
      <c r="F10" s="285" t="s">
        <v>2204</v>
      </c>
      <c r="G10" s="285"/>
      <c r="H10" s="20"/>
    </row>
    <row r="11" spans="2:14">
      <c r="G11" s="24"/>
    </row>
    <row r="12" spans="2:14">
      <c r="B12" s="12" t="s">
        <v>133</v>
      </c>
    </row>
    <row r="13" spans="2:14">
      <c r="B13" s="262" t="s">
        <v>133</v>
      </c>
      <c r="C13" s="262"/>
      <c r="D13" s="262"/>
      <c r="E13" s="262"/>
      <c r="F13" s="262"/>
      <c r="G13" s="262"/>
      <c r="H13" s="262"/>
      <c r="I13" s="262"/>
      <c r="J13" s="262"/>
      <c r="K13" s="262"/>
      <c r="L13" s="262"/>
    </row>
    <row r="14" spans="2:14" ht="24">
      <c r="B14" s="83" t="s">
        <v>134</v>
      </c>
      <c r="C14" s="83" t="s">
        <v>135</v>
      </c>
      <c r="D14" s="83" t="s">
        <v>136</v>
      </c>
      <c r="E14" s="83" t="s">
        <v>137</v>
      </c>
      <c r="F14" s="83" t="s">
        <v>267</v>
      </c>
      <c r="G14" s="83" t="s">
        <v>268</v>
      </c>
      <c r="H14" s="83" t="s">
        <v>269</v>
      </c>
      <c r="I14" s="83" t="s">
        <v>17</v>
      </c>
      <c r="J14" s="83" t="s">
        <v>270</v>
      </c>
      <c r="K14" s="83" t="s">
        <v>271</v>
      </c>
      <c r="L14" s="83" t="s">
        <v>272</v>
      </c>
    </row>
    <row r="15" spans="2:14" s="5" customFormat="1">
      <c r="B15" s="31" t="s">
        <v>468</v>
      </c>
      <c r="C15" s="31" t="s">
        <v>149</v>
      </c>
      <c r="D15" s="31" t="s">
        <v>619</v>
      </c>
      <c r="E15" s="218"/>
      <c r="F15" s="31" t="s">
        <v>258</v>
      </c>
      <c r="G15" s="31" t="s">
        <v>619</v>
      </c>
      <c r="H15" s="218"/>
      <c r="I15" s="59"/>
      <c r="J15" s="59" t="s">
        <v>469</v>
      </c>
      <c r="K15" s="59" t="s">
        <v>274</v>
      </c>
      <c r="L15" s="59" t="s">
        <v>274</v>
      </c>
    </row>
    <row r="16" spans="2:14" s="5" customFormat="1">
      <c r="B16" s="31" t="s">
        <v>447</v>
      </c>
      <c r="C16" s="31" t="s">
        <v>154</v>
      </c>
      <c r="D16" s="31" t="s">
        <v>42</v>
      </c>
      <c r="E16" s="218"/>
      <c r="F16" s="31" t="s">
        <v>260</v>
      </c>
      <c r="G16" s="31" t="s">
        <v>42</v>
      </c>
      <c r="H16" s="218"/>
      <c r="I16" s="59"/>
      <c r="J16" s="59" t="s">
        <v>469</v>
      </c>
      <c r="K16" s="59" t="s">
        <v>274</v>
      </c>
      <c r="L16" s="59" t="s">
        <v>274</v>
      </c>
    </row>
    <row r="17" spans="1:12" s="5" customFormat="1">
      <c r="B17" s="31" t="s">
        <v>348</v>
      </c>
      <c r="C17" s="31" t="s">
        <v>149</v>
      </c>
      <c r="D17" s="18" t="s">
        <v>349</v>
      </c>
      <c r="E17" s="218" t="s">
        <v>2227</v>
      </c>
      <c r="F17" s="31" t="s">
        <v>348</v>
      </c>
      <c r="G17" s="31" t="s">
        <v>273</v>
      </c>
      <c r="H17" s="218"/>
      <c r="I17" s="59"/>
      <c r="J17" s="59" t="s">
        <v>469</v>
      </c>
      <c r="K17" s="59" t="s">
        <v>274</v>
      </c>
      <c r="L17" s="59" t="s">
        <v>274</v>
      </c>
    </row>
    <row r="18" spans="1:12" s="5" customFormat="1">
      <c r="B18" s="31" t="s">
        <v>311</v>
      </c>
      <c r="C18" s="31" t="s">
        <v>149</v>
      </c>
      <c r="D18" s="18" t="s">
        <v>1013</v>
      </c>
      <c r="E18" s="218" t="s">
        <v>2227</v>
      </c>
      <c r="F18" s="31" t="s">
        <v>311</v>
      </c>
      <c r="G18" s="31" t="s">
        <v>273</v>
      </c>
      <c r="H18" s="218"/>
      <c r="I18" s="59"/>
      <c r="J18" s="59" t="s">
        <v>469</v>
      </c>
      <c r="K18" s="59" t="s">
        <v>274</v>
      </c>
      <c r="L18" s="59" t="s">
        <v>274</v>
      </c>
    </row>
    <row r="19" spans="1:12" s="5" customFormat="1">
      <c r="B19" s="31" t="s">
        <v>315</v>
      </c>
      <c r="C19" s="31" t="s">
        <v>149</v>
      </c>
      <c r="D19" s="18" t="s">
        <v>451</v>
      </c>
      <c r="E19" s="218" t="s">
        <v>2227</v>
      </c>
      <c r="F19" s="31" t="s">
        <v>315</v>
      </c>
      <c r="G19" s="31" t="s">
        <v>273</v>
      </c>
      <c r="H19" s="218"/>
      <c r="I19" s="59"/>
      <c r="J19" s="59" t="s">
        <v>469</v>
      </c>
      <c r="K19" s="59" t="s">
        <v>274</v>
      </c>
      <c r="L19" s="59" t="s">
        <v>274</v>
      </c>
    </row>
    <row r="20" spans="1:12" s="5" customFormat="1">
      <c r="B20" s="31" t="s">
        <v>2180</v>
      </c>
      <c r="C20" s="31" t="s">
        <v>149</v>
      </c>
      <c r="D20" s="18" t="s">
        <v>2181</v>
      </c>
      <c r="E20" s="218" t="s">
        <v>2227</v>
      </c>
      <c r="F20" s="31"/>
      <c r="G20" s="31" t="s">
        <v>2173</v>
      </c>
      <c r="H20" s="218"/>
      <c r="I20" s="59"/>
      <c r="J20" s="59" t="s">
        <v>530</v>
      </c>
      <c r="K20" s="59" t="s">
        <v>274</v>
      </c>
      <c r="L20" s="59" t="s">
        <v>1010</v>
      </c>
    </row>
    <row r="21" spans="1:12" s="5" customFormat="1">
      <c r="B21" s="31" t="s">
        <v>2182</v>
      </c>
      <c r="C21" s="31" t="s">
        <v>149</v>
      </c>
      <c r="D21" s="18" t="s">
        <v>2183</v>
      </c>
      <c r="E21" s="218" t="s">
        <v>2227</v>
      </c>
      <c r="F21" s="31"/>
      <c r="G21" s="31" t="s">
        <v>2194</v>
      </c>
      <c r="H21" s="218"/>
      <c r="I21" s="59"/>
      <c r="J21" s="59" t="s">
        <v>530</v>
      </c>
      <c r="K21" s="59" t="s">
        <v>274</v>
      </c>
      <c r="L21" s="59" t="s">
        <v>1010</v>
      </c>
    </row>
    <row r="22" spans="1:12" s="5" customFormat="1">
      <c r="B22" s="31" t="s">
        <v>666</v>
      </c>
      <c r="C22" s="31" t="s">
        <v>281</v>
      </c>
      <c r="D22" s="18" t="s">
        <v>2059</v>
      </c>
      <c r="E22" s="218" t="s">
        <v>2227</v>
      </c>
      <c r="F22" s="31"/>
      <c r="G22" s="31" t="s">
        <v>2119</v>
      </c>
      <c r="H22" s="218"/>
      <c r="I22" s="59"/>
      <c r="J22" s="59" t="s">
        <v>530</v>
      </c>
      <c r="K22" s="59" t="s">
        <v>274</v>
      </c>
      <c r="L22" s="59" t="s">
        <v>531</v>
      </c>
    </row>
    <row r="23" spans="1:12" s="5" customFormat="1">
      <c r="B23" s="31" t="s">
        <v>547</v>
      </c>
      <c r="C23" s="31" t="s">
        <v>222</v>
      </c>
      <c r="D23" s="18" t="s">
        <v>2184</v>
      </c>
      <c r="E23" s="218" t="s">
        <v>2227</v>
      </c>
      <c r="F23" s="31"/>
      <c r="G23" s="31" t="s">
        <v>1440</v>
      </c>
      <c r="H23" s="218"/>
      <c r="I23" s="59"/>
      <c r="J23" s="59" t="s">
        <v>530</v>
      </c>
      <c r="K23" s="59" t="s">
        <v>274</v>
      </c>
      <c r="L23" s="59" t="s">
        <v>1010</v>
      </c>
    </row>
    <row r="24" spans="1:12" s="5" customFormat="1">
      <c r="B24" s="31" t="s">
        <v>550</v>
      </c>
      <c r="C24" s="31" t="s">
        <v>222</v>
      </c>
      <c r="D24" s="18" t="s">
        <v>2185</v>
      </c>
      <c r="E24" s="218" t="s">
        <v>2227</v>
      </c>
      <c r="F24" s="31"/>
      <c r="G24" s="3" t="s">
        <v>2200</v>
      </c>
      <c r="H24" s="218"/>
      <c r="I24" s="59"/>
      <c r="J24" s="59" t="s">
        <v>530</v>
      </c>
      <c r="K24" s="59" t="s">
        <v>274</v>
      </c>
      <c r="L24" s="59" t="s">
        <v>538</v>
      </c>
    </row>
    <row r="25" spans="1:12" s="5" customFormat="1">
      <c r="B25" s="31" t="s">
        <v>553</v>
      </c>
      <c r="C25" s="31" t="s">
        <v>222</v>
      </c>
      <c r="D25" s="18" t="s">
        <v>2186</v>
      </c>
      <c r="E25" s="218" t="s">
        <v>2227</v>
      </c>
      <c r="F25" s="31"/>
      <c r="G25" s="3" t="s">
        <v>1469</v>
      </c>
      <c r="H25" s="218"/>
      <c r="I25" s="59"/>
      <c r="J25" s="59" t="s">
        <v>530</v>
      </c>
      <c r="K25" s="59" t="s">
        <v>274</v>
      </c>
      <c r="L25" s="59" t="s">
        <v>538</v>
      </c>
    </row>
    <row r="26" spans="1:12" s="5" customFormat="1">
      <c r="B26" s="31" t="s">
        <v>559</v>
      </c>
      <c r="C26" s="31" t="s">
        <v>222</v>
      </c>
      <c r="D26" s="18" t="s">
        <v>2187</v>
      </c>
      <c r="E26" s="218" t="s">
        <v>2227</v>
      </c>
      <c r="F26" s="31"/>
      <c r="G26" s="3" t="s">
        <v>1472</v>
      </c>
      <c r="H26" s="218"/>
      <c r="I26" s="59"/>
      <c r="J26" s="59" t="s">
        <v>530</v>
      </c>
      <c r="K26" s="59" t="s">
        <v>274</v>
      </c>
      <c r="L26" s="59" t="s">
        <v>538</v>
      </c>
    </row>
    <row r="27" spans="1:12" s="5" customFormat="1">
      <c r="B27" s="31" t="s">
        <v>556</v>
      </c>
      <c r="C27" s="31" t="s">
        <v>222</v>
      </c>
      <c r="D27" s="18" t="s">
        <v>2188</v>
      </c>
      <c r="E27" s="218" t="s">
        <v>2227</v>
      </c>
      <c r="F27" s="31"/>
      <c r="G27" s="3" t="s">
        <v>1462</v>
      </c>
      <c r="H27" s="218"/>
      <c r="I27" s="59"/>
      <c r="J27" s="59" t="s">
        <v>530</v>
      </c>
      <c r="K27" s="59" t="s">
        <v>274</v>
      </c>
      <c r="L27" s="59" t="s">
        <v>538</v>
      </c>
    </row>
    <row r="28" spans="1:12" s="11" customFormat="1">
      <c r="A28" s="72"/>
      <c r="B28" s="50" t="s">
        <v>256</v>
      </c>
      <c r="C28" s="50" t="s">
        <v>154</v>
      </c>
      <c r="D28" s="50" t="s">
        <v>257</v>
      </c>
      <c r="E28" s="50"/>
      <c r="F28" s="50"/>
      <c r="G28" s="50"/>
      <c r="H28" s="50"/>
      <c r="I28" s="50"/>
      <c r="J28" s="50"/>
      <c r="K28" s="50"/>
      <c r="L28" s="50"/>
    </row>
    <row r="29" spans="1:12" s="11" customFormat="1">
      <c r="A29" s="72"/>
      <c r="B29" s="50" t="s">
        <v>258</v>
      </c>
      <c r="C29" s="50" t="s">
        <v>149</v>
      </c>
      <c r="D29" s="50" t="s">
        <v>259</v>
      </c>
      <c r="E29" s="50"/>
      <c r="F29" s="50"/>
      <c r="G29" s="50"/>
      <c r="H29" s="50"/>
      <c r="I29" s="50"/>
      <c r="J29" s="50"/>
      <c r="K29" s="50"/>
      <c r="L29" s="50"/>
    </row>
    <row r="30" spans="1:12" s="11" customFormat="1">
      <c r="A30" s="72"/>
      <c r="B30" s="50" t="s">
        <v>260</v>
      </c>
      <c r="C30" s="50" t="s">
        <v>154</v>
      </c>
      <c r="D30" s="50" t="s">
        <v>261</v>
      </c>
      <c r="E30" s="50"/>
      <c r="F30" s="50"/>
      <c r="G30" s="50"/>
      <c r="H30" s="50"/>
      <c r="I30" s="50"/>
      <c r="J30" s="50"/>
      <c r="K30" s="50"/>
      <c r="L30" s="50"/>
    </row>
  </sheetData>
  <autoFilter ref="A14:N30" xr:uid="{00000000-0009-0000-0000-00002A000000}"/>
  <mergeCells count="6">
    <mergeCell ref="B13:L13"/>
    <mergeCell ref="B2:H2"/>
    <mergeCell ref="B3:H3"/>
    <mergeCell ref="B7:H7"/>
    <mergeCell ref="F9:G9"/>
    <mergeCell ref="F10:G10"/>
  </mergeCells>
  <phoneticPr fontId="27" type="noConversion"/>
  <pageMargins left="0.7" right="0.7" top="0.75" bottom="0.75"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Q51"/>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12" customWidth="1"/>
    <col min="2" max="2" width="23.6640625" style="12" customWidth="1"/>
    <col min="3" max="3" width="30.21875" style="12"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34" t="s">
        <v>2104</v>
      </c>
      <c r="D5" s="19" t="s">
        <v>97</v>
      </c>
      <c r="E5" s="20" t="s">
        <v>447</v>
      </c>
      <c r="F5" s="21"/>
      <c r="G5" s="4"/>
      <c r="H5" s="20"/>
      <c r="I5" s="12" t="str">
        <f>VLOOKUP(C5,导航!F:Q,12,0)</f>
        <v>升级</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34" t="s">
        <v>2262</v>
      </c>
      <c r="D9" s="18" t="s">
        <v>103</v>
      </c>
      <c r="E9" s="20" t="s">
        <v>266</v>
      </c>
      <c r="F9" s="20"/>
      <c r="G9" s="136" t="s">
        <v>1888</v>
      </c>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468</v>
      </c>
      <c r="C15" s="25" t="s">
        <v>149</v>
      </c>
      <c r="D15" s="18" t="s">
        <v>619</v>
      </c>
      <c r="E15" s="26" t="s">
        <v>266</v>
      </c>
      <c r="F15" s="3" t="s">
        <v>258</v>
      </c>
      <c r="G15" s="3" t="s">
        <v>273</v>
      </c>
      <c r="H15" s="27"/>
      <c r="I15" s="39"/>
      <c r="J15" s="39" t="s">
        <v>469</v>
      </c>
      <c r="K15" s="39" t="s">
        <v>274</v>
      </c>
      <c r="L15" s="39" t="s">
        <v>274</v>
      </c>
    </row>
    <row r="16" spans="2:14" s="5" customFormat="1">
      <c r="B16" s="25" t="s">
        <v>447</v>
      </c>
      <c r="C16" s="25" t="s">
        <v>154</v>
      </c>
      <c r="D16" s="18" t="s">
        <v>42</v>
      </c>
      <c r="E16" s="26" t="s">
        <v>266</v>
      </c>
      <c r="F16" s="3" t="s">
        <v>260</v>
      </c>
      <c r="G16" s="3" t="s">
        <v>273</v>
      </c>
      <c r="H16" s="27"/>
      <c r="I16" s="39"/>
      <c r="J16" s="39" t="s">
        <v>469</v>
      </c>
      <c r="K16" s="39" t="s">
        <v>274</v>
      </c>
      <c r="L16" s="39" t="s">
        <v>274</v>
      </c>
    </row>
    <row r="17" spans="1:12" s="5" customFormat="1">
      <c r="B17" s="25" t="s">
        <v>455</v>
      </c>
      <c r="C17" s="25" t="s">
        <v>154</v>
      </c>
      <c r="D17" s="18" t="s">
        <v>456</v>
      </c>
      <c r="E17" s="26" t="s">
        <v>266</v>
      </c>
      <c r="F17" s="3" t="s">
        <v>256</v>
      </c>
      <c r="G17" s="3" t="s">
        <v>273</v>
      </c>
      <c r="H17" s="27"/>
      <c r="I17" s="39"/>
      <c r="J17" s="39" t="s">
        <v>469</v>
      </c>
      <c r="K17" s="39" t="s">
        <v>274</v>
      </c>
      <c r="L17" s="39" t="s">
        <v>274</v>
      </c>
    </row>
    <row r="18" spans="1:12" s="6" customFormat="1">
      <c r="A18" s="28"/>
      <c r="B18" s="29" t="s">
        <v>470</v>
      </c>
      <c r="C18" s="30" t="s">
        <v>154</v>
      </c>
      <c r="D18" s="31" t="s">
        <v>623</v>
      </c>
      <c r="E18" s="26" t="s">
        <v>266</v>
      </c>
      <c r="F18" s="3" t="s">
        <v>470</v>
      </c>
      <c r="G18" s="3" t="s">
        <v>273</v>
      </c>
      <c r="H18" s="26"/>
      <c r="I18" s="40"/>
      <c r="J18" s="41" t="s">
        <v>469</v>
      </c>
      <c r="K18" s="39" t="s">
        <v>274</v>
      </c>
      <c r="L18" s="39" t="s">
        <v>274</v>
      </c>
    </row>
    <row r="19" spans="1:12" s="6" customFormat="1">
      <c r="A19" s="28"/>
      <c r="B19" s="29" t="s">
        <v>348</v>
      </c>
      <c r="C19" s="30" t="s">
        <v>149</v>
      </c>
      <c r="D19" s="31" t="s">
        <v>621</v>
      </c>
      <c r="E19" s="26" t="s">
        <v>266</v>
      </c>
      <c r="F19" s="3" t="s">
        <v>348</v>
      </c>
      <c r="G19" s="3" t="s">
        <v>273</v>
      </c>
      <c r="H19" s="26"/>
      <c r="I19" s="40"/>
      <c r="J19" s="41" t="s">
        <v>469</v>
      </c>
      <c r="K19" s="39" t="s">
        <v>274</v>
      </c>
      <c r="L19" s="39" t="s">
        <v>274</v>
      </c>
    </row>
    <row r="20" spans="1:12" s="6" customFormat="1">
      <c r="A20" s="28"/>
      <c r="B20" s="29" t="s">
        <v>1016</v>
      </c>
      <c r="C20" s="30" t="s">
        <v>222</v>
      </c>
      <c r="D20" s="31" t="s">
        <v>661</v>
      </c>
      <c r="E20" s="26" t="s">
        <v>266</v>
      </c>
      <c r="F20" s="3"/>
      <c r="G20" s="3" t="s">
        <v>1438</v>
      </c>
      <c r="H20" s="26"/>
      <c r="I20" s="40"/>
      <c r="J20" s="41" t="s">
        <v>469</v>
      </c>
      <c r="K20" s="39" t="s">
        <v>274</v>
      </c>
      <c r="L20" s="39" t="s">
        <v>663</v>
      </c>
    </row>
    <row r="21" spans="1:12" s="6" customFormat="1">
      <c r="A21" s="28"/>
      <c r="B21" s="29" t="s">
        <v>1020</v>
      </c>
      <c r="C21" s="30" t="s">
        <v>222</v>
      </c>
      <c r="D21" s="31" t="s">
        <v>664</v>
      </c>
      <c r="E21" s="26" t="s">
        <v>266</v>
      </c>
      <c r="F21" s="3"/>
      <c r="G21" s="3" t="s">
        <v>1440</v>
      </c>
      <c r="H21" s="26"/>
      <c r="I21" s="40"/>
      <c r="J21" s="41" t="s">
        <v>469</v>
      </c>
      <c r="K21" s="39" t="s">
        <v>274</v>
      </c>
      <c r="L21" s="39" t="s">
        <v>538</v>
      </c>
    </row>
    <row r="22" spans="1:12" s="6" customFormat="1">
      <c r="A22" s="28"/>
      <c r="B22" s="29" t="s">
        <v>1018</v>
      </c>
      <c r="C22" s="30" t="s">
        <v>281</v>
      </c>
      <c r="D22" s="31" t="s">
        <v>667</v>
      </c>
      <c r="E22" s="26" t="s">
        <v>266</v>
      </c>
      <c r="F22" s="3"/>
      <c r="G22" s="3" t="s">
        <v>1439</v>
      </c>
      <c r="H22" s="26"/>
      <c r="I22" s="40"/>
      <c r="J22" s="41" t="s">
        <v>469</v>
      </c>
      <c r="K22" s="39" t="s">
        <v>274</v>
      </c>
      <c r="L22" s="39" t="s">
        <v>531</v>
      </c>
    </row>
    <row r="23" spans="1:12" s="5" customFormat="1">
      <c r="A23" s="32"/>
      <c r="B23" s="25" t="s">
        <v>1268</v>
      </c>
      <c r="C23" s="25" t="s">
        <v>281</v>
      </c>
      <c r="D23" s="18" t="s">
        <v>719</v>
      </c>
      <c r="E23" s="26" t="s">
        <v>266</v>
      </c>
      <c r="F23" s="3"/>
      <c r="G23" s="3" t="s">
        <v>1535</v>
      </c>
      <c r="H23" s="26"/>
      <c r="I23" s="42"/>
      <c r="J23" s="39" t="s">
        <v>469</v>
      </c>
      <c r="K23" s="39" t="s">
        <v>274</v>
      </c>
      <c r="L23" s="39" t="s">
        <v>663</v>
      </c>
    </row>
    <row r="24" spans="1:12" s="6" customFormat="1">
      <c r="A24" s="28"/>
      <c r="B24" s="29" t="s">
        <v>1151</v>
      </c>
      <c r="C24" s="30" t="s">
        <v>222</v>
      </c>
      <c r="D24" s="31" t="s">
        <v>722</v>
      </c>
      <c r="E24" s="26" t="s">
        <v>266</v>
      </c>
      <c r="F24" s="3"/>
      <c r="G24" s="3" t="s">
        <v>1479</v>
      </c>
      <c r="H24" s="26"/>
      <c r="I24" s="40"/>
      <c r="J24" s="41" t="s">
        <v>469</v>
      </c>
      <c r="K24" s="39" t="s">
        <v>274</v>
      </c>
      <c r="L24" s="39" t="s">
        <v>538</v>
      </c>
    </row>
    <row r="25" spans="1:12" s="5" customFormat="1">
      <c r="A25" s="32"/>
      <c r="B25" s="25" t="s">
        <v>1270</v>
      </c>
      <c r="C25" s="25" t="s">
        <v>281</v>
      </c>
      <c r="D25" s="18" t="s">
        <v>725</v>
      </c>
      <c r="E25" s="26" t="s">
        <v>266</v>
      </c>
      <c r="F25" s="3"/>
      <c r="G25" s="3" t="s">
        <v>1536</v>
      </c>
      <c r="H25" s="26"/>
      <c r="I25" s="42"/>
      <c r="J25" s="39" t="s">
        <v>469</v>
      </c>
      <c r="K25" s="39" t="s">
        <v>274</v>
      </c>
      <c r="L25" s="39" t="s">
        <v>727</v>
      </c>
    </row>
    <row r="26" spans="1:12" s="6" customFormat="1">
      <c r="A26" s="28"/>
      <c r="B26" s="29" t="s">
        <v>1278</v>
      </c>
      <c r="C26" s="30" t="s">
        <v>222</v>
      </c>
      <c r="D26" s="31" t="s">
        <v>755</v>
      </c>
      <c r="E26" s="26" t="s">
        <v>266</v>
      </c>
      <c r="F26" s="3"/>
      <c r="G26" s="3" t="s">
        <v>1539</v>
      </c>
      <c r="H26" s="26"/>
      <c r="I26" s="40"/>
      <c r="J26" s="41" t="s">
        <v>469</v>
      </c>
      <c r="K26" s="39" t="s">
        <v>274</v>
      </c>
      <c r="L26" s="39" t="s">
        <v>757</v>
      </c>
    </row>
    <row r="27" spans="1:12" s="6" customFormat="1">
      <c r="A27" s="28"/>
      <c r="B27" s="29" t="s">
        <v>1183</v>
      </c>
      <c r="C27" s="30" t="s">
        <v>222</v>
      </c>
      <c r="D27" s="31" t="s">
        <v>759</v>
      </c>
      <c r="E27" s="26" t="s">
        <v>266</v>
      </c>
      <c r="F27" s="3"/>
      <c r="G27" s="3" t="s">
        <v>1495</v>
      </c>
      <c r="H27" s="26"/>
      <c r="I27" s="40"/>
      <c r="J27" s="41" t="s">
        <v>469</v>
      </c>
      <c r="K27" s="39" t="s">
        <v>274</v>
      </c>
      <c r="L27" s="39" t="s">
        <v>538</v>
      </c>
    </row>
    <row r="28" spans="1:12" s="5" customFormat="1">
      <c r="A28" s="32"/>
      <c r="B28" s="20" t="s">
        <v>1279</v>
      </c>
      <c r="C28" s="20" t="s">
        <v>281</v>
      </c>
      <c r="D28" s="18" t="s">
        <v>762</v>
      </c>
      <c r="E28" s="26" t="s">
        <v>266</v>
      </c>
      <c r="F28" s="3"/>
      <c r="G28" s="3" t="s">
        <v>1540</v>
      </c>
      <c r="H28" s="26"/>
      <c r="I28" s="42"/>
      <c r="J28" s="39" t="s">
        <v>469</v>
      </c>
      <c r="K28" s="39" t="s">
        <v>274</v>
      </c>
      <c r="L28" s="39" t="s">
        <v>764</v>
      </c>
    </row>
    <row r="29" spans="1:12" s="6" customFormat="1">
      <c r="A29" s="28"/>
      <c r="B29" s="29" t="s">
        <v>1096</v>
      </c>
      <c r="C29" s="30" t="s">
        <v>222</v>
      </c>
      <c r="D29" s="31" t="s">
        <v>1891</v>
      </c>
      <c r="E29" s="26" t="s">
        <v>266</v>
      </c>
      <c r="F29" s="3"/>
      <c r="G29" s="3" t="s">
        <v>1462</v>
      </c>
      <c r="H29" s="26"/>
      <c r="I29" s="40"/>
      <c r="J29" s="41" t="s">
        <v>469</v>
      </c>
      <c r="K29" s="39" t="s">
        <v>274</v>
      </c>
      <c r="L29" s="39" t="s">
        <v>538</v>
      </c>
    </row>
    <row r="30" spans="1:12" s="6" customFormat="1">
      <c r="A30" s="28"/>
      <c r="B30" s="29" t="s">
        <v>1379</v>
      </c>
      <c r="C30" s="30" t="s">
        <v>222</v>
      </c>
      <c r="D30" s="31" t="s">
        <v>670</v>
      </c>
      <c r="E30" s="26" t="s">
        <v>266</v>
      </c>
      <c r="F30" s="3"/>
      <c r="G30" s="3" t="s">
        <v>1566</v>
      </c>
      <c r="H30" s="26"/>
      <c r="I30" s="40"/>
      <c r="J30" s="41" t="s">
        <v>469</v>
      </c>
      <c r="K30" s="39" t="s">
        <v>274</v>
      </c>
      <c r="L30" s="39" t="s">
        <v>538</v>
      </c>
    </row>
    <row r="31" spans="1:12" s="6" customFormat="1">
      <c r="A31" s="28"/>
      <c r="B31" s="29" t="s">
        <v>1380</v>
      </c>
      <c r="C31" s="29" t="s">
        <v>222</v>
      </c>
      <c r="D31" s="31" t="s">
        <v>673</v>
      </c>
      <c r="E31" s="26" t="s">
        <v>266</v>
      </c>
      <c r="F31" s="3"/>
      <c r="G31" s="3" t="s">
        <v>1567</v>
      </c>
      <c r="H31" s="26"/>
      <c r="I31" s="40"/>
      <c r="J31" s="39" t="s">
        <v>530</v>
      </c>
      <c r="K31" s="39" t="s">
        <v>274</v>
      </c>
      <c r="L31" s="39" t="s">
        <v>538</v>
      </c>
    </row>
    <row r="32" spans="1:12" s="6" customFormat="1">
      <c r="A32" s="28"/>
      <c r="B32" s="29" t="s">
        <v>1382</v>
      </c>
      <c r="C32" s="29" t="s">
        <v>222</v>
      </c>
      <c r="D32" s="31" t="s">
        <v>676</v>
      </c>
      <c r="E32" s="26" t="s">
        <v>266</v>
      </c>
      <c r="F32" s="3"/>
      <c r="G32" s="3" t="s">
        <v>1568</v>
      </c>
      <c r="H32" s="26"/>
      <c r="I32" s="40"/>
      <c r="J32" s="39" t="s">
        <v>530</v>
      </c>
      <c r="K32" s="39" t="s">
        <v>274</v>
      </c>
      <c r="L32" s="39" t="s">
        <v>538</v>
      </c>
    </row>
    <row r="33" spans="1:15" s="6" customFormat="1">
      <c r="A33" s="28"/>
      <c r="B33" s="29" t="s">
        <v>1384</v>
      </c>
      <c r="C33" s="29" t="s">
        <v>222</v>
      </c>
      <c r="D33" s="31" t="s">
        <v>679</v>
      </c>
      <c r="E33" s="26" t="s">
        <v>266</v>
      </c>
      <c r="F33" s="3"/>
      <c r="G33" s="3" t="s">
        <v>1569</v>
      </c>
      <c r="H33" s="26"/>
      <c r="I33" s="40"/>
      <c r="J33" s="39" t="s">
        <v>530</v>
      </c>
      <c r="K33" s="39" t="s">
        <v>274</v>
      </c>
      <c r="L33" s="39" t="s">
        <v>538</v>
      </c>
    </row>
    <row r="34" spans="1:15" s="6" customFormat="1">
      <c r="A34" s="28"/>
      <c r="B34" s="29" t="s">
        <v>1386</v>
      </c>
      <c r="C34" s="29" t="s">
        <v>222</v>
      </c>
      <c r="D34" s="31" t="s">
        <v>682</v>
      </c>
      <c r="E34" s="26" t="s">
        <v>266</v>
      </c>
      <c r="F34" s="3"/>
      <c r="G34" s="3" t="s">
        <v>1570</v>
      </c>
      <c r="H34" s="26"/>
      <c r="I34" s="40"/>
      <c r="J34" s="39" t="s">
        <v>530</v>
      </c>
      <c r="K34" s="39" t="s">
        <v>274</v>
      </c>
      <c r="L34" s="39" t="s">
        <v>538</v>
      </c>
    </row>
    <row r="35" spans="1:15" s="6" customFormat="1">
      <c r="A35" s="28"/>
      <c r="B35" s="29" t="s">
        <v>1388</v>
      </c>
      <c r="C35" s="29" t="s">
        <v>222</v>
      </c>
      <c r="D35" s="31" t="s">
        <v>685</v>
      </c>
      <c r="E35" s="26" t="s">
        <v>266</v>
      </c>
      <c r="F35" s="3"/>
      <c r="G35" s="3" t="s">
        <v>1571</v>
      </c>
      <c r="H35" s="26"/>
      <c r="I35" s="40"/>
      <c r="J35" s="39" t="s">
        <v>530</v>
      </c>
      <c r="K35" s="39" t="s">
        <v>274</v>
      </c>
      <c r="L35" s="39" t="s">
        <v>538</v>
      </c>
    </row>
    <row r="36" spans="1:15" s="5" customFormat="1">
      <c r="A36" s="32"/>
      <c r="B36" s="25" t="s">
        <v>1389</v>
      </c>
      <c r="C36" s="25" t="s">
        <v>222</v>
      </c>
      <c r="D36" s="18" t="s">
        <v>688</v>
      </c>
      <c r="E36" s="26" t="s">
        <v>266</v>
      </c>
      <c r="F36" s="3"/>
      <c r="G36" s="3" t="s">
        <v>1572</v>
      </c>
      <c r="H36" s="26"/>
      <c r="I36" s="42"/>
      <c r="J36" s="39" t="s">
        <v>530</v>
      </c>
      <c r="K36" s="39" t="s">
        <v>274</v>
      </c>
      <c r="L36" s="39" t="s">
        <v>538</v>
      </c>
    </row>
    <row r="37" spans="1:15" s="5" customFormat="1">
      <c r="A37" s="32"/>
      <c r="B37" s="20" t="s">
        <v>1390</v>
      </c>
      <c r="C37" s="20" t="s">
        <v>222</v>
      </c>
      <c r="D37" s="18" t="s">
        <v>691</v>
      </c>
      <c r="E37" s="26" t="s">
        <v>266</v>
      </c>
      <c r="F37" s="3"/>
      <c r="G37" s="3" t="s">
        <v>1573</v>
      </c>
      <c r="H37" s="26"/>
      <c r="I37" s="42"/>
      <c r="J37" s="39" t="s">
        <v>530</v>
      </c>
      <c r="K37" s="39" t="s">
        <v>274</v>
      </c>
      <c r="L37" s="39" t="s">
        <v>538</v>
      </c>
    </row>
    <row r="38" spans="1:15" s="5" customFormat="1" ht="26.4">
      <c r="A38" s="32"/>
      <c r="B38" s="20" t="s">
        <v>1392</v>
      </c>
      <c r="C38" s="20" t="s">
        <v>222</v>
      </c>
      <c r="D38" s="18" t="s">
        <v>1393</v>
      </c>
      <c r="E38" s="26" t="s">
        <v>266</v>
      </c>
      <c r="F38" s="3"/>
      <c r="G38" s="3" t="s">
        <v>1892</v>
      </c>
      <c r="H38" s="26"/>
      <c r="I38" s="42"/>
      <c r="J38" s="39" t="s">
        <v>530</v>
      </c>
      <c r="K38" s="39" t="s">
        <v>274</v>
      </c>
      <c r="L38" s="39" t="s">
        <v>538</v>
      </c>
    </row>
    <row r="39" spans="1:15" s="5" customFormat="1">
      <c r="A39" s="32"/>
      <c r="B39" s="20" t="s">
        <v>1406</v>
      </c>
      <c r="C39" s="20" t="s">
        <v>222</v>
      </c>
      <c r="D39" s="18" t="s">
        <v>1407</v>
      </c>
      <c r="E39" s="26" t="s">
        <v>266</v>
      </c>
      <c r="F39" s="3"/>
      <c r="G39" s="3" t="s">
        <v>1580</v>
      </c>
      <c r="H39" s="26"/>
      <c r="I39" s="42"/>
      <c r="J39" s="39" t="s">
        <v>530</v>
      </c>
      <c r="K39" s="39" t="s">
        <v>274</v>
      </c>
      <c r="L39" s="39" t="s">
        <v>538</v>
      </c>
    </row>
    <row r="40" spans="1:15" s="5" customFormat="1">
      <c r="A40" s="32"/>
      <c r="B40" s="20" t="s">
        <v>1409</v>
      </c>
      <c r="C40" s="20" t="s">
        <v>222</v>
      </c>
      <c r="D40" s="18" t="s">
        <v>1410</v>
      </c>
      <c r="E40" s="26" t="s">
        <v>266</v>
      </c>
      <c r="F40" s="3"/>
      <c r="G40" s="3" t="s">
        <v>1581</v>
      </c>
      <c r="H40" s="26"/>
      <c r="I40" s="42"/>
      <c r="J40" s="39" t="s">
        <v>530</v>
      </c>
      <c r="K40" s="39" t="s">
        <v>274</v>
      </c>
      <c r="L40" s="39" t="s">
        <v>538</v>
      </c>
    </row>
    <row r="41" spans="1:15" s="32" customFormat="1">
      <c r="B41" s="25" t="s">
        <v>1412</v>
      </c>
      <c r="C41" s="25" t="s">
        <v>222</v>
      </c>
      <c r="D41" s="116" t="s">
        <v>1413</v>
      </c>
      <c r="E41" s="26" t="s">
        <v>266</v>
      </c>
      <c r="F41" s="3"/>
      <c r="G41" s="3" t="s">
        <v>1582</v>
      </c>
      <c r="H41" s="26"/>
      <c r="I41" s="42"/>
      <c r="J41" s="39" t="s">
        <v>530</v>
      </c>
      <c r="K41" s="39" t="s">
        <v>274</v>
      </c>
      <c r="L41" s="39" t="s">
        <v>538</v>
      </c>
      <c r="O41" s="5"/>
    </row>
    <row r="42" spans="1:15" s="6" customFormat="1">
      <c r="A42" s="28"/>
      <c r="B42" s="29" t="s">
        <v>1415</v>
      </c>
      <c r="C42" s="30" t="s">
        <v>222</v>
      </c>
      <c r="D42" s="31" t="s">
        <v>1416</v>
      </c>
      <c r="E42" s="26" t="s">
        <v>266</v>
      </c>
      <c r="F42" s="3"/>
      <c r="G42" s="3" t="s">
        <v>1583</v>
      </c>
      <c r="H42" s="26"/>
      <c r="I42" s="40"/>
      <c r="J42" s="39" t="s">
        <v>530</v>
      </c>
      <c r="K42" s="39" t="s">
        <v>274</v>
      </c>
      <c r="L42" s="39" t="s">
        <v>538</v>
      </c>
    </row>
    <row r="43" spans="1:15" s="6" customFormat="1">
      <c r="A43" s="28"/>
      <c r="B43" s="29" t="s">
        <v>1418</v>
      </c>
      <c r="C43" s="30" t="s">
        <v>222</v>
      </c>
      <c r="D43" s="31" t="s">
        <v>1419</v>
      </c>
      <c r="E43" s="26" t="s">
        <v>266</v>
      </c>
      <c r="F43" s="3"/>
      <c r="G43" s="3" t="s">
        <v>1584</v>
      </c>
      <c r="H43" s="26"/>
      <c r="I43" s="40"/>
      <c r="J43" s="39" t="s">
        <v>530</v>
      </c>
      <c r="K43" s="39" t="s">
        <v>274</v>
      </c>
      <c r="L43" s="39" t="s">
        <v>538</v>
      </c>
    </row>
    <row r="44" spans="1:15" s="6" customFormat="1">
      <c r="A44" s="28"/>
      <c r="B44" s="29" t="s">
        <v>1421</v>
      </c>
      <c r="C44" s="30" t="s">
        <v>222</v>
      </c>
      <c r="D44" s="31" t="s">
        <v>1422</v>
      </c>
      <c r="E44" s="26" t="s">
        <v>266</v>
      </c>
      <c r="F44" s="3"/>
      <c r="G44" s="3" t="s">
        <v>1585</v>
      </c>
      <c r="H44" s="26"/>
      <c r="I44" s="40"/>
      <c r="J44" s="39" t="s">
        <v>530</v>
      </c>
      <c r="K44" s="39" t="s">
        <v>274</v>
      </c>
      <c r="L44" s="39" t="s">
        <v>538</v>
      </c>
    </row>
    <row r="45" spans="1:15" s="6" customFormat="1">
      <c r="A45" s="28"/>
      <c r="B45" s="29" t="s">
        <v>1424</v>
      </c>
      <c r="C45" s="30" t="s">
        <v>222</v>
      </c>
      <c r="D45" s="31" t="s">
        <v>1425</v>
      </c>
      <c r="E45" s="26" t="s">
        <v>266</v>
      </c>
      <c r="F45" s="3"/>
      <c r="G45" s="3" t="s">
        <v>1586</v>
      </c>
      <c r="H45" s="26"/>
      <c r="I45" s="40"/>
      <c r="J45" s="39" t="s">
        <v>530</v>
      </c>
      <c r="K45" s="39" t="s">
        <v>274</v>
      </c>
      <c r="L45" s="39" t="s">
        <v>538</v>
      </c>
    </row>
    <row r="46" spans="1:15" s="6" customFormat="1">
      <c r="A46" s="28"/>
      <c r="B46" s="29" t="s">
        <v>1427</v>
      </c>
      <c r="C46" s="30" t="s">
        <v>222</v>
      </c>
      <c r="D46" s="31" t="s">
        <v>1428</v>
      </c>
      <c r="E46" s="26" t="s">
        <v>266</v>
      </c>
      <c r="F46" s="3"/>
      <c r="G46" s="3" t="s">
        <v>1587</v>
      </c>
      <c r="H46" s="26"/>
      <c r="I46" s="40"/>
      <c r="J46" s="39" t="s">
        <v>530</v>
      </c>
      <c r="K46" s="39" t="s">
        <v>274</v>
      </c>
      <c r="L46" s="39" t="s">
        <v>538</v>
      </c>
    </row>
    <row r="47" spans="1:15" s="6" customFormat="1">
      <c r="A47" s="28"/>
      <c r="B47" s="29" t="s">
        <v>1782</v>
      </c>
      <c r="C47" s="30" t="s">
        <v>222</v>
      </c>
      <c r="D47" s="31" t="s">
        <v>1893</v>
      </c>
      <c r="E47" s="26" t="s">
        <v>266</v>
      </c>
      <c r="F47" s="3"/>
      <c r="G47" s="3" t="s">
        <v>1783</v>
      </c>
      <c r="H47" s="26"/>
      <c r="I47" s="40"/>
      <c r="J47" s="39" t="s">
        <v>530</v>
      </c>
      <c r="K47" s="39" t="s">
        <v>274</v>
      </c>
      <c r="L47" s="39" t="s">
        <v>538</v>
      </c>
    </row>
    <row r="48" spans="1:15" s="6" customFormat="1">
      <c r="A48" s="28"/>
      <c r="B48" s="29" t="s">
        <v>1784</v>
      </c>
      <c r="C48" s="30" t="s">
        <v>222</v>
      </c>
      <c r="D48" s="31" t="s">
        <v>1894</v>
      </c>
      <c r="E48" s="26" t="s">
        <v>266</v>
      </c>
      <c r="F48" s="3"/>
      <c r="G48" s="3" t="s">
        <v>1526</v>
      </c>
      <c r="H48" s="26"/>
      <c r="I48" s="40"/>
      <c r="J48" s="39" t="s">
        <v>530</v>
      </c>
      <c r="K48" s="39" t="s">
        <v>274</v>
      </c>
      <c r="L48" s="39" t="s">
        <v>538</v>
      </c>
    </row>
    <row r="49" spans="2:17" s="11" customFormat="1">
      <c r="B49" s="48" t="s">
        <v>256</v>
      </c>
      <c r="C49" s="49" t="s">
        <v>154</v>
      </c>
      <c r="D49" s="50" t="s">
        <v>257</v>
      </c>
      <c r="E49" s="51"/>
      <c r="F49" s="48"/>
      <c r="G49" s="48"/>
      <c r="H49" s="48"/>
      <c r="I49" s="48"/>
      <c r="J49" s="48"/>
      <c r="K49" s="48"/>
      <c r="L49" s="48"/>
      <c r="M49" s="48"/>
      <c r="N49" s="48"/>
      <c r="O49" s="48"/>
      <c r="P49" s="48"/>
      <c r="Q49" s="48"/>
    </row>
    <row r="50" spans="2:17" s="11" customFormat="1">
      <c r="B50" s="48" t="s">
        <v>258</v>
      </c>
      <c r="C50" s="49" t="s">
        <v>149</v>
      </c>
      <c r="D50" s="50" t="s">
        <v>259</v>
      </c>
      <c r="E50" s="51"/>
      <c r="F50" s="48"/>
      <c r="G50" s="48"/>
      <c r="H50" s="48"/>
      <c r="I50" s="48"/>
      <c r="J50" s="48"/>
      <c r="K50" s="48"/>
      <c r="L50" s="48"/>
      <c r="M50" s="48"/>
      <c r="N50" s="48"/>
      <c r="O50" s="48"/>
      <c r="P50" s="48"/>
      <c r="Q50" s="48"/>
    </row>
    <row r="51" spans="2:17" s="11" customFormat="1">
      <c r="B51" s="48" t="s">
        <v>260</v>
      </c>
      <c r="C51" s="49" t="s">
        <v>154</v>
      </c>
      <c r="D51" s="50" t="s">
        <v>261</v>
      </c>
      <c r="E51" s="51"/>
      <c r="F51" s="48"/>
      <c r="G51" s="48"/>
      <c r="H51" s="48"/>
      <c r="I51" s="48"/>
      <c r="J51" s="48"/>
      <c r="K51" s="48"/>
      <c r="L51" s="48"/>
      <c r="M51" s="48"/>
      <c r="N51" s="48"/>
      <c r="O51" s="48"/>
      <c r="P51" s="48"/>
      <c r="Q51" s="48"/>
    </row>
  </sheetData>
  <autoFilter ref="A14:N51" xr:uid="{00000000-0009-0000-0000-000022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Q136"/>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12" customWidth="1"/>
    <col min="2" max="2" width="23.6640625" style="12" customWidth="1"/>
    <col min="3" max="3" width="30.21875" style="12"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18" t="s">
        <v>100</v>
      </c>
      <c r="D5" s="19" t="s">
        <v>101</v>
      </c>
      <c r="E5" s="20" t="s">
        <v>447</v>
      </c>
      <c r="F5" s="21"/>
      <c r="G5" s="4"/>
      <c r="H5" s="20"/>
      <c r="I5" s="12" t="str">
        <f>VLOOKUP(C5,导航!F:Q,12,0)</f>
        <v>新建</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18" t="s">
        <v>94</v>
      </c>
      <c r="D9" s="18" t="s">
        <v>95</v>
      </c>
      <c r="E9" s="20" t="s">
        <v>266</v>
      </c>
      <c r="F9" s="20"/>
      <c r="G9" s="4"/>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468</v>
      </c>
      <c r="C15" s="25" t="s">
        <v>149</v>
      </c>
      <c r="D15" s="18" t="s">
        <v>619</v>
      </c>
      <c r="E15" s="26" t="s">
        <v>266</v>
      </c>
      <c r="F15" s="3" t="s">
        <v>258</v>
      </c>
      <c r="G15" s="3" t="s">
        <v>273</v>
      </c>
      <c r="H15" s="27"/>
      <c r="I15" s="39"/>
      <c r="J15" s="39" t="s">
        <v>469</v>
      </c>
      <c r="K15" s="39" t="s">
        <v>274</v>
      </c>
      <c r="L15" s="39" t="s">
        <v>274</v>
      </c>
    </row>
    <row r="16" spans="2:14" s="5" customFormat="1">
      <c r="B16" s="25" t="s">
        <v>447</v>
      </c>
      <c r="C16" s="25" t="s">
        <v>154</v>
      </c>
      <c r="D16" s="18" t="s">
        <v>42</v>
      </c>
      <c r="E16" s="26" t="s">
        <v>266</v>
      </c>
      <c r="F16" s="3" t="s">
        <v>260</v>
      </c>
      <c r="G16" s="3" t="s">
        <v>273</v>
      </c>
      <c r="H16" s="27"/>
      <c r="I16" s="39"/>
      <c r="J16" s="39" t="s">
        <v>469</v>
      </c>
      <c r="K16" s="39" t="s">
        <v>274</v>
      </c>
      <c r="L16" s="39" t="s">
        <v>274</v>
      </c>
    </row>
    <row r="17" spans="1:12" s="5" customFormat="1">
      <c r="B17" s="25" t="s">
        <v>455</v>
      </c>
      <c r="C17" s="25" t="s">
        <v>154</v>
      </c>
      <c r="D17" s="18" t="s">
        <v>456</v>
      </c>
      <c r="E17" s="26" t="s">
        <v>266</v>
      </c>
      <c r="F17" s="3" t="s">
        <v>256</v>
      </c>
      <c r="G17" s="3" t="s">
        <v>273</v>
      </c>
      <c r="H17" s="27"/>
      <c r="I17" s="39"/>
      <c r="J17" s="39" t="s">
        <v>469</v>
      </c>
      <c r="K17" s="39" t="s">
        <v>274</v>
      </c>
      <c r="L17" s="39" t="s">
        <v>274</v>
      </c>
    </row>
    <row r="18" spans="1:12" s="6" customFormat="1">
      <c r="A18" s="28"/>
      <c r="B18" s="29" t="s">
        <v>470</v>
      </c>
      <c r="C18" s="30" t="s">
        <v>154</v>
      </c>
      <c r="D18" s="31" t="s">
        <v>623</v>
      </c>
      <c r="E18" s="26" t="s">
        <v>266</v>
      </c>
      <c r="F18" s="3" t="s">
        <v>470</v>
      </c>
      <c r="G18" s="3" t="s">
        <v>273</v>
      </c>
      <c r="H18" s="27"/>
      <c r="I18" s="40"/>
      <c r="J18" s="41" t="s">
        <v>469</v>
      </c>
      <c r="K18" s="39" t="s">
        <v>274</v>
      </c>
      <c r="L18" s="39" t="s">
        <v>274</v>
      </c>
    </row>
    <row r="19" spans="1:12" s="6" customFormat="1">
      <c r="A19" s="28"/>
      <c r="B19" s="29" t="s">
        <v>475</v>
      </c>
      <c r="C19" s="30" t="s">
        <v>154</v>
      </c>
      <c r="D19" s="31" t="s">
        <v>624</v>
      </c>
      <c r="E19" s="26" t="s">
        <v>266</v>
      </c>
      <c r="F19" s="3" t="s">
        <v>475</v>
      </c>
      <c r="G19" s="3" t="s">
        <v>273</v>
      </c>
      <c r="H19" s="27"/>
      <c r="I19" s="40"/>
      <c r="J19" s="41" t="s">
        <v>469</v>
      </c>
      <c r="K19" s="39" t="s">
        <v>274</v>
      </c>
      <c r="L19" s="39" t="s">
        <v>274</v>
      </c>
    </row>
    <row r="20" spans="1:12" s="6" customFormat="1">
      <c r="A20" s="28"/>
      <c r="B20" s="29" t="s">
        <v>1254</v>
      </c>
      <c r="C20" s="30" t="s">
        <v>149</v>
      </c>
      <c r="D20" s="31" t="s">
        <v>479</v>
      </c>
      <c r="E20" s="26" t="s">
        <v>266</v>
      </c>
      <c r="F20" s="3" t="s">
        <v>1254</v>
      </c>
      <c r="G20" s="3" t="s">
        <v>273</v>
      </c>
      <c r="H20" s="27"/>
      <c r="I20" s="40"/>
      <c r="J20" s="41" t="s">
        <v>469</v>
      </c>
      <c r="K20" s="39" t="s">
        <v>274</v>
      </c>
      <c r="L20" s="39" t="s">
        <v>274</v>
      </c>
    </row>
    <row r="21" spans="1:12" s="6" customFormat="1">
      <c r="A21" s="28"/>
      <c r="B21" s="29" t="s">
        <v>1255</v>
      </c>
      <c r="C21" s="30" t="s">
        <v>149</v>
      </c>
      <c r="D21" s="31" t="s">
        <v>625</v>
      </c>
      <c r="E21" s="26" t="s">
        <v>266</v>
      </c>
      <c r="F21" s="3" t="s">
        <v>1255</v>
      </c>
      <c r="G21" s="3" t="s">
        <v>273</v>
      </c>
      <c r="H21" s="27"/>
      <c r="I21" s="40"/>
      <c r="J21" s="41" t="s">
        <v>469</v>
      </c>
      <c r="K21" s="39" t="s">
        <v>274</v>
      </c>
      <c r="L21" s="39" t="s">
        <v>274</v>
      </c>
    </row>
    <row r="22" spans="1:12" s="6" customFormat="1">
      <c r="A22" s="28"/>
      <c r="B22" s="29" t="s">
        <v>1256</v>
      </c>
      <c r="C22" s="30" t="s">
        <v>149</v>
      </c>
      <c r="D22" s="31" t="s">
        <v>626</v>
      </c>
      <c r="E22" s="26" t="s">
        <v>266</v>
      </c>
      <c r="F22" s="3" t="s">
        <v>1256</v>
      </c>
      <c r="G22" s="3" t="s">
        <v>273</v>
      </c>
      <c r="H22" s="27"/>
      <c r="I22" s="40"/>
      <c r="J22" s="41" t="s">
        <v>469</v>
      </c>
      <c r="K22" s="39" t="s">
        <v>274</v>
      </c>
      <c r="L22" s="39" t="s">
        <v>274</v>
      </c>
    </row>
    <row r="23" spans="1:12" s="6" customFormat="1">
      <c r="A23" s="28"/>
      <c r="B23" s="29" t="s">
        <v>315</v>
      </c>
      <c r="C23" s="30" t="s">
        <v>149</v>
      </c>
      <c r="D23" s="31" t="s">
        <v>344</v>
      </c>
      <c r="E23" s="26" t="s">
        <v>266</v>
      </c>
      <c r="F23" s="3" t="s">
        <v>315</v>
      </c>
      <c r="G23" s="3" t="s">
        <v>273</v>
      </c>
      <c r="H23" s="27"/>
      <c r="I23" s="40"/>
      <c r="J23" s="41" t="s">
        <v>469</v>
      </c>
      <c r="K23" s="39" t="s">
        <v>274</v>
      </c>
      <c r="L23" s="39" t="s">
        <v>274</v>
      </c>
    </row>
    <row r="24" spans="1:12" s="6" customFormat="1">
      <c r="A24" s="28"/>
      <c r="B24" s="29" t="s">
        <v>318</v>
      </c>
      <c r="C24" s="30" t="s">
        <v>149</v>
      </c>
      <c r="D24" s="31" t="s">
        <v>631</v>
      </c>
      <c r="E24" s="26" t="s">
        <v>266</v>
      </c>
      <c r="F24" s="3" t="s">
        <v>318</v>
      </c>
      <c r="G24" s="3" t="s">
        <v>273</v>
      </c>
      <c r="H24" s="27"/>
      <c r="I24" s="40"/>
      <c r="J24" s="41" t="s">
        <v>469</v>
      </c>
      <c r="K24" s="39" t="s">
        <v>274</v>
      </c>
      <c r="L24" s="39" t="s">
        <v>274</v>
      </c>
    </row>
    <row r="25" spans="1:12" s="5" customFormat="1">
      <c r="A25" s="32"/>
      <c r="B25" s="20" t="s">
        <v>311</v>
      </c>
      <c r="C25" s="20" t="s">
        <v>149</v>
      </c>
      <c r="D25" s="18" t="s">
        <v>1013</v>
      </c>
      <c r="E25" s="26" t="s">
        <v>266</v>
      </c>
      <c r="F25" s="3" t="s">
        <v>311</v>
      </c>
      <c r="G25" s="3" t="s">
        <v>273</v>
      </c>
      <c r="H25" s="27"/>
      <c r="I25" s="42"/>
      <c r="J25" s="39" t="s">
        <v>469</v>
      </c>
      <c r="K25" s="39" t="s">
        <v>274</v>
      </c>
      <c r="L25" s="39" t="s">
        <v>274</v>
      </c>
    </row>
    <row r="26" spans="1:12" s="6" customFormat="1">
      <c r="A26" s="28"/>
      <c r="B26" s="29" t="s">
        <v>234</v>
      </c>
      <c r="C26" s="30" t="s">
        <v>149</v>
      </c>
      <c r="D26" s="31" t="s">
        <v>236</v>
      </c>
      <c r="E26" s="26" t="s">
        <v>266</v>
      </c>
      <c r="F26" s="3" t="s">
        <v>234</v>
      </c>
      <c r="G26" s="3" t="s">
        <v>273</v>
      </c>
      <c r="H26" s="27"/>
      <c r="I26" s="40"/>
      <c r="J26" s="41" t="s">
        <v>469</v>
      </c>
      <c r="K26" s="39" t="s">
        <v>274</v>
      </c>
      <c r="L26" s="39" t="s">
        <v>274</v>
      </c>
    </row>
    <row r="27" spans="1:12" s="6" customFormat="1" ht="39.6">
      <c r="A27" s="28"/>
      <c r="B27" s="29" t="s">
        <v>330</v>
      </c>
      <c r="C27" s="30" t="s">
        <v>154</v>
      </c>
      <c r="D27" s="31" t="s">
        <v>342</v>
      </c>
      <c r="E27" s="26" t="s">
        <v>266</v>
      </c>
      <c r="F27" s="3" t="s">
        <v>330</v>
      </c>
      <c r="G27" s="3" t="s">
        <v>273</v>
      </c>
      <c r="H27" s="27"/>
      <c r="I27" s="40"/>
      <c r="J27" s="41" t="s">
        <v>469</v>
      </c>
      <c r="K27" s="39" t="s">
        <v>274</v>
      </c>
      <c r="L27" s="39" t="s">
        <v>274</v>
      </c>
    </row>
    <row r="28" spans="1:12" s="6" customFormat="1">
      <c r="A28" s="28"/>
      <c r="B28" s="29" t="s">
        <v>1257</v>
      </c>
      <c r="C28" s="29" t="s">
        <v>281</v>
      </c>
      <c r="D28" s="31" t="s">
        <v>642</v>
      </c>
      <c r="E28" s="26" t="s">
        <v>266</v>
      </c>
      <c r="F28" s="3"/>
      <c r="G28" s="3" t="s">
        <v>1529</v>
      </c>
      <c r="H28" s="26"/>
      <c r="I28" s="40"/>
      <c r="J28" s="39" t="s">
        <v>530</v>
      </c>
      <c r="K28" s="39" t="s">
        <v>274</v>
      </c>
      <c r="L28" s="39" t="s">
        <v>538</v>
      </c>
    </row>
    <row r="29" spans="1:12" s="6" customFormat="1">
      <c r="A29" s="28"/>
      <c r="B29" s="29" t="s">
        <v>1259</v>
      </c>
      <c r="C29" s="29" t="s">
        <v>281</v>
      </c>
      <c r="D29" s="31" t="s">
        <v>645</v>
      </c>
      <c r="E29" s="26" t="s">
        <v>266</v>
      </c>
      <c r="F29" s="3"/>
      <c r="G29" s="3" t="s">
        <v>1530</v>
      </c>
      <c r="H29" s="26"/>
      <c r="I29" s="40"/>
      <c r="J29" s="39" t="s">
        <v>530</v>
      </c>
      <c r="K29" s="39" t="s">
        <v>274</v>
      </c>
      <c r="L29" s="39" t="s">
        <v>538</v>
      </c>
    </row>
    <row r="30" spans="1:12" s="6" customFormat="1">
      <c r="A30" s="28"/>
      <c r="B30" s="29" t="s">
        <v>1261</v>
      </c>
      <c r="C30" s="29" t="s">
        <v>222</v>
      </c>
      <c r="D30" s="31" t="s">
        <v>648</v>
      </c>
      <c r="E30" s="26" t="s">
        <v>266</v>
      </c>
      <c r="F30" s="3"/>
      <c r="G30" s="3" t="s">
        <v>1531</v>
      </c>
      <c r="H30" s="26"/>
      <c r="I30" s="40"/>
      <c r="J30" s="39" t="s">
        <v>530</v>
      </c>
      <c r="K30" s="39" t="s">
        <v>274</v>
      </c>
      <c r="L30" s="39" t="s">
        <v>538</v>
      </c>
    </row>
    <row r="31" spans="1:12" s="6" customFormat="1">
      <c r="A31" s="28"/>
      <c r="B31" s="29" t="s">
        <v>1263</v>
      </c>
      <c r="C31" s="29" t="s">
        <v>281</v>
      </c>
      <c r="D31" s="31" t="s">
        <v>651</v>
      </c>
      <c r="E31" s="26" t="s">
        <v>266</v>
      </c>
      <c r="F31" s="3"/>
      <c r="G31" s="3" t="s">
        <v>1532</v>
      </c>
      <c r="H31" s="26"/>
      <c r="I31" s="40"/>
      <c r="J31" s="39" t="s">
        <v>530</v>
      </c>
      <c r="K31" s="39" t="s">
        <v>274</v>
      </c>
      <c r="L31" s="39" t="s">
        <v>653</v>
      </c>
    </row>
    <row r="32" spans="1:12" s="6" customFormat="1">
      <c r="A32" s="28"/>
      <c r="B32" s="29" t="s">
        <v>1265</v>
      </c>
      <c r="C32" s="29" t="s">
        <v>281</v>
      </c>
      <c r="D32" s="31" t="s">
        <v>655</v>
      </c>
      <c r="E32" s="26" t="s">
        <v>266</v>
      </c>
      <c r="F32" s="3"/>
      <c r="G32" s="3" t="s">
        <v>1533</v>
      </c>
      <c r="H32" s="26"/>
      <c r="I32" s="40"/>
      <c r="J32" s="39" t="s">
        <v>530</v>
      </c>
      <c r="K32" s="39" t="s">
        <v>274</v>
      </c>
      <c r="L32" s="39" t="s">
        <v>657</v>
      </c>
    </row>
    <row r="33" spans="1:15" s="5" customFormat="1">
      <c r="A33" s="32"/>
      <c r="B33" s="25" t="s">
        <v>1014</v>
      </c>
      <c r="C33" s="25" t="s">
        <v>222</v>
      </c>
      <c r="D33" s="18" t="s">
        <v>659</v>
      </c>
      <c r="E33" s="26" t="s">
        <v>266</v>
      </c>
      <c r="F33" s="3"/>
      <c r="G33" s="3" t="s">
        <v>1437</v>
      </c>
      <c r="H33" s="25"/>
      <c r="I33" s="42"/>
      <c r="J33" s="39" t="s">
        <v>530</v>
      </c>
      <c r="K33" s="39" t="s">
        <v>274</v>
      </c>
      <c r="L33" s="39" t="s">
        <v>538</v>
      </c>
    </row>
    <row r="34" spans="1:15" s="5" customFormat="1">
      <c r="A34" s="32"/>
      <c r="B34" s="20" t="s">
        <v>1016</v>
      </c>
      <c r="C34" s="20" t="s">
        <v>222</v>
      </c>
      <c r="D34" s="18" t="s">
        <v>661</v>
      </c>
      <c r="E34" s="26" t="s">
        <v>266</v>
      </c>
      <c r="F34" s="3"/>
      <c r="G34" s="3" t="s">
        <v>1438</v>
      </c>
      <c r="H34" s="25"/>
      <c r="I34" s="42"/>
      <c r="J34" s="39" t="s">
        <v>530</v>
      </c>
      <c r="K34" s="39" t="s">
        <v>274</v>
      </c>
      <c r="L34" s="39" t="s">
        <v>663</v>
      </c>
    </row>
    <row r="35" spans="1:15" s="5" customFormat="1">
      <c r="A35" s="32"/>
      <c r="B35" s="20" t="s">
        <v>1020</v>
      </c>
      <c r="C35" s="20" t="s">
        <v>222</v>
      </c>
      <c r="D35" s="18" t="s">
        <v>664</v>
      </c>
      <c r="E35" s="26" t="s">
        <v>266</v>
      </c>
      <c r="F35" s="3"/>
      <c r="G35" s="3" t="s">
        <v>1440</v>
      </c>
      <c r="H35" s="25"/>
      <c r="I35" s="42"/>
      <c r="J35" s="39" t="s">
        <v>530</v>
      </c>
      <c r="K35" s="39" t="s">
        <v>274</v>
      </c>
      <c r="L35" s="39" t="s">
        <v>538</v>
      </c>
    </row>
    <row r="36" spans="1:15" s="5" customFormat="1">
      <c r="A36" s="32"/>
      <c r="B36" s="20" t="s">
        <v>1018</v>
      </c>
      <c r="C36" s="20" t="s">
        <v>281</v>
      </c>
      <c r="D36" s="18" t="s">
        <v>667</v>
      </c>
      <c r="E36" s="26" t="s">
        <v>266</v>
      </c>
      <c r="F36" s="3"/>
      <c r="G36" s="4" t="s">
        <v>1439</v>
      </c>
      <c r="H36" s="27"/>
      <c r="I36" s="42"/>
      <c r="J36" s="39" t="s">
        <v>530</v>
      </c>
      <c r="K36" s="39" t="s">
        <v>274</v>
      </c>
      <c r="L36" s="39" t="s">
        <v>531</v>
      </c>
    </row>
    <row r="37" spans="1:15" s="5" customFormat="1">
      <c r="A37" s="32"/>
      <c r="B37" s="20" t="s">
        <v>1043</v>
      </c>
      <c r="C37" s="20" t="s">
        <v>222</v>
      </c>
      <c r="D37" s="18" t="s">
        <v>706</v>
      </c>
      <c r="E37" s="26" t="s">
        <v>266</v>
      </c>
      <c r="F37" s="3"/>
      <c r="G37" s="3" t="s">
        <v>1448</v>
      </c>
      <c r="H37" s="25"/>
      <c r="I37" s="42"/>
      <c r="J37" s="39" t="s">
        <v>530</v>
      </c>
      <c r="K37" s="39" t="s">
        <v>274</v>
      </c>
      <c r="L37" s="39" t="s">
        <v>538</v>
      </c>
    </row>
    <row r="38" spans="1:15" s="32" customFormat="1">
      <c r="B38" s="25" t="s">
        <v>1045</v>
      </c>
      <c r="C38" s="25" t="s">
        <v>281</v>
      </c>
      <c r="D38" s="116" t="s">
        <v>709</v>
      </c>
      <c r="E38" s="26" t="s">
        <v>266</v>
      </c>
      <c r="F38" s="3"/>
      <c r="G38" s="3" t="s">
        <v>1449</v>
      </c>
      <c r="H38" s="26"/>
      <c r="I38" s="42"/>
      <c r="J38" s="39" t="s">
        <v>530</v>
      </c>
      <c r="K38" s="39" t="s">
        <v>274</v>
      </c>
      <c r="L38" s="39" t="s">
        <v>711</v>
      </c>
      <c r="O38" s="5"/>
    </row>
    <row r="39" spans="1:15" s="6" customFormat="1">
      <c r="A39" s="28"/>
      <c r="B39" s="29" t="s">
        <v>1379</v>
      </c>
      <c r="C39" s="30" t="s">
        <v>222</v>
      </c>
      <c r="D39" s="31" t="s">
        <v>670</v>
      </c>
      <c r="E39" s="26" t="s">
        <v>266</v>
      </c>
      <c r="F39" s="3"/>
      <c r="G39" s="3" t="s">
        <v>1566</v>
      </c>
      <c r="H39" s="26"/>
      <c r="I39" s="40"/>
      <c r="J39" s="39" t="s">
        <v>530</v>
      </c>
      <c r="K39" s="39" t="s">
        <v>274</v>
      </c>
      <c r="L39" s="39" t="s">
        <v>538</v>
      </c>
    </row>
    <row r="40" spans="1:15" s="6" customFormat="1">
      <c r="A40" s="28"/>
      <c r="B40" s="29" t="s">
        <v>1380</v>
      </c>
      <c r="C40" s="30" t="s">
        <v>222</v>
      </c>
      <c r="D40" s="31" t="s">
        <v>673</v>
      </c>
      <c r="E40" s="26" t="s">
        <v>266</v>
      </c>
      <c r="F40" s="3"/>
      <c r="G40" s="3" t="s">
        <v>1567</v>
      </c>
      <c r="H40" s="26"/>
      <c r="I40" s="40"/>
      <c r="J40" s="39" t="s">
        <v>530</v>
      </c>
      <c r="K40" s="39" t="s">
        <v>274</v>
      </c>
      <c r="L40" s="39" t="s">
        <v>538</v>
      </c>
    </row>
    <row r="41" spans="1:15" s="6" customFormat="1">
      <c r="A41" s="28"/>
      <c r="B41" s="29" t="s">
        <v>1382</v>
      </c>
      <c r="C41" s="30" t="s">
        <v>222</v>
      </c>
      <c r="D41" s="31" t="s">
        <v>676</v>
      </c>
      <c r="E41" s="26" t="s">
        <v>266</v>
      </c>
      <c r="F41" s="3"/>
      <c r="G41" s="3" t="s">
        <v>1568</v>
      </c>
      <c r="H41" s="26"/>
      <c r="I41" s="40"/>
      <c r="J41" s="39" t="s">
        <v>530</v>
      </c>
      <c r="K41" s="39" t="s">
        <v>274</v>
      </c>
      <c r="L41" s="39" t="s">
        <v>538</v>
      </c>
    </row>
    <row r="42" spans="1:15" s="6" customFormat="1">
      <c r="A42" s="28"/>
      <c r="B42" s="29" t="s">
        <v>1384</v>
      </c>
      <c r="C42" s="30" t="s">
        <v>222</v>
      </c>
      <c r="D42" s="31" t="s">
        <v>679</v>
      </c>
      <c r="E42" s="26" t="s">
        <v>266</v>
      </c>
      <c r="F42" s="3"/>
      <c r="G42" s="3" t="s">
        <v>1569</v>
      </c>
      <c r="H42" s="26"/>
      <c r="I42" s="40"/>
      <c r="J42" s="39" t="s">
        <v>530</v>
      </c>
      <c r="K42" s="39" t="s">
        <v>274</v>
      </c>
      <c r="L42" s="39" t="s">
        <v>538</v>
      </c>
    </row>
    <row r="43" spans="1:15" s="6" customFormat="1">
      <c r="A43" s="28"/>
      <c r="B43" s="29" t="s">
        <v>1386</v>
      </c>
      <c r="C43" s="30" t="s">
        <v>222</v>
      </c>
      <c r="D43" s="31" t="s">
        <v>682</v>
      </c>
      <c r="E43" s="26" t="s">
        <v>266</v>
      </c>
      <c r="F43" s="3"/>
      <c r="G43" s="3" t="s">
        <v>1570</v>
      </c>
      <c r="H43" s="26"/>
      <c r="I43" s="40"/>
      <c r="J43" s="39" t="s">
        <v>530</v>
      </c>
      <c r="K43" s="39" t="s">
        <v>274</v>
      </c>
      <c r="L43" s="39" t="s">
        <v>538</v>
      </c>
    </row>
    <row r="44" spans="1:15" s="6" customFormat="1">
      <c r="A44" s="28"/>
      <c r="B44" s="29" t="s">
        <v>1388</v>
      </c>
      <c r="C44" s="30" t="s">
        <v>222</v>
      </c>
      <c r="D44" s="31" t="s">
        <v>685</v>
      </c>
      <c r="E44" s="26" t="s">
        <v>266</v>
      </c>
      <c r="F44" s="3"/>
      <c r="G44" s="3" t="s">
        <v>1571</v>
      </c>
      <c r="H44" s="26"/>
      <c r="I44" s="40"/>
      <c r="J44" s="39" t="s">
        <v>530</v>
      </c>
      <c r="K44" s="39" t="s">
        <v>274</v>
      </c>
      <c r="L44" s="39" t="s">
        <v>538</v>
      </c>
    </row>
    <row r="45" spans="1:15" s="6" customFormat="1">
      <c r="A45" s="28"/>
      <c r="B45" s="29" t="s">
        <v>1389</v>
      </c>
      <c r="C45" s="30" t="s">
        <v>222</v>
      </c>
      <c r="D45" s="31" t="s">
        <v>688</v>
      </c>
      <c r="E45" s="26" t="s">
        <v>266</v>
      </c>
      <c r="F45" s="3"/>
      <c r="G45" s="3" t="s">
        <v>1572</v>
      </c>
      <c r="H45" s="26"/>
      <c r="I45" s="40"/>
      <c r="J45" s="39" t="s">
        <v>530</v>
      </c>
      <c r="K45" s="39" t="s">
        <v>274</v>
      </c>
      <c r="L45" s="39" t="s">
        <v>538</v>
      </c>
    </row>
    <row r="46" spans="1:15" s="6" customFormat="1">
      <c r="A46" s="28"/>
      <c r="B46" s="29" t="s">
        <v>1390</v>
      </c>
      <c r="C46" s="30" t="s">
        <v>222</v>
      </c>
      <c r="D46" s="31" t="s">
        <v>691</v>
      </c>
      <c r="E46" s="26" t="s">
        <v>266</v>
      </c>
      <c r="F46" s="3"/>
      <c r="G46" s="3" t="s">
        <v>1573</v>
      </c>
      <c r="H46" s="26"/>
      <c r="I46" s="40"/>
      <c r="J46" s="39" t="s">
        <v>530</v>
      </c>
      <c r="K46" s="39" t="s">
        <v>274</v>
      </c>
      <c r="L46" s="39" t="s">
        <v>538</v>
      </c>
    </row>
    <row r="47" spans="1:15" s="6" customFormat="1">
      <c r="A47" s="28"/>
      <c r="B47" s="29" t="s">
        <v>1397</v>
      </c>
      <c r="C47" s="30" t="s">
        <v>222</v>
      </c>
      <c r="D47" s="31" t="s">
        <v>694</v>
      </c>
      <c r="E47" s="26" t="s">
        <v>266</v>
      </c>
      <c r="F47" s="3"/>
      <c r="G47" s="3" t="s">
        <v>1576</v>
      </c>
      <c r="H47" s="26"/>
      <c r="I47" s="40"/>
      <c r="J47" s="39" t="s">
        <v>530</v>
      </c>
      <c r="K47" s="39" t="s">
        <v>274</v>
      </c>
      <c r="L47" s="39" t="s">
        <v>538</v>
      </c>
    </row>
    <row r="48" spans="1:15" s="6" customFormat="1">
      <c r="A48" s="28"/>
      <c r="B48" s="29" t="s">
        <v>1399</v>
      </c>
      <c r="C48" s="30" t="s">
        <v>222</v>
      </c>
      <c r="D48" s="31" t="s">
        <v>697</v>
      </c>
      <c r="E48" s="26" t="s">
        <v>266</v>
      </c>
      <c r="F48" s="3"/>
      <c r="G48" s="3" t="s">
        <v>1577</v>
      </c>
      <c r="H48" s="26"/>
      <c r="I48" s="40"/>
      <c r="J48" s="39" t="s">
        <v>530</v>
      </c>
      <c r="K48" s="39" t="s">
        <v>274</v>
      </c>
      <c r="L48" s="39" t="s">
        <v>538</v>
      </c>
    </row>
    <row r="49" spans="1:15" s="6" customFormat="1">
      <c r="A49" s="28"/>
      <c r="B49" s="29" t="s">
        <v>1401</v>
      </c>
      <c r="C49" s="30" t="s">
        <v>222</v>
      </c>
      <c r="D49" s="31" t="s">
        <v>700</v>
      </c>
      <c r="E49" s="26" t="s">
        <v>266</v>
      </c>
      <c r="F49" s="3"/>
      <c r="G49" s="3" t="s">
        <v>1578</v>
      </c>
      <c r="H49" s="26"/>
      <c r="I49" s="40"/>
      <c r="J49" s="39" t="s">
        <v>530</v>
      </c>
      <c r="K49" s="39" t="s">
        <v>274</v>
      </c>
      <c r="L49" s="39" t="s">
        <v>538</v>
      </c>
    </row>
    <row r="50" spans="1:15" s="6" customFormat="1">
      <c r="A50" s="28"/>
      <c r="B50" s="29" t="s">
        <v>1403</v>
      </c>
      <c r="C50" s="30" t="s">
        <v>222</v>
      </c>
      <c r="D50" s="31" t="s">
        <v>1404</v>
      </c>
      <c r="E50" s="26" t="s">
        <v>266</v>
      </c>
      <c r="F50" s="3"/>
      <c r="G50" s="3" t="s">
        <v>1579</v>
      </c>
      <c r="H50" s="26"/>
      <c r="I50" s="40"/>
      <c r="J50" s="39" t="s">
        <v>530</v>
      </c>
      <c r="K50" s="39" t="s">
        <v>274</v>
      </c>
      <c r="L50" s="39" t="s">
        <v>538</v>
      </c>
    </row>
    <row r="51" spans="1:15" s="6" customFormat="1">
      <c r="A51" s="28"/>
      <c r="B51" s="29" t="s">
        <v>1268</v>
      </c>
      <c r="C51" s="29" t="s">
        <v>281</v>
      </c>
      <c r="D51" s="31" t="s">
        <v>719</v>
      </c>
      <c r="E51" s="26" t="s">
        <v>266</v>
      </c>
      <c r="F51" s="3"/>
      <c r="G51" s="3" t="s">
        <v>1535</v>
      </c>
      <c r="H51" s="26"/>
      <c r="I51" s="40"/>
      <c r="J51" s="39" t="s">
        <v>530</v>
      </c>
      <c r="K51" s="39" t="s">
        <v>274</v>
      </c>
      <c r="L51" s="39" t="s">
        <v>663</v>
      </c>
    </row>
    <row r="52" spans="1:15" s="6" customFormat="1">
      <c r="A52" s="28"/>
      <c r="B52" s="29" t="s">
        <v>1151</v>
      </c>
      <c r="C52" s="29" t="s">
        <v>222</v>
      </c>
      <c r="D52" s="18" t="s">
        <v>722</v>
      </c>
      <c r="E52" s="26" t="s">
        <v>266</v>
      </c>
      <c r="F52" s="3"/>
      <c r="G52" s="3" t="s">
        <v>1479</v>
      </c>
      <c r="H52" s="25"/>
      <c r="I52" s="40"/>
      <c r="J52" s="39" t="s">
        <v>530</v>
      </c>
      <c r="K52" s="39" t="s">
        <v>274</v>
      </c>
      <c r="L52" s="39" t="s">
        <v>538</v>
      </c>
      <c r="O52" s="5"/>
    </row>
    <row r="53" spans="1:15" s="6" customFormat="1">
      <c r="A53" s="28"/>
      <c r="B53" s="29" t="s">
        <v>1270</v>
      </c>
      <c r="C53" s="29" t="s">
        <v>281</v>
      </c>
      <c r="D53" s="31" t="s">
        <v>725</v>
      </c>
      <c r="E53" s="26" t="s">
        <v>266</v>
      </c>
      <c r="F53" s="3"/>
      <c r="G53" s="3" t="s">
        <v>1536</v>
      </c>
      <c r="H53" s="26"/>
      <c r="I53" s="40"/>
      <c r="J53" s="39" t="s">
        <v>530</v>
      </c>
      <c r="K53" s="39" t="s">
        <v>274</v>
      </c>
      <c r="L53" s="39" t="s">
        <v>727</v>
      </c>
    </row>
    <row r="54" spans="1:15" s="6" customFormat="1">
      <c r="A54" s="28"/>
      <c r="B54" s="29" t="s">
        <v>1272</v>
      </c>
      <c r="C54" s="29" t="s">
        <v>222</v>
      </c>
      <c r="D54" s="31" t="s">
        <v>1273</v>
      </c>
      <c r="E54" s="26" t="s">
        <v>266</v>
      </c>
      <c r="F54" s="3"/>
      <c r="G54" s="3" t="s">
        <v>1537</v>
      </c>
      <c r="H54" s="26"/>
      <c r="I54" s="40"/>
      <c r="J54" s="39" t="s">
        <v>530</v>
      </c>
      <c r="K54" s="39" t="s">
        <v>274</v>
      </c>
      <c r="L54" s="39" t="s">
        <v>538</v>
      </c>
    </row>
    <row r="55" spans="1:15" s="6" customFormat="1">
      <c r="A55" s="28"/>
      <c r="B55" s="29" t="s">
        <v>1275</v>
      </c>
      <c r="C55" s="29" t="s">
        <v>281</v>
      </c>
      <c r="D55" s="31" t="s">
        <v>1276</v>
      </c>
      <c r="E55" s="26" t="s">
        <v>266</v>
      </c>
      <c r="F55" s="3"/>
      <c r="G55" s="3" t="s">
        <v>1538</v>
      </c>
      <c r="H55" s="26"/>
      <c r="I55" s="40"/>
      <c r="J55" s="39" t="s">
        <v>530</v>
      </c>
      <c r="K55" s="39" t="s">
        <v>274</v>
      </c>
      <c r="L55" s="39" t="s">
        <v>711</v>
      </c>
    </row>
    <row r="56" spans="1:15" s="6" customFormat="1">
      <c r="A56" s="28"/>
      <c r="B56" s="29" t="s">
        <v>1153</v>
      </c>
      <c r="C56" s="29" t="s">
        <v>222</v>
      </c>
      <c r="D56" s="18" t="s">
        <v>729</v>
      </c>
      <c r="E56" s="26" t="s">
        <v>266</v>
      </c>
      <c r="F56" s="3"/>
      <c r="G56" s="3" t="s">
        <v>1480</v>
      </c>
      <c r="H56" s="25"/>
      <c r="I56" s="40"/>
      <c r="J56" s="39" t="s">
        <v>530</v>
      </c>
      <c r="K56" s="39" t="s">
        <v>274</v>
      </c>
      <c r="L56" s="39" t="s">
        <v>538</v>
      </c>
      <c r="O56" s="5"/>
    </row>
    <row r="57" spans="1:15" s="6" customFormat="1">
      <c r="A57" s="28"/>
      <c r="B57" s="29" t="s">
        <v>1155</v>
      </c>
      <c r="C57" s="29" t="s">
        <v>222</v>
      </c>
      <c r="D57" s="18" t="s">
        <v>732</v>
      </c>
      <c r="E57" s="26" t="s">
        <v>266</v>
      </c>
      <c r="F57" s="3"/>
      <c r="G57" s="3" t="s">
        <v>1481</v>
      </c>
      <c r="H57" s="25"/>
      <c r="I57" s="40"/>
      <c r="J57" s="39" t="s">
        <v>530</v>
      </c>
      <c r="K57" s="39" t="s">
        <v>274</v>
      </c>
      <c r="L57" s="39" t="s">
        <v>538</v>
      </c>
      <c r="O57" s="5"/>
    </row>
    <row r="58" spans="1:15" s="6" customFormat="1">
      <c r="A58" s="28"/>
      <c r="B58" s="29" t="s">
        <v>1157</v>
      </c>
      <c r="C58" s="29" t="s">
        <v>222</v>
      </c>
      <c r="D58" s="18" t="s">
        <v>735</v>
      </c>
      <c r="E58" s="26" t="s">
        <v>266</v>
      </c>
      <c r="F58" s="3"/>
      <c r="G58" s="3" t="s">
        <v>1482</v>
      </c>
      <c r="H58" s="25"/>
      <c r="I58" s="40"/>
      <c r="J58" s="39" t="s">
        <v>530</v>
      </c>
      <c r="K58" s="39" t="s">
        <v>274</v>
      </c>
      <c r="L58" s="39" t="s">
        <v>538</v>
      </c>
      <c r="O58" s="5"/>
    </row>
    <row r="59" spans="1:15" s="6" customFormat="1">
      <c r="A59" s="28"/>
      <c r="B59" s="29" t="s">
        <v>1159</v>
      </c>
      <c r="C59" s="29" t="s">
        <v>222</v>
      </c>
      <c r="D59" s="18" t="s">
        <v>738</v>
      </c>
      <c r="E59" s="26" t="s">
        <v>266</v>
      </c>
      <c r="F59" s="3"/>
      <c r="G59" s="3" t="s">
        <v>1483</v>
      </c>
      <c r="H59" s="25"/>
      <c r="I59" s="40"/>
      <c r="J59" s="39" t="s">
        <v>530</v>
      </c>
      <c r="K59" s="39" t="s">
        <v>274</v>
      </c>
      <c r="L59" s="39" t="s">
        <v>538</v>
      </c>
      <c r="O59" s="5"/>
    </row>
    <row r="60" spans="1:15" s="6" customFormat="1">
      <c r="A60" s="28"/>
      <c r="B60" s="29" t="s">
        <v>1161</v>
      </c>
      <c r="C60" s="29" t="s">
        <v>222</v>
      </c>
      <c r="D60" s="18" t="s">
        <v>741</v>
      </c>
      <c r="E60" s="26" t="s">
        <v>266</v>
      </c>
      <c r="F60" s="3"/>
      <c r="G60" s="3" t="s">
        <v>1484</v>
      </c>
      <c r="H60" s="25"/>
      <c r="I60" s="40"/>
      <c r="J60" s="39" t="s">
        <v>530</v>
      </c>
      <c r="K60" s="39" t="s">
        <v>274</v>
      </c>
      <c r="L60" s="39" t="s">
        <v>538</v>
      </c>
      <c r="O60" s="5"/>
    </row>
    <row r="61" spans="1:15" s="6" customFormat="1">
      <c r="A61" s="28"/>
      <c r="B61" s="29" t="s">
        <v>1163</v>
      </c>
      <c r="C61" s="29" t="s">
        <v>222</v>
      </c>
      <c r="D61" s="18" t="s">
        <v>744</v>
      </c>
      <c r="E61" s="26" t="s">
        <v>266</v>
      </c>
      <c r="F61" s="3"/>
      <c r="G61" s="3" t="s">
        <v>1485</v>
      </c>
      <c r="H61" s="25"/>
      <c r="I61" s="40"/>
      <c r="J61" s="39" t="s">
        <v>530</v>
      </c>
      <c r="K61" s="39" t="s">
        <v>274</v>
      </c>
      <c r="L61" s="39" t="s">
        <v>538</v>
      </c>
      <c r="O61" s="5"/>
    </row>
    <row r="62" spans="1:15" s="6" customFormat="1">
      <c r="A62" s="28"/>
      <c r="B62" s="29" t="s">
        <v>1165</v>
      </c>
      <c r="C62" s="29" t="s">
        <v>222</v>
      </c>
      <c r="D62" s="18" t="s">
        <v>747</v>
      </c>
      <c r="E62" s="26" t="s">
        <v>266</v>
      </c>
      <c r="F62" s="3"/>
      <c r="G62" s="3" t="s">
        <v>1486</v>
      </c>
      <c r="H62" s="25"/>
      <c r="I62" s="40"/>
      <c r="J62" s="39" t="s">
        <v>530</v>
      </c>
      <c r="K62" s="39" t="s">
        <v>274</v>
      </c>
      <c r="L62" s="39" t="s">
        <v>538</v>
      </c>
      <c r="O62" s="5"/>
    </row>
    <row r="63" spans="1:15" s="6" customFormat="1">
      <c r="A63" s="28"/>
      <c r="B63" s="29" t="s">
        <v>1293</v>
      </c>
      <c r="C63" s="29" t="s">
        <v>222</v>
      </c>
      <c r="D63" s="31" t="s">
        <v>887</v>
      </c>
      <c r="E63" s="26" t="s">
        <v>266</v>
      </c>
      <c r="F63" s="3"/>
      <c r="G63" s="3" t="s">
        <v>1547</v>
      </c>
      <c r="H63" s="26"/>
      <c r="I63" s="40"/>
      <c r="J63" s="39" t="s">
        <v>530</v>
      </c>
      <c r="K63" s="39" t="s">
        <v>274</v>
      </c>
      <c r="L63" s="39" t="s">
        <v>757</v>
      </c>
    </row>
    <row r="64" spans="1:15" s="6" customFormat="1">
      <c r="A64" s="28"/>
      <c r="B64" s="29" t="s">
        <v>1167</v>
      </c>
      <c r="C64" s="29" t="s">
        <v>222</v>
      </c>
      <c r="D64" s="18" t="s">
        <v>890</v>
      </c>
      <c r="E64" s="26" t="s">
        <v>266</v>
      </c>
      <c r="F64" s="3"/>
      <c r="G64" s="3" t="s">
        <v>1487</v>
      </c>
      <c r="H64" s="25"/>
      <c r="I64" s="40"/>
      <c r="J64" s="39" t="s">
        <v>530</v>
      </c>
      <c r="K64" s="39" t="s">
        <v>274</v>
      </c>
      <c r="L64" s="39" t="s">
        <v>538</v>
      </c>
      <c r="O64" s="5"/>
    </row>
    <row r="65" spans="1:15" s="6" customFormat="1">
      <c r="A65" s="28"/>
      <c r="B65" s="29" t="s">
        <v>1295</v>
      </c>
      <c r="C65" s="29" t="s">
        <v>281</v>
      </c>
      <c r="D65" s="18" t="s">
        <v>893</v>
      </c>
      <c r="E65" s="26" t="s">
        <v>266</v>
      </c>
      <c r="F65" s="3"/>
      <c r="G65" s="3" t="s">
        <v>1548</v>
      </c>
      <c r="H65" s="26"/>
      <c r="I65" s="40"/>
      <c r="J65" s="39" t="s">
        <v>530</v>
      </c>
      <c r="K65" s="39" t="s">
        <v>274</v>
      </c>
      <c r="L65" s="39" t="s">
        <v>895</v>
      </c>
    </row>
    <row r="66" spans="1:15" s="6" customFormat="1">
      <c r="A66" s="28"/>
      <c r="B66" s="29" t="s">
        <v>1297</v>
      </c>
      <c r="C66" s="29" t="s">
        <v>222</v>
      </c>
      <c r="D66" s="31" t="s">
        <v>1298</v>
      </c>
      <c r="E66" s="26" t="s">
        <v>266</v>
      </c>
      <c r="F66" s="3"/>
      <c r="G66" s="3" t="s">
        <v>1549</v>
      </c>
      <c r="H66" s="26"/>
      <c r="I66" s="40"/>
      <c r="J66" s="39" t="s">
        <v>530</v>
      </c>
      <c r="K66" s="39" t="s">
        <v>274</v>
      </c>
      <c r="L66" s="39" t="s">
        <v>538</v>
      </c>
    </row>
    <row r="67" spans="1:15" s="6" customFormat="1">
      <c r="A67" s="28"/>
      <c r="B67" s="29" t="s">
        <v>1300</v>
      </c>
      <c r="C67" s="29" t="s">
        <v>281</v>
      </c>
      <c r="D67" s="31" t="s">
        <v>1301</v>
      </c>
      <c r="E67" s="26" t="s">
        <v>266</v>
      </c>
      <c r="F67" s="3"/>
      <c r="G67" s="3" t="s">
        <v>1550</v>
      </c>
      <c r="H67" s="26"/>
      <c r="I67" s="40"/>
      <c r="J67" s="39" t="s">
        <v>530</v>
      </c>
      <c r="K67" s="39" t="s">
        <v>274</v>
      </c>
      <c r="L67" s="39" t="s">
        <v>711</v>
      </c>
    </row>
    <row r="68" spans="1:15" s="6" customFormat="1">
      <c r="A68" s="28"/>
      <c r="B68" s="29" t="s">
        <v>1169</v>
      </c>
      <c r="C68" s="29" t="s">
        <v>222</v>
      </c>
      <c r="D68" s="18" t="s">
        <v>897</v>
      </c>
      <c r="E68" s="26" t="s">
        <v>266</v>
      </c>
      <c r="F68" s="3"/>
      <c r="G68" s="3" t="s">
        <v>1488</v>
      </c>
      <c r="H68" s="25"/>
      <c r="I68" s="40"/>
      <c r="J68" s="39" t="s">
        <v>530</v>
      </c>
      <c r="K68" s="39" t="s">
        <v>274</v>
      </c>
      <c r="L68" s="39" t="s">
        <v>538</v>
      </c>
      <c r="O68" s="5"/>
    </row>
    <row r="69" spans="1:15" s="6" customFormat="1">
      <c r="A69" s="28"/>
      <c r="B69" s="29" t="s">
        <v>1171</v>
      </c>
      <c r="C69" s="29" t="s">
        <v>222</v>
      </c>
      <c r="D69" s="18" t="s">
        <v>900</v>
      </c>
      <c r="E69" s="26" t="s">
        <v>266</v>
      </c>
      <c r="F69" s="3"/>
      <c r="G69" s="3" t="s">
        <v>1489</v>
      </c>
      <c r="H69" s="25"/>
      <c r="I69" s="40"/>
      <c r="J69" s="39" t="s">
        <v>530</v>
      </c>
      <c r="K69" s="39" t="s">
        <v>274</v>
      </c>
      <c r="L69" s="39" t="s">
        <v>538</v>
      </c>
      <c r="O69" s="5"/>
    </row>
    <row r="70" spans="1:15" s="6" customFormat="1">
      <c r="A70" s="28"/>
      <c r="B70" s="29" t="s">
        <v>1173</v>
      </c>
      <c r="C70" s="29" t="s">
        <v>222</v>
      </c>
      <c r="D70" s="18" t="s">
        <v>903</v>
      </c>
      <c r="E70" s="26" t="s">
        <v>266</v>
      </c>
      <c r="F70" s="3"/>
      <c r="G70" s="3" t="s">
        <v>1490</v>
      </c>
      <c r="H70" s="25"/>
      <c r="I70" s="40"/>
      <c r="J70" s="39" t="s">
        <v>530</v>
      </c>
      <c r="K70" s="39" t="s">
        <v>274</v>
      </c>
      <c r="L70" s="39" t="s">
        <v>538</v>
      </c>
      <c r="O70" s="5"/>
    </row>
    <row r="71" spans="1:15" s="6" customFormat="1">
      <c r="A71" s="28"/>
      <c r="B71" s="29" t="s">
        <v>1175</v>
      </c>
      <c r="C71" s="29" t="s">
        <v>222</v>
      </c>
      <c r="D71" s="18" t="s">
        <v>906</v>
      </c>
      <c r="E71" s="26" t="s">
        <v>266</v>
      </c>
      <c r="F71" s="3"/>
      <c r="G71" s="3" t="s">
        <v>1491</v>
      </c>
      <c r="H71" s="25"/>
      <c r="I71" s="40"/>
      <c r="J71" s="39" t="s">
        <v>530</v>
      </c>
      <c r="K71" s="39" t="s">
        <v>274</v>
      </c>
      <c r="L71" s="39" t="s">
        <v>538</v>
      </c>
      <c r="O71" s="5"/>
    </row>
    <row r="72" spans="1:15" s="6" customFormat="1">
      <c r="A72" s="28"/>
      <c r="B72" s="29" t="s">
        <v>1177</v>
      </c>
      <c r="C72" s="29" t="s">
        <v>222</v>
      </c>
      <c r="D72" s="18" t="s">
        <v>909</v>
      </c>
      <c r="E72" s="26" t="s">
        <v>266</v>
      </c>
      <c r="F72" s="3"/>
      <c r="G72" s="3" t="s">
        <v>1492</v>
      </c>
      <c r="H72" s="25"/>
      <c r="I72" s="40"/>
      <c r="J72" s="39" t="s">
        <v>530</v>
      </c>
      <c r="K72" s="39" t="s">
        <v>274</v>
      </c>
      <c r="L72" s="39" t="s">
        <v>538</v>
      </c>
      <c r="O72" s="5"/>
    </row>
    <row r="73" spans="1:15" s="6" customFormat="1">
      <c r="A73" s="28"/>
      <c r="B73" s="29" t="s">
        <v>1179</v>
      </c>
      <c r="C73" s="29" t="s">
        <v>222</v>
      </c>
      <c r="D73" s="18" t="s">
        <v>912</v>
      </c>
      <c r="E73" s="26" t="s">
        <v>266</v>
      </c>
      <c r="F73" s="3"/>
      <c r="G73" s="3" t="s">
        <v>1493</v>
      </c>
      <c r="H73" s="25"/>
      <c r="I73" s="40"/>
      <c r="J73" s="39" t="s">
        <v>530</v>
      </c>
      <c r="K73" s="39" t="s">
        <v>274</v>
      </c>
      <c r="L73" s="39" t="s">
        <v>538</v>
      </c>
      <c r="O73" s="5"/>
    </row>
    <row r="74" spans="1:15" s="6" customFormat="1">
      <c r="A74" s="28"/>
      <c r="B74" s="29" t="s">
        <v>1181</v>
      </c>
      <c r="C74" s="29" t="s">
        <v>222</v>
      </c>
      <c r="D74" s="18" t="s">
        <v>915</v>
      </c>
      <c r="E74" s="26" t="s">
        <v>266</v>
      </c>
      <c r="F74" s="3"/>
      <c r="G74" s="3" t="s">
        <v>1494</v>
      </c>
      <c r="H74" s="25"/>
      <c r="I74" s="40"/>
      <c r="J74" s="39" t="s">
        <v>530</v>
      </c>
      <c r="K74" s="39" t="s">
        <v>274</v>
      </c>
      <c r="L74" s="39" t="s">
        <v>538</v>
      </c>
      <c r="O74" s="5"/>
    </row>
    <row r="75" spans="1:15" s="6" customFormat="1">
      <c r="A75" s="28"/>
      <c r="B75" s="29" t="s">
        <v>1278</v>
      </c>
      <c r="C75" s="29" t="s">
        <v>222</v>
      </c>
      <c r="D75" s="31" t="s">
        <v>755</v>
      </c>
      <c r="E75" s="26" t="s">
        <v>266</v>
      </c>
      <c r="F75" s="3"/>
      <c r="G75" s="3" t="s">
        <v>1539</v>
      </c>
      <c r="H75" s="26"/>
      <c r="I75" s="40"/>
      <c r="J75" s="39" t="s">
        <v>530</v>
      </c>
      <c r="K75" s="39" t="s">
        <v>274</v>
      </c>
      <c r="L75" s="39" t="s">
        <v>757</v>
      </c>
    </row>
    <row r="76" spans="1:15" s="6" customFormat="1">
      <c r="A76" s="28"/>
      <c r="B76" s="29" t="s">
        <v>1183</v>
      </c>
      <c r="C76" s="29" t="s">
        <v>222</v>
      </c>
      <c r="D76" s="18" t="s">
        <v>759</v>
      </c>
      <c r="E76" s="26" t="s">
        <v>266</v>
      </c>
      <c r="F76" s="3"/>
      <c r="G76" s="3" t="s">
        <v>1495</v>
      </c>
      <c r="H76" s="25"/>
      <c r="I76" s="40"/>
      <c r="J76" s="39" t="s">
        <v>530</v>
      </c>
      <c r="K76" s="39" t="s">
        <v>274</v>
      </c>
      <c r="L76" s="39" t="s">
        <v>538</v>
      </c>
      <c r="O76" s="5"/>
    </row>
    <row r="77" spans="1:15" s="6" customFormat="1">
      <c r="A77" s="28"/>
      <c r="B77" s="29" t="s">
        <v>1279</v>
      </c>
      <c r="C77" s="29" t="s">
        <v>281</v>
      </c>
      <c r="D77" s="31" t="s">
        <v>762</v>
      </c>
      <c r="E77" s="26" t="s">
        <v>266</v>
      </c>
      <c r="F77" s="3"/>
      <c r="G77" s="3" t="s">
        <v>1540</v>
      </c>
      <c r="H77" s="26"/>
      <c r="I77" s="40"/>
      <c r="J77" s="39" t="s">
        <v>530</v>
      </c>
      <c r="K77" s="39" t="s">
        <v>274</v>
      </c>
      <c r="L77" s="39" t="s">
        <v>764</v>
      </c>
    </row>
    <row r="78" spans="1:15" s="6" customFormat="1">
      <c r="A78" s="28"/>
      <c r="B78" s="29" t="s">
        <v>1280</v>
      </c>
      <c r="C78" s="29" t="s">
        <v>222</v>
      </c>
      <c r="D78" s="31" t="s">
        <v>1281</v>
      </c>
      <c r="E78" s="26" t="s">
        <v>266</v>
      </c>
      <c r="F78" s="3"/>
      <c r="G78" s="3" t="s">
        <v>1541</v>
      </c>
      <c r="H78" s="26"/>
      <c r="I78" s="40"/>
      <c r="J78" s="39" t="s">
        <v>530</v>
      </c>
      <c r="K78" s="39" t="s">
        <v>274</v>
      </c>
      <c r="L78" s="39" t="s">
        <v>538</v>
      </c>
    </row>
    <row r="79" spans="1:15" s="6" customFormat="1">
      <c r="A79" s="28"/>
      <c r="B79" s="29" t="s">
        <v>1282</v>
      </c>
      <c r="C79" s="29" t="s">
        <v>281</v>
      </c>
      <c r="D79" s="31" t="s">
        <v>1283</v>
      </c>
      <c r="E79" s="26" t="s">
        <v>266</v>
      </c>
      <c r="F79" s="3"/>
      <c r="G79" s="3" t="s">
        <v>1542</v>
      </c>
      <c r="H79" s="26"/>
      <c r="I79" s="40"/>
      <c r="J79" s="39" t="s">
        <v>530</v>
      </c>
      <c r="K79" s="39" t="s">
        <v>274</v>
      </c>
      <c r="L79" s="39" t="s">
        <v>711</v>
      </c>
    </row>
    <row r="80" spans="1:15" s="6" customFormat="1">
      <c r="A80" s="28"/>
      <c r="B80" s="29" t="s">
        <v>1184</v>
      </c>
      <c r="C80" s="29" t="s">
        <v>222</v>
      </c>
      <c r="D80" s="18" t="s">
        <v>1054</v>
      </c>
      <c r="E80" s="26" t="s">
        <v>266</v>
      </c>
      <c r="F80" s="3"/>
      <c r="G80" s="3" t="s">
        <v>1496</v>
      </c>
      <c r="H80" s="25"/>
      <c r="I80" s="40"/>
      <c r="J80" s="39" t="s">
        <v>530</v>
      </c>
      <c r="K80" s="39" t="s">
        <v>274</v>
      </c>
      <c r="L80" s="39" t="s">
        <v>538</v>
      </c>
      <c r="O80" s="5"/>
    </row>
    <row r="81" spans="1:15" s="6" customFormat="1">
      <c r="A81" s="28"/>
      <c r="B81" s="29" t="s">
        <v>1185</v>
      </c>
      <c r="C81" s="29" t="s">
        <v>222</v>
      </c>
      <c r="D81" s="18" t="s">
        <v>769</v>
      </c>
      <c r="E81" s="26" t="s">
        <v>266</v>
      </c>
      <c r="F81" s="3"/>
      <c r="G81" s="3" t="s">
        <v>1497</v>
      </c>
      <c r="H81" s="25"/>
      <c r="I81" s="40"/>
      <c r="J81" s="39" t="s">
        <v>530</v>
      </c>
      <c r="K81" s="39" t="s">
        <v>274</v>
      </c>
      <c r="L81" s="39" t="s">
        <v>538</v>
      </c>
      <c r="O81" s="5"/>
    </row>
    <row r="82" spans="1:15" s="6" customFormat="1">
      <c r="A82" s="28"/>
      <c r="B82" s="29" t="s">
        <v>1186</v>
      </c>
      <c r="C82" s="29" t="s">
        <v>222</v>
      </c>
      <c r="D82" s="18" t="s">
        <v>772</v>
      </c>
      <c r="E82" s="26" t="s">
        <v>266</v>
      </c>
      <c r="F82" s="3"/>
      <c r="G82" s="3" t="s">
        <v>1498</v>
      </c>
      <c r="H82" s="25"/>
      <c r="I82" s="40"/>
      <c r="J82" s="39" t="s">
        <v>530</v>
      </c>
      <c r="K82" s="39" t="s">
        <v>274</v>
      </c>
      <c r="L82" s="39" t="s">
        <v>538</v>
      </c>
      <c r="O82" s="5"/>
    </row>
    <row r="83" spans="1:15" s="6" customFormat="1">
      <c r="A83" s="28"/>
      <c r="B83" s="29" t="s">
        <v>1187</v>
      </c>
      <c r="C83" s="29" t="s">
        <v>222</v>
      </c>
      <c r="D83" s="18" t="s">
        <v>775</v>
      </c>
      <c r="E83" s="26" t="s">
        <v>266</v>
      </c>
      <c r="F83" s="3"/>
      <c r="G83" s="3" t="s">
        <v>1499</v>
      </c>
      <c r="H83" s="25"/>
      <c r="I83" s="40"/>
      <c r="J83" s="39" t="s">
        <v>530</v>
      </c>
      <c r="K83" s="39" t="s">
        <v>274</v>
      </c>
      <c r="L83" s="39" t="s">
        <v>538</v>
      </c>
      <c r="O83" s="5"/>
    </row>
    <row r="84" spans="1:15" s="6" customFormat="1">
      <c r="A84" s="28"/>
      <c r="B84" s="29" t="s">
        <v>1188</v>
      </c>
      <c r="C84" s="29" t="s">
        <v>222</v>
      </c>
      <c r="D84" s="18" t="s">
        <v>778</v>
      </c>
      <c r="E84" s="26" t="s">
        <v>266</v>
      </c>
      <c r="F84" s="3"/>
      <c r="G84" s="3" t="s">
        <v>1500</v>
      </c>
      <c r="H84" s="25"/>
      <c r="I84" s="40"/>
      <c r="J84" s="39" t="s">
        <v>530</v>
      </c>
      <c r="K84" s="39" t="s">
        <v>274</v>
      </c>
      <c r="L84" s="39" t="s">
        <v>538</v>
      </c>
      <c r="O84" s="5"/>
    </row>
    <row r="85" spans="1:15" s="6" customFormat="1">
      <c r="A85" s="28"/>
      <c r="B85" s="29" t="s">
        <v>1189</v>
      </c>
      <c r="C85" s="29" t="s">
        <v>222</v>
      </c>
      <c r="D85" s="18" t="s">
        <v>781</v>
      </c>
      <c r="E85" s="26" t="s">
        <v>266</v>
      </c>
      <c r="F85" s="3"/>
      <c r="G85" s="3" t="s">
        <v>1501</v>
      </c>
      <c r="H85" s="25"/>
      <c r="I85" s="40"/>
      <c r="J85" s="39" t="s">
        <v>530</v>
      </c>
      <c r="K85" s="39" t="s">
        <v>274</v>
      </c>
      <c r="L85" s="39" t="s">
        <v>538</v>
      </c>
      <c r="O85" s="5"/>
    </row>
    <row r="86" spans="1:15" s="6" customFormat="1">
      <c r="A86" s="28"/>
      <c r="B86" s="29" t="s">
        <v>1190</v>
      </c>
      <c r="C86" s="29" t="s">
        <v>222</v>
      </c>
      <c r="D86" s="18" t="s">
        <v>1067</v>
      </c>
      <c r="E86" s="26" t="s">
        <v>266</v>
      </c>
      <c r="F86" s="3"/>
      <c r="G86" s="3" t="s">
        <v>1502</v>
      </c>
      <c r="H86" s="25"/>
      <c r="I86" s="40"/>
      <c r="J86" s="39" t="s">
        <v>530</v>
      </c>
      <c r="K86" s="39" t="s">
        <v>274</v>
      </c>
      <c r="L86" s="39" t="s">
        <v>538</v>
      </c>
      <c r="O86" s="5"/>
    </row>
    <row r="87" spans="1:15" s="6" customFormat="1">
      <c r="A87" s="28"/>
      <c r="B87" s="29" t="s">
        <v>1284</v>
      </c>
      <c r="C87" s="29" t="s">
        <v>222</v>
      </c>
      <c r="D87" s="31" t="s">
        <v>793</v>
      </c>
      <c r="E87" s="26" t="s">
        <v>266</v>
      </c>
      <c r="F87" s="3"/>
      <c r="G87" s="3" t="s">
        <v>1543</v>
      </c>
      <c r="H87" s="26"/>
      <c r="I87" s="40"/>
      <c r="J87" s="39" t="s">
        <v>530</v>
      </c>
      <c r="K87" s="39" t="s">
        <v>274</v>
      </c>
      <c r="L87" s="39" t="s">
        <v>538</v>
      </c>
    </row>
    <row r="88" spans="1:15" s="6" customFormat="1">
      <c r="A88" s="28"/>
      <c r="B88" s="29" t="s">
        <v>1209</v>
      </c>
      <c r="C88" s="29" t="s">
        <v>222</v>
      </c>
      <c r="D88" s="18" t="s">
        <v>796</v>
      </c>
      <c r="E88" s="26" t="s">
        <v>266</v>
      </c>
      <c r="F88" s="3"/>
      <c r="G88" s="3" t="s">
        <v>1511</v>
      </c>
      <c r="H88" s="25"/>
      <c r="I88" s="40"/>
      <c r="J88" s="39" t="s">
        <v>530</v>
      </c>
      <c r="K88" s="39" t="s">
        <v>274</v>
      </c>
      <c r="L88" s="39" t="s">
        <v>538</v>
      </c>
      <c r="O88" s="5"/>
    </row>
    <row r="89" spans="1:15" s="6" customFormat="1">
      <c r="A89" s="28"/>
      <c r="B89" s="29" t="s">
        <v>1286</v>
      </c>
      <c r="C89" s="29" t="s">
        <v>281</v>
      </c>
      <c r="D89" s="31" t="s">
        <v>799</v>
      </c>
      <c r="E89" s="26" t="s">
        <v>266</v>
      </c>
      <c r="F89" s="3"/>
      <c r="G89" s="3" t="s">
        <v>1544</v>
      </c>
      <c r="H89" s="26"/>
      <c r="I89" s="40"/>
      <c r="J89" s="39" t="s">
        <v>530</v>
      </c>
      <c r="K89" s="39" t="s">
        <v>274</v>
      </c>
      <c r="L89" s="39" t="s">
        <v>538</v>
      </c>
    </row>
    <row r="90" spans="1:15" s="6" customFormat="1">
      <c r="A90" s="28"/>
      <c r="B90" s="29" t="s">
        <v>1288</v>
      </c>
      <c r="C90" s="29" t="s">
        <v>222</v>
      </c>
      <c r="D90" s="31" t="s">
        <v>1289</v>
      </c>
      <c r="E90" s="26" t="s">
        <v>266</v>
      </c>
      <c r="F90" s="3"/>
      <c r="G90" s="3" t="s">
        <v>1545</v>
      </c>
      <c r="H90" s="26"/>
      <c r="I90" s="40"/>
      <c r="J90" s="39" t="s">
        <v>530</v>
      </c>
      <c r="K90" s="39" t="s">
        <v>274</v>
      </c>
      <c r="L90" s="39" t="s">
        <v>538</v>
      </c>
    </row>
    <row r="91" spans="1:15" s="6" customFormat="1">
      <c r="A91" s="28"/>
      <c r="B91" s="29" t="s">
        <v>1290</v>
      </c>
      <c r="C91" s="29" t="s">
        <v>281</v>
      </c>
      <c r="D91" s="31" t="s">
        <v>1291</v>
      </c>
      <c r="E91" s="26" t="s">
        <v>266</v>
      </c>
      <c r="F91" s="3"/>
      <c r="G91" s="3" t="s">
        <v>1546</v>
      </c>
      <c r="H91" s="26"/>
      <c r="I91" s="40"/>
      <c r="J91" s="39" t="s">
        <v>530</v>
      </c>
      <c r="K91" s="39" t="s">
        <v>274</v>
      </c>
      <c r="L91" s="39" t="s">
        <v>711</v>
      </c>
    </row>
    <row r="92" spans="1:15" s="6" customFormat="1">
      <c r="A92" s="28"/>
      <c r="B92" s="29" t="s">
        <v>801</v>
      </c>
      <c r="C92" s="30" t="s">
        <v>222</v>
      </c>
      <c r="D92" s="31" t="s">
        <v>802</v>
      </c>
      <c r="E92" s="26" t="s">
        <v>266</v>
      </c>
      <c r="F92" s="3"/>
      <c r="G92" s="3" t="s">
        <v>1430</v>
      </c>
      <c r="H92" s="26"/>
      <c r="I92" s="40"/>
      <c r="J92" s="39" t="s">
        <v>530</v>
      </c>
      <c r="K92" s="39" t="s">
        <v>274</v>
      </c>
      <c r="L92" s="39" t="s">
        <v>538</v>
      </c>
    </row>
    <row r="93" spans="1:15" s="6" customFormat="1">
      <c r="A93" s="28"/>
      <c r="B93" s="29" t="s">
        <v>1791</v>
      </c>
      <c r="C93" s="30" t="s">
        <v>222</v>
      </c>
      <c r="D93" s="31" t="s">
        <v>1792</v>
      </c>
      <c r="E93" s="26" t="s">
        <v>266</v>
      </c>
      <c r="F93" s="3"/>
      <c r="G93" s="3" t="s">
        <v>1793</v>
      </c>
      <c r="H93" s="26"/>
      <c r="I93" s="40"/>
      <c r="J93" s="39" t="s">
        <v>530</v>
      </c>
      <c r="K93" s="39" t="s">
        <v>274</v>
      </c>
      <c r="L93" s="39" t="s">
        <v>538</v>
      </c>
    </row>
    <row r="94" spans="1:15" s="6" customFormat="1">
      <c r="A94" s="28"/>
      <c r="B94" s="29" t="s">
        <v>1226</v>
      </c>
      <c r="C94" s="29" t="s">
        <v>222</v>
      </c>
      <c r="D94" s="18" t="s">
        <v>840</v>
      </c>
      <c r="E94" s="26" t="s">
        <v>266</v>
      </c>
      <c r="F94" s="3"/>
      <c r="G94" s="3" t="s">
        <v>1519</v>
      </c>
      <c r="H94" s="25"/>
      <c r="I94" s="40"/>
      <c r="J94" s="39" t="s">
        <v>530</v>
      </c>
      <c r="K94" s="39" t="s">
        <v>274</v>
      </c>
      <c r="L94" s="39" t="s">
        <v>538</v>
      </c>
      <c r="O94" s="5"/>
    </row>
    <row r="95" spans="1:15" s="6" customFormat="1">
      <c r="A95" s="28"/>
      <c r="B95" s="29" t="s">
        <v>1228</v>
      </c>
      <c r="C95" s="29" t="s">
        <v>222</v>
      </c>
      <c r="D95" s="18" t="s">
        <v>1229</v>
      </c>
      <c r="E95" s="26" t="s">
        <v>266</v>
      </c>
      <c r="F95" s="3"/>
      <c r="G95" s="3" t="s">
        <v>1520</v>
      </c>
      <c r="H95" s="26"/>
      <c r="I95" s="40"/>
      <c r="J95" s="39" t="s">
        <v>530</v>
      </c>
      <c r="K95" s="39" t="s">
        <v>274</v>
      </c>
      <c r="L95" s="39" t="s">
        <v>538</v>
      </c>
    </row>
    <row r="96" spans="1:15" s="6" customFormat="1">
      <c r="A96" s="28"/>
      <c r="B96" s="29" t="s">
        <v>1231</v>
      </c>
      <c r="C96" s="29" t="s">
        <v>222</v>
      </c>
      <c r="D96" s="18" t="s">
        <v>1232</v>
      </c>
      <c r="E96" s="26" t="s">
        <v>266</v>
      </c>
      <c r="F96" s="3"/>
      <c r="G96" s="3" t="s">
        <v>1521</v>
      </c>
      <c r="H96" s="26"/>
      <c r="I96" s="40"/>
      <c r="J96" s="39" t="s">
        <v>530</v>
      </c>
      <c r="K96" s="39" t="s">
        <v>274</v>
      </c>
      <c r="L96" s="39" t="s">
        <v>538</v>
      </c>
    </row>
    <row r="97" spans="1:12" s="6" customFormat="1">
      <c r="A97" s="28"/>
      <c r="B97" s="29" t="s">
        <v>1234</v>
      </c>
      <c r="C97" s="29" t="s">
        <v>222</v>
      </c>
      <c r="D97" s="18" t="s">
        <v>1235</v>
      </c>
      <c r="E97" s="26" t="s">
        <v>266</v>
      </c>
      <c r="F97" s="3"/>
      <c r="G97" s="3" t="s">
        <v>1522</v>
      </c>
      <c r="H97" s="26"/>
      <c r="I97" s="40"/>
      <c r="J97" s="39" t="s">
        <v>530</v>
      </c>
      <c r="K97" s="39" t="s">
        <v>274</v>
      </c>
      <c r="L97" s="39" t="s">
        <v>538</v>
      </c>
    </row>
    <row r="98" spans="1:12" s="6" customFormat="1">
      <c r="A98" s="28"/>
      <c r="B98" s="29" t="s">
        <v>1237</v>
      </c>
      <c r="C98" s="29" t="s">
        <v>222</v>
      </c>
      <c r="D98" s="18" t="s">
        <v>1238</v>
      </c>
      <c r="E98" s="26" t="s">
        <v>266</v>
      </c>
      <c r="F98" s="3"/>
      <c r="G98" s="3" t="s">
        <v>1523</v>
      </c>
      <c r="H98" s="26"/>
      <c r="I98" s="40"/>
      <c r="J98" s="39" t="s">
        <v>530</v>
      </c>
      <c r="K98" s="39" t="s">
        <v>274</v>
      </c>
      <c r="L98" s="39" t="s">
        <v>538</v>
      </c>
    </row>
    <row r="99" spans="1:12" s="6" customFormat="1">
      <c r="A99" s="28"/>
      <c r="B99" s="29" t="s">
        <v>1240</v>
      </c>
      <c r="C99" s="29" t="s">
        <v>222</v>
      </c>
      <c r="D99" s="18" t="s">
        <v>1241</v>
      </c>
      <c r="E99" s="26" t="s">
        <v>266</v>
      </c>
      <c r="F99" s="3"/>
      <c r="G99" s="3" t="s">
        <v>1524</v>
      </c>
      <c r="H99" s="26"/>
      <c r="I99" s="40"/>
      <c r="J99" s="39" t="s">
        <v>530</v>
      </c>
      <c r="K99" s="39" t="s">
        <v>274</v>
      </c>
      <c r="L99" s="39" t="s">
        <v>538</v>
      </c>
    </row>
    <row r="100" spans="1:12" s="6" customFormat="1">
      <c r="A100" s="28"/>
      <c r="B100" s="29" t="s">
        <v>1243</v>
      </c>
      <c r="C100" s="29" t="s">
        <v>222</v>
      </c>
      <c r="D100" s="18" t="s">
        <v>1244</v>
      </c>
      <c r="E100" s="26" t="s">
        <v>266</v>
      </c>
      <c r="F100" s="3"/>
      <c r="G100" s="3" t="s">
        <v>1525</v>
      </c>
      <c r="H100" s="26"/>
      <c r="I100" s="40"/>
      <c r="J100" s="39" t="s">
        <v>530</v>
      </c>
      <c r="K100" s="39" t="s">
        <v>274</v>
      </c>
      <c r="L100" s="39" t="s">
        <v>538</v>
      </c>
    </row>
    <row r="101" spans="1:12" s="6" customFormat="1">
      <c r="A101" s="28"/>
      <c r="B101" s="29" t="s">
        <v>1246</v>
      </c>
      <c r="C101" s="29" t="s">
        <v>222</v>
      </c>
      <c r="D101" s="18" t="s">
        <v>1247</v>
      </c>
      <c r="E101" s="26" t="s">
        <v>266</v>
      </c>
      <c r="F101" s="3"/>
      <c r="G101" s="3" t="s">
        <v>1526</v>
      </c>
      <c r="H101" s="26"/>
      <c r="I101" s="40"/>
      <c r="J101" s="39" t="s">
        <v>530</v>
      </c>
      <c r="K101" s="39" t="s">
        <v>274</v>
      </c>
      <c r="L101" s="39" t="s">
        <v>538</v>
      </c>
    </row>
    <row r="102" spans="1:12" s="6" customFormat="1">
      <c r="A102" s="28"/>
      <c r="B102" s="29" t="s">
        <v>1406</v>
      </c>
      <c r="C102" s="29" t="s">
        <v>222</v>
      </c>
      <c r="D102" s="18" t="s">
        <v>1407</v>
      </c>
      <c r="E102" s="26" t="s">
        <v>266</v>
      </c>
      <c r="F102" s="3"/>
      <c r="G102" s="3" t="s">
        <v>1580</v>
      </c>
      <c r="H102" s="26"/>
      <c r="I102" s="40"/>
      <c r="J102" s="39" t="s">
        <v>530</v>
      </c>
      <c r="K102" s="39" t="s">
        <v>274</v>
      </c>
      <c r="L102" s="39" t="s">
        <v>538</v>
      </c>
    </row>
    <row r="103" spans="1:12" s="6" customFormat="1">
      <c r="A103" s="28"/>
      <c r="B103" s="29" t="s">
        <v>1409</v>
      </c>
      <c r="C103" s="29" t="s">
        <v>222</v>
      </c>
      <c r="D103" s="18" t="s">
        <v>1410</v>
      </c>
      <c r="E103" s="26" t="s">
        <v>266</v>
      </c>
      <c r="F103" s="3"/>
      <c r="G103" s="3" t="s">
        <v>1581</v>
      </c>
      <c r="H103" s="26"/>
      <c r="I103" s="40"/>
      <c r="J103" s="39" t="s">
        <v>530</v>
      </c>
      <c r="K103" s="39" t="s">
        <v>274</v>
      </c>
      <c r="L103" s="39" t="s">
        <v>538</v>
      </c>
    </row>
    <row r="104" spans="1:12" s="6" customFormat="1">
      <c r="A104" s="28"/>
      <c r="B104" s="29" t="s">
        <v>1412</v>
      </c>
      <c r="C104" s="29" t="s">
        <v>222</v>
      </c>
      <c r="D104" s="18" t="s">
        <v>1413</v>
      </c>
      <c r="E104" s="26" t="s">
        <v>266</v>
      </c>
      <c r="F104" s="3"/>
      <c r="G104" s="3" t="s">
        <v>1582</v>
      </c>
      <c r="H104" s="26"/>
      <c r="I104" s="40"/>
      <c r="J104" s="39" t="s">
        <v>530</v>
      </c>
      <c r="K104" s="39" t="s">
        <v>274</v>
      </c>
      <c r="L104" s="39" t="s">
        <v>538</v>
      </c>
    </row>
    <row r="105" spans="1:12" s="6" customFormat="1">
      <c r="A105" s="28"/>
      <c r="B105" s="29" t="s">
        <v>1415</v>
      </c>
      <c r="C105" s="29" t="s">
        <v>222</v>
      </c>
      <c r="D105" s="18" t="s">
        <v>1416</v>
      </c>
      <c r="E105" s="26" t="s">
        <v>266</v>
      </c>
      <c r="F105" s="3"/>
      <c r="G105" s="3" t="s">
        <v>1583</v>
      </c>
      <c r="H105" s="26"/>
      <c r="I105" s="40"/>
      <c r="J105" s="39" t="s">
        <v>530</v>
      </c>
      <c r="K105" s="39" t="s">
        <v>274</v>
      </c>
      <c r="L105" s="39" t="s">
        <v>538</v>
      </c>
    </row>
    <row r="106" spans="1:12" s="6" customFormat="1">
      <c r="A106" s="28"/>
      <c r="B106" s="29" t="s">
        <v>1418</v>
      </c>
      <c r="C106" s="29" t="s">
        <v>222</v>
      </c>
      <c r="D106" s="18" t="s">
        <v>1419</v>
      </c>
      <c r="E106" s="26" t="s">
        <v>266</v>
      </c>
      <c r="F106" s="3"/>
      <c r="G106" s="3" t="s">
        <v>1584</v>
      </c>
      <c r="H106" s="26"/>
      <c r="I106" s="40"/>
      <c r="J106" s="39" t="s">
        <v>530</v>
      </c>
      <c r="K106" s="39" t="s">
        <v>274</v>
      </c>
      <c r="L106" s="39" t="s">
        <v>538</v>
      </c>
    </row>
    <row r="107" spans="1:12" s="6" customFormat="1">
      <c r="A107" s="28"/>
      <c r="B107" s="29" t="s">
        <v>1421</v>
      </c>
      <c r="C107" s="29" t="s">
        <v>222</v>
      </c>
      <c r="D107" s="18" t="s">
        <v>1422</v>
      </c>
      <c r="E107" s="26" t="s">
        <v>266</v>
      </c>
      <c r="F107" s="3"/>
      <c r="G107" s="3" t="s">
        <v>1585</v>
      </c>
      <c r="H107" s="26"/>
      <c r="I107" s="40"/>
      <c r="J107" s="39" t="s">
        <v>530</v>
      </c>
      <c r="K107" s="39" t="s">
        <v>274</v>
      </c>
      <c r="L107" s="39" t="s">
        <v>538</v>
      </c>
    </row>
    <row r="108" spans="1:12" s="6" customFormat="1">
      <c r="A108" s="28"/>
      <c r="B108" s="29" t="s">
        <v>1424</v>
      </c>
      <c r="C108" s="29" t="s">
        <v>222</v>
      </c>
      <c r="D108" s="18" t="s">
        <v>1425</v>
      </c>
      <c r="E108" s="26" t="s">
        <v>266</v>
      </c>
      <c r="F108" s="3"/>
      <c r="G108" s="3" t="s">
        <v>1586</v>
      </c>
      <c r="H108" s="26"/>
      <c r="I108" s="40"/>
      <c r="J108" s="39" t="s">
        <v>530</v>
      </c>
      <c r="K108" s="39" t="s">
        <v>274</v>
      </c>
      <c r="L108" s="39" t="s">
        <v>538</v>
      </c>
    </row>
    <row r="109" spans="1:12" s="6" customFormat="1">
      <c r="A109" s="28"/>
      <c r="B109" s="29" t="s">
        <v>1427</v>
      </c>
      <c r="C109" s="29" t="s">
        <v>222</v>
      </c>
      <c r="D109" s="18" t="s">
        <v>1428</v>
      </c>
      <c r="E109" s="26" t="s">
        <v>266</v>
      </c>
      <c r="F109" s="3"/>
      <c r="G109" s="3" t="s">
        <v>1587</v>
      </c>
      <c r="H109" s="26"/>
      <c r="I109" s="40"/>
      <c r="J109" s="39" t="s">
        <v>530</v>
      </c>
      <c r="K109" s="39" t="s">
        <v>274</v>
      </c>
      <c r="L109" s="39" t="s">
        <v>538</v>
      </c>
    </row>
    <row r="110" spans="1:12" s="6" customFormat="1">
      <c r="A110" s="28"/>
      <c r="B110" s="29" t="s">
        <v>960</v>
      </c>
      <c r="C110" s="29" t="s">
        <v>222</v>
      </c>
      <c r="D110" s="31" t="s">
        <v>961</v>
      </c>
      <c r="E110" s="26" t="s">
        <v>266</v>
      </c>
      <c r="F110" s="3"/>
      <c r="G110" s="3" t="s">
        <v>1318</v>
      </c>
      <c r="H110" s="26"/>
      <c r="I110" s="40"/>
      <c r="J110" s="39" t="s">
        <v>530</v>
      </c>
      <c r="K110" s="39" t="s">
        <v>274</v>
      </c>
      <c r="L110" s="39" t="s">
        <v>538</v>
      </c>
    </row>
    <row r="111" spans="1:12" s="6" customFormat="1">
      <c r="A111" s="28"/>
      <c r="B111" s="29" t="s">
        <v>963</v>
      </c>
      <c r="C111" s="29" t="s">
        <v>222</v>
      </c>
      <c r="D111" s="31" t="s">
        <v>964</v>
      </c>
      <c r="E111" s="26" t="s">
        <v>266</v>
      </c>
      <c r="F111" s="3"/>
      <c r="G111" s="3" t="s">
        <v>1319</v>
      </c>
      <c r="H111" s="26"/>
      <c r="I111" s="40"/>
      <c r="J111" s="39" t="s">
        <v>530</v>
      </c>
      <c r="K111" s="39" t="s">
        <v>274</v>
      </c>
      <c r="L111" s="39" t="s">
        <v>538</v>
      </c>
    </row>
    <row r="112" spans="1:12" s="6" customFormat="1">
      <c r="A112" s="28"/>
      <c r="B112" s="29" t="s">
        <v>966</v>
      </c>
      <c r="C112" s="29" t="s">
        <v>222</v>
      </c>
      <c r="D112" s="31" t="s">
        <v>967</v>
      </c>
      <c r="E112" s="26" t="s">
        <v>266</v>
      </c>
      <c r="F112" s="3"/>
      <c r="G112" s="3" t="s">
        <v>1320</v>
      </c>
      <c r="H112" s="26"/>
      <c r="I112" s="40"/>
      <c r="J112" s="39" t="s">
        <v>530</v>
      </c>
      <c r="K112" s="39" t="s">
        <v>274</v>
      </c>
      <c r="L112" s="39" t="s">
        <v>538</v>
      </c>
    </row>
    <row r="113" spans="1:15" s="6" customFormat="1">
      <c r="A113" s="28"/>
      <c r="B113" s="29" t="s">
        <v>969</v>
      </c>
      <c r="C113" s="29" t="s">
        <v>222</v>
      </c>
      <c r="D113" s="31" t="s">
        <v>970</v>
      </c>
      <c r="E113" s="26" t="s">
        <v>266</v>
      </c>
      <c r="F113" s="3"/>
      <c r="G113" s="3" t="s">
        <v>1321</v>
      </c>
      <c r="H113" s="26"/>
      <c r="I113" s="40"/>
      <c r="J113" s="39" t="s">
        <v>530</v>
      </c>
      <c r="K113" s="39" t="s">
        <v>274</v>
      </c>
      <c r="L113" s="39" t="s">
        <v>538</v>
      </c>
    </row>
    <row r="114" spans="1:15" s="6" customFormat="1">
      <c r="A114" s="28"/>
      <c r="B114" s="29" t="s">
        <v>972</v>
      </c>
      <c r="C114" s="29" t="s">
        <v>222</v>
      </c>
      <c r="D114" s="31" t="s">
        <v>973</v>
      </c>
      <c r="E114" s="26" t="s">
        <v>266</v>
      </c>
      <c r="F114" s="3"/>
      <c r="G114" s="3" t="s">
        <v>1322</v>
      </c>
      <c r="H114" s="26"/>
      <c r="I114" s="40"/>
      <c r="J114" s="39" t="s">
        <v>530</v>
      </c>
      <c r="K114" s="39" t="s">
        <v>274</v>
      </c>
      <c r="L114" s="39" t="s">
        <v>538</v>
      </c>
    </row>
    <row r="115" spans="1:15" s="6" customFormat="1">
      <c r="A115" s="28"/>
      <c r="B115" s="29" t="s">
        <v>975</v>
      </c>
      <c r="C115" s="29" t="s">
        <v>222</v>
      </c>
      <c r="D115" s="31" t="s">
        <v>976</v>
      </c>
      <c r="E115" s="26" t="s">
        <v>266</v>
      </c>
      <c r="F115" s="3"/>
      <c r="G115" s="3" t="s">
        <v>1323</v>
      </c>
      <c r="H115" s="26"/>
      <c r="I115" s="40"/>
      <c r="J115" s="39" t="s">
        <v>530</v>
      </c>
      <c r="K115" s="39" t="s">
        <v>274</v>
      </c>
      <c r="L115" s="39" t="s">
        <v>538</v>
      </c>
    </row>
    <row r="116" spans="1:15" s="6" customFormat="1">
      <c r="A116" s="28"/>
      <c r="B116" s="29" t="s">
        <v>978</v>
      </c>
      <c r="C116" s="29" t="s">
        <v>222</v>
      </c>
      <c r="D116" s="31" t="s">
        <v>979</v>
      </c>
      <c r="E116" s="26" t="s">
        <v>266</v>
      </c>
      <c r="F116" s="3"/>
      <c r="G116" s="3" t="s">
        <v>1324</v>
      </c>
      <c r="H116" s="26"/>
      <c r="I116" s="40"/>
      <c r="J116" s="39" t="s">
        <v>530</v>
      </c>
      <c r="K116" s="39" t="s">
        <v>274</v>
      </c>
      <c r="L116" s="39" t="s">
        <v>538</v>
      </c>
    </row>
    <row r="117" spans="1:15" s="5" customFormat="1">
      <c r="A117" s="32"/>
      <c r="B117" s="20" t="s">
        <v>562</v>
      </c>
      <c r="C117" s="46" t="s">
        <v>154</v>
      </c>
      <c r="D117" s="18" t="s">
        <v>563</v>
      </c>
      <c r="E117" s="26" t="s">
        <v>266</v>
      </c>
      <c r="F117" s="3"/>
      <c r="G117" s="4" t="s">
        <v>1534</v>
      </c>
      <c r="H117" s="25"/>
      <c r="I117" s="40"/>
      <c r="J117" s="39" t="s">
        <v>530</v>
      </c>
      <c r="K117" s="39" t="s">
        <v>274</v>
      </c>
      <c r="L117" s="39" t="s">
        <v>538</v>
      </c>
    </row>
    <row r="118" spans="1:15">
      <c r="A118" s="13"/>
      <c r="B118" s="25" t="s">
        <v>575</v>
      </c>
      <c r="C118" s="113" t="s">
        <v>222</v>
      </c>
      <c r="D118" s="18" t="s">
        <v>1094</v>
      </c>
      <c r="E118" s="26" t="s">
        <v>266</v>
      </c>
      <c r="F118" s="3"/>
      <c r="G118" s="3" t="s">
        <v>1095</v>
      </c>
      <c r="H118" s="25"/>
      <c r="I118" s="39"/>
      <c r="J118" s="39" t="s">
        <v>530</v>
      </c>
      <c r="K118" s="39" t="s">
        <v>274</v>
      </c>
      <c r="L118" s="39" t="s">
        <v>663</v>
      </c>
      <c r="O118" s="5"/>
    </row>
    <row r="119" spans="1:15" s="5" customFormat="1">
      <c r="A119" s="32"/>
      <c r="B119" s="25" t="s">
        <v>1096</v>
      </c>
      <c r="C119" s="113" t="s">
        <v>222</v>
      </c>
      <c r="D119" s="18" t="s">
        <v>1097</v>
      </c>
      <c r="E119" s="26" t="s">
        <v>266</v>
      </c>
      <c r="F119" s="3"/>
      <c r="G119" s="3" t="s">
        <v>1462</v>
      </c>
      <c r="H119" s="25"/>
      <c r="I119" s="42"/>
      <c r="J119" s="39" t="s">
        <v>530</v>
      </c>
      <c r="K119" s="39" t="s">
        <v>274</v>
      </c>
      <c r="L119" s="39" t="s">
        <v>538</v>
      </c>
    </row>
    <row r="120" spans="1:15" s="5" customFormat="1" ht="26.4">
      <c r="A120" s="32"/>
      <c r="B120" s="25" t="s">
        <v>1099</v>
      </c>
      <c r="C120" s="113" t="s">
        <v>281</v>
      </c>
      <c r="D120" s="18" t="s">
        <v>1100</v>
      </c>
      <c r="E120" s="26" t="s">
        <v>266</v>
      </c>
      <c r="F120" s="3"/>
      <c r="G120" s="3" t="s">
        <v>1463</v>
      </c>
      <c r="H120" s="26"/>
      <c r="I120" s="42"/>
      <c r="J120" s="39" t="s">
        <v>530</v>
      </c>
      <c r="K120" s="39" t="s">
        <v>274</v>
      </c>
      <c r="L120" s="39" t="s">
        <v>531</v>
      </c>
    </row>
    <row r="121" spans="1:15" s="5" customFormat="1">
      <c r="A121" s="32"/>
      <c r="B121" s="25" t="s">
        <v>1102</v>
      </c>
      <c r="C121" s="113" t="s">
        <v>281</v>
      </c>
      <c r="D121" s="18" t="s">
        <v>1103</v>
      </c>
      <c r="E121" s="26" t="s">
        <v>266</v>
      </c>
      <c r="F121" s="3"/>
      <c r="G121" s="3" t="s">
        <v>1464</v>
      </c>
      <c r="H121" s="26"/>
      <c r="I121" s="42"/>
      <c r="J121" s="39" t="s">
        <v>530</v>
      </c>
      <c r="K121" s="39" t="s">
        <v>274</v>
      </c>
      <c r="L121" s="39" t="s">
        <v>711</v>
      </c>
    </row>
    <row r="122" spans="1:15" s="5" customFormat="1">
      <c r="A122" s="32"/>
      <c r="B122" s="25" t="s">
        <v>569</v>
      </c>
      <c r="C122" s="113" t="s">
        <v>222</v>
      </c>
      <c r="D122" s="18" t="s">
        <v>1106</v>
      </c>
      <c r="E122" s="26" t="s">
        <v>266</v>
      </c>
      <c r="F122" s="3"/>
      <c r="G122" s="3" t="s">
        <v>1465</v>
      </c>
      <c r="H122" s="25"/>
      <c r="I122" s="42"/>
      <c r="J122" s="39" t="s">
        <v>530</v>
      </c>
      <c r="K122" s="39" t="s">
        <v>274</v>
      </c>
      <c r="L122" s="39" t="s">
        <v>663</v>
      </c>
    </row>
    <row r="123" spans="1:15" s="5" customFormat="1">
      <c r="A123" s="32"/>
      <c r="B123" s="25" t="s">
        <v>1108</v>
      </c>
      <c r="C123" s="113" t="s">
        <v>222</v>
      </c>
      <c r="D123" s="18" t="s">
        <v>1109</v>
      </c>
      <c r="E123" s="26" t="s">
        <v>266</v>
      </c>
      <c r="F123" s="3"/>
      <c r="G123" s="3" t="s">
        <v>1466</v>
      </c>
      <c r="H123" s="25"/>
      <c r="I123" s="42"/>
      <c r="J123" s="39" t="s">
        <v>530</v>
      </c>
      <c r="K123" s="39" t="s">
        <v>274</v>
      </c>
      <c r="L123" s="39" t="s">
        <v>538</v>
      </c>
    </row>
    <row r="124" spans="1:15" s="5" customFormat="1" ht="26.4">
      <c r="A124" s="32"/>
      <c r="B124" s="25" t="s">
        <v>1111</v>
      </c>
      <c r="C124" s="113" t="s">
        <v>281</v>
      </c>
      <c r="D124" s="18" t="s">
        <v>1112</v>
      </c>
      <c r="E124" s="26" t="s">
        <v>266</v>
      </c>
      <c r="F124" s="3"/>
      <c r="G124" s="3" t="s">
        <v>1467</v>
      </c>
      <c r="H124" s="4"/>
      <c r="I124" s="42"/>
      <c r="J124" s="39" t="s">
        <v>530</v>
      </c>
      <c r="K124" s="39" t="s">
        <v>274</v>
      </c>
      <c r="L124" s="39" t="s">
        <v>531</v>
      </c>
    </row>
    <row r="125" spans="1:15" s="6" customFormat="1">
      <c r="A125" s="28"/>
      <c r="B125" s="25" t="s">
        <v>1114</v>
      </c>
      <c r="C125" s="29" t="s">
        <v>281</v>
      </c>
      <c r="D125" s="18" t="s">
        <v>1115</v>
      </c>
      <c r="E125" s="26" t="s">
        <v>266</v>
      </c>
      <c r="F125" s="3"/>
      <c r="G125" s="3" t="s">
        <v>1468</v>
      </c>
      <c r="H125" s="26"/>
      <c r="I125" s="40"/>
      <c r="J125" s="39" t="s">
        <v>530</v>
      </c>
      <c r="K125" s="39" t="s">
        <v>274</v>
      </c>
      <c r="L125" s="39" t="s">
        <v>711</v>
      </c>
      <c r="O125" s="5"/>
    </row>
    <row r="126" spans="1:15" s="6" customFormat="1">
      <c r="A126" s="28"/>
      <c r="B126" s="29" t="s">
        <v>572</v>
      </c>
      <c r="C126" s="29" t="s">
        <v>222</v>
      </c>
      <c r="D126" s="18" t="s">
        <v>1117</v>
      </c>
      <c r="E126" s="26" t="s">
        <v>307</v>
      </c>
      <c r="F126" s="3"/>
      <c r="G126" s="3" t="s">
        <v>1118</v>
      </c>
      <c r="H126" s="25"/>
      <c r="I126" s="40"/>
      <c r="J126" s="39" t="s">
        <v>530</v>
      </c>
      <c r="K126" s="39" t="s">
        <v>274</v>
      </c>
      <c r="L126" s="39" t="s">
        <v>663</v>
      </c>
      <c r="O126" s="5"/>
    </row>
    <row r="127" spans="1:15" s="6" customFormat="1">
      <c r="A127" s="28"/>
      <c r="B127" s="29" t="s">
        <v>1119</v>
      </c>
      <c r="C127" s="29" t="s">
        <v>222</v>
      </c>
      <c r="D127" s="18" t="s">
        <v>1120</v>
      </c>
      <c r="E127" s="26" t="s">
        <v>307</v>
      </c>
      <c r="F127" s="3"/>
      <c r="G127" s="3" t="s">
        <v>1469</v>
      </c>
      <c r="H127" s="25"/>
      <c r="I127" s="40"/>
      <c r="J127" s="39" t="s">
        <v>530</v>
      </c>
      <c r="K127" s="39" t="s">
        <v>274</v>
      </c>
      <c r="L127" s="39" t="s">
        <v>538</v>
      </c>
      <c r="O127" s="5"/>
    </row>
    <row r="128" spans="1:15" s="6" customFormat="1">
      <c r="A128" s="28"/>
      <c r="B128" s="29" t="s">
        <v>1122</v>
      </c>
      <c r="C128" s="29" t="s">
        <v>281</v>
      </c>
      <c r="D128" s="18" t="s">
        <v>1123</v>
      </c>
      <c r="E128" s="26" t="s">
        <v>266</v>
      </c>
      <c r="F128" s="3"/>
      <c r="G128" s="3" t="s">
        <v>1470</v>
      </c>
      <c r="H128" s="26"/>
      <c r="I128" s="40"/>
      <c r="J128" s="39" t="s">
        <v>530</v>
      </c>
      <c r="K128" s="39" t="s">
        <v>274</v>
      </c>
      <c r="L128" s="39" t="s">
        <v>531</v>
      </c>
      <c r="O128" s="5"/>
    </row>
    <row r="129" spans="1:17" s="6" customFormat="1">
      <c r="A129" s="28"/>
      <c r="B129" s="29" t="s">
        <v>1125</v>
      </c>
      <c r="C129" s="29" t="s">
        <v>281</v>
      </c>
      <c r="D129" s="18" t="s">
        <v>1126</v>
      </c>
      <c r="E129" s="26" t="s">
        <v>266</v>
      </c>
      <c r="F129" s="3"/>
      <c r="G129" s="3" t="s">
        <v>1471</v>
      </c>
      <c r="H129" s="26"/>
      <c r="I129" s="40"/>
      <c r="J129" s="39" t="s">
        <v>530</v>
      </c>
      <c r="K129" s="39" t="s">
        <v>274</v>
      </c>
      <c r="L129" s="39" t="s">
        <v>711</v>
      </c>
      <c r="O129" s="5"/>
    </row>
    <row r="130" spans="1:17" s="6" customFormat="1">
      <c r="A130" s="28"/>
      <c r="B130" s="29" t="s">
        <v>578</v>
      </c>
      <c r="C130" s="29" t="s">
        <v>222</v>
      </c>
      <c r="D130" s="18" t="s">
        <v>1128</v>
      </c>
      <c r="E130" s="26" t="s">
        <v>266</v>
      </c>
      <c r="F130" s="3"/>
      <c r="G130" s="3" t="s">
        <v>1129</v>
      </c>
      <c r="H130" s="25"/>
      <c r="I130" s="40"/>
      <c r="J130" s="39" t="s">
        <v>530</v>
      </c>
      <c r="K130" s="39" t="s">
        <v>274</v>
      </c>
      <c r="L130" s="39" t="s">
        <v>663</v>
      </c>
      <c r="O130" s="5"/>
    </row>
    <row r="131" spans="1:17" s="6" customFormat="1">
      <c r="A131" s="28"/>
      <c r="B131" s="29" t="s">
        <v>1130</v>
      </c>
      <c r="C131" s="29" t="s">
        <v>222</v>
      </c>
      <c r="D131" s="18" t="s">
        <v>1131</v>
      </c>
      <c r="E131" s="26" t="s">
        <v>266</v>
      </c>
      <c r="F131" s="3"/>
      <c r="G131" s="3" t="s">
        <v>1472</v>
      </c>
      <c r="H131" s="25"/>
      <c r="I131" s="40"/>
      <c r="J131" s="39" t="s">
        <v>530</v>
      </c>
      <c r="K131" s="39" t="s">
        <v>274</v>
      </c>
      <c r="L131" s="39" t="s">
        <v>538</v>
      </c>
      <c r="O131" s="5"/>
    </row>
    <row r="132" spans="1:17" s="6" customFormat="1" ht="26.4">
      <c r="A132" s="28"/>
      <c r="B132" s="29" t="s">
        <v>1133</v>
      </c>
      <c r="C132" s="29" t="s">
        <v>281</v>
      </c>
      <c r="D132" s="18" t="s">
        <v>1134</v>
      </c>
      <c r="E132" s="26" t="s">
        <v>266</v>
      </c>
      <c r="F132" s="3"/>
      <c r="G132" s="3" t="s">
        <v>1473</v>
      </c>
      <c r="H132" s="26"/>
      <c r="I132" s="40"/>
      <c r="J132" s="39" t="s">
        <v>530</v>
      </c>
      <c r="K132" s="39" t="s">
        <v>274</v>
      </c>
      <c r="L132" s="39" t="s">
        <v>531</v>
      </c>
      <c r="O132" s="5"/>
    </row>
    <row r="133" spans="1:17" s="6" customFormat="1">
      <c r="A133" s="28"/>
      <c r="B133" s="29" t="s">
        <v>1136</v>
      </c>
      <c r="C133" s="29" t="s">
        <v>281</v>
      </c>
      <c r="D133" s="18" t="s">
        <v>1137</v>
      </c>
      <c r="E133" s="26" t="s">
        <v>266</v>
      </c>
      <c r="F133" s="3"/>
      <c r="G133" s="3" t="s">
        <v>1474</v>
      </c>
      <c r="H133" s="26"/>
      <c r="I133" s="40"/>
      <c r="J133" s="39" t="s">
        <v>530</v>
      </c>
      <c r="K133" s="39" t="s">
        <v>274</v>
      </c>
      <c r="L133" s="39" t="s">
        <v>711</v>
      </c>
      <c r="O133" s="5"/>
    </row>
    <row r="134" spans="1:17" s="11" customFormat="1">
      <c r="B134" s="48" t="s">
        <v>256</v>
      </c>
      <c r="C134" s="49" t="s">
        <v>154</v>
      </c>
      <c r="D134" s="50" t="s">
        <v>257</v>
      </c>
      <c r="E134" s="51"/>
      <c r="F134" s="48"/>
      <c r="G134" s="48"/>
      <c r="H134" s="48"/>
      <c r="I134" s="48"/>
      <c r="J134" s="48"/>
      <c r="K134" s="48"/>
      <c r="L134" s="48"/>
      <c r="M134" s="48"/>
      <c r="N134" s="48"/>
      <c r="O134" s="48"/>
      <c r="P134" s="48"/>
      <c r="Q134" s="48"/>
    </row>
    <row r="135" spans="1:17" s="11" customFormat="1">
      <c r="B135" s="48" t="s">
        <v>258</v>
      </c>
      <c r="C135" s="49" t="s">
        <v>149</v>
      </c>
      <c r="D135" s="50" t="s">
        <v>259</v>
      </c>
      <c r="E135" s="51"/>
      <c r="F135" s="48"/>
      <c r="G135" s="48"/>
      <c r="H135" s="48"/>
      <c r="I135" s="48"/>
      <c r="J135" s="48"/>
      <c r="K135" s="48"/>
      <c r="L135" s="48"/>
      <c r="M135" s="48"/>
      <c r="N135" s="48"/>
      <c r="O135" s="48"/>
      <c r="P135" s="48"/>
      <c r="Q135" s="48"/>
    </row>
    <row r="136" spans="1:17" s="11" customFormat="1">
      <c r="B136" s="48" t="s">
        <v>260</v>
      </c>
      <c r="C136" s="49" t="s">
        <v>154</v>
      </c>
      <c r="D136" s="50" t="s">
        <v>261</v>
      </c>
      <c r="E136" s="51"/>
      <c r="F136" s="48"/>
      <c r="G136" s="48"/>
      <c r="H136" s="48"/>
      <c r="I136" s="48"/>
      <c r="J136" s="48"/>
      <c r="K136" s="48"/>
      <c r="L136" s="48"/>
      <c r="M136" s="48"/>
      <c r="N136" s="48"/>
      <c r="O136" s="48"/>
      <c r="P136" s="48"/>
      <c r="Q136" s="48"/>
    </row>
  </sheetData>
  <autoFilter ref="A14:N136" xr:uid="{00000000-0009-0000-0000-000023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Q136"/>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12" customWidth="1"/>
    <col min="2" max="2" width="23.6640625" style="12" customWidth="1"/>
    <col min="3" max="3" width="30.21875" style="12"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18" t="s">
        <v>98</v>
      </c>
      <c r="D5" s="19" t="s">
        <v>101</v>
      </c>
      <c r="E5" s="20" t="s">
        <v>447</v>
      </c>
      <c r="F5" s="21"/>
      <c r="G5" s="4"/>
      <c r="H5" s="20"/>
      <c r="I5" s="12" t="str">
        <f>VLOOKUP(C5,导航!F:Q,12,0)</f>
        <v>新建</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18" t="s">
        <v>94</v>
      </c>
      <c r="D9" s="18" t="s">
        <v>95</v>
      </c>
      <c r="E9" s="20" t="s">
        <v>266</v>
      </c>
      <c r="F9" s="20"/>
      <c r="G9" s="4"/>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468</v>
      </c>
      <c r="C15" s="25" t="s">
        <v>149</v>
      </c>
      <c r="D15" s="18" t="s">
        <v>619</v>
      </c>
      <c r="E15" s="26" t="s">
        <v>266</v>
      </c>
      <c r="F15" s="3" t="s">
        <v>258</v>
      </c>
      <c r="G15" s="3" t="s">
        <v>273</v>
      </c>
      <c r="H15" s="27"/>
      <c r="I15" s="39"/>
      <c r="J15" s="39" t="s">
        <v>469</v>
      </c>
      <c r="K15" s="39" t="s">
        <v>274</v>
      </c>
      <c r="L15" s="39" t="s">
        <v>274</v>
      </c>
    </row>
    <row r="16" spans="2:14" s="5" customFormat="1">
      <c r="B16" s="25" t="s">
        <v>447</v>
      </c>
      <c r="C16" s="25" t="s">
        <v>154</v>
      </c>
      <c r="D16" s="18" t="s">
        <v>42</v>
      </c>
      <c r="E16" s="26" t="s">
        <v>266</v>
      </c>
      <c r="F16" s="3" t="s">
        <v>260</v>
      </c>
      <c r="G16" s="3" t="s">
        <v>273</v>
      </c>
      <c r="H16" s="27"/>
      <c r="I16" s="39"/>
      <c r="J16" s="39" t="s">
        <v>469</v>
      </c>
      <c r="K16" s="39" t="s">
        <v>274</v>
      </c>
      <c r="L16" s="39" t="s">
        <v>274</v>
      </c>
    </row>
    <row r="17" spans="1:12" s="5" customFormat="1">
      <c r="B17" s="25" t="s">
        <v>455</v>
      </c>
      <c r="C17" s="25" t="s">
        <v>154</v>
      </c>
      <c r="D17" s="18" t="s">
        <v>456</v>
      </c>
      <c r="E17" s="26" t="s">
        <v>266</v>
      </c>
      <c r="F17" s="3" t="s">
        <v>256</v>
      </c>
      <c r="G17" s="3" t="s">
        <v>273</v>
      </c>
      <c r="H17" s="27"/>
      <c r="I17" s="39"/>
      <c r="J17" s="39" t="s">
        <v>469</v>
      </c>
      <c r="K17" s="39" t="s">
        <v>274</v>
      </c>
      <c r="L17" s="39" t="s">
        <v>274</v>
      </c>
    </row>
    <row r="18" spans="1:12" s="6" customFormat="1">
      <c r="A18" s="28"/>
      <c r="B18" s="29" t="s">
        <v>470</v>
      </c>
      <c r="C18" s="30" t="s">
        <v>154</v>
      </c>
      <c r="D18" s="31" t="s">
        <v>623</v>
      </c>
      <c r="E18" s="26" t="s">
        <v>266</v>
      </c>
      <c r="F18" s="3" t="s">
        <v>470</v>
      </c>
      <c r="G18" s="3" t="s">
        <v>273</v>
      </c>
      <c r="H18" s="27"/>
      <c r="I18" s="40"/>
      <c r="J18" s="41" t="s">
        <v>469</v>
      </c>
      <c r="K18" s="39" t="s">
        <v>274</v>
      </c>
      <c r="L18" s="39" t="s">
        <v>274</v>
      </c>
    </row>
    <row r="19" spans="1:12" s="6" customFormat="1">
      <c r="A19" s="28"/>
      <c r="B19" s="29" t="s">
        <v>475</v>
      </c>
      <c r="C19" s="30" t="s">
        <v>154</v>
      </c>
      <c r="D19" s="31" t="s">
        <v>624</v>
      </c>
      <c r="E19" s="26" t="s">
        <v>266</v>
      </c>
      <c r="F19" s="3" t="s">
        <v>475</v>
      </c>
      <c r="G19" s="3" t="s">
        <v>273</v>
      </c>
      <c r="H19" s="27"/>
      <c r="I19" s="40"/>
      <c r="J19" s="41" t="s">
        <v>469</v>
      </c>
      <c r="K19" s="39" t="s">
        <v>274</v>
      </c>
      <c r="L19" s="39" t="s">
        <v>274</v>
      </c>
    </row>
    <row r="20" spans="1:12" s="6" customFormat="1">
      <c r="A20" s="28"/>
      <c r="B20" s="29" t="s">
        <v>1254</v>
      </c>
      <c r="C20" s="30" t="s">
        <v>149</v>
      </c>
      <c r="D20" s="31" t="s">
        <v>479</v>
      </c>
      <c r="E20" s="26" t="s">
        <v>266</v>
      </c>
      <c r="F20" s="3" t="s">
        <v>1254</v>
      </c>
      <c r="G20" s="3" t="s">
        <v>273</v>
      </c>
      <c r="H20" s="27"/>
      <c r="I20" s="40"/>
      <c r="J20" s="41" t="s">
        <v>469</v>
      </c>
      <c r="K20" s="39" t="s">
        <v>274</v>
      </c>
      <c r="L20" s="39" t="s">
        <v>274</v>
      </c>
    </row>
    <row r="21" spans="1:12" s="6" customFormat="1">
      <c r="A21" s="28"/>
      <c r="B21" s="29" t="s">
        <v>1255</v>
      </c>
      <c r="C21" s="30" t="s">
        <v>149</v>
      </c>
      <c r="D21" s="31" t="s">
        <v>625</v>
      </c>
      <c r="E21" s="26" t="s">
        <v>266</v>
      </c>
      <c r="F21" s="3" t="s">
        <v>1255</v>
      </c>
      <c r="G21" s="3" t="s">
        <v>273</v>
      </c>
      <c r="H21" s="27"/>
      <c r="I21" s="40"/>
      <c r="J21" s="41" t="s">
        <v>469</v>
      </c>
      <c r="K21" s="39" t="s">
        <v>274</v>
      </c>
      <c r="L21" s="39" t="s">
        <v>274</v>
      </c>
    </row>
    <row r="22" spans="1:12" s="6" customFormat="1">
      <c r="A22" s="28"/>
      <c r="B22" s="29" t="s">
        <v>1256</v>
      </c>
      <c r="C22" s="30" t="s">
        <v>149</v>
      </c>
      <c r="D22" s="31" t="s">
        <v>626</v>
      </c>
      <c r="E22" s="26" t="s">
        <v>266</v>
      </c>
      <c r="F22" s="3" t="s">
        <v>1256</v>
      </c>
      <c r="G22" s="3" t="s">
        <v>273</v>
      </c>
      <c r="H22" s="27"/>
      <c r="I22" s="40"/>
      <c r="J22" s="41" t="s">
        <v>469</v>
      </c>
      <c r="K22" s="39" t="s">
        <v>274</v>
      </c>
      <c r="L22" s="39" t="s">
        <v>274</v>
      </c>
    </row>
    <row r="23" spans="1:12" s="5" customFormat="1">
      <c r="A23" s="32"/>
      <c r="B23" s="25" t="s">
        <v>348</v>
      </c>
      <c r="C23" s="25" t="s">
        <v>149</v>
      </c>
      <c r="D23" s="18" t="s">
        <v>349</v>
      </c>
      <c r="E23" s="26" t="s">
        <v>266</v>
      </c>
      <c r="F23" s="3" t="s">
        <v>348</v>
      </c>
      <c r="G23" s="3" t="s">
        <v>273</v>
      </c>
      <c r="H23" s="25"/>
      <c r="I23" s="42"/>
      <c r="J23" s="39" t="s">
        <v>469</v>
      </c>
      <c r="K23" s="39" t="s">
        <v>274</v>
      </c>
      <c r="L23" s="39" t="s">
        <v>274</v>
      </c>
    </row>
    <row r="24" spans="1:12" s="6" customFormat="1">
      <c r="A24" s="28"/>
      <c r="B24" s="29" t="s">
        <v>490</v>
      </c>
      <c r="C24" s="30" t="s">
        <v>149</v>
      </c>
      <c r="D24" s="31" t="s">
        <v>622</v>
      </c>
      <c r="E24" s="26" t="s">
        <v>266</v>
      </c>
      <c r="F24" s="3" t="s">
        <v>490</v>
      </c>
      <c r="G24" s="3" t="s">
        <v>273</v>
      </c>
      <c r="H24" s="26"/>
      <c r="I24" s="40"/>
      <c r="J24" s="41" t="s">
        <v>469</v>
      </c>
      <c r="K24" s="39" t="s">
        <v>274</v>
      </c>
      <c r="L24" s="39" t="s">
        <v>274</v>
      </c>
    </row>
    <row r="25" spans="1:12" s="5" customFormat="1">
      <c r="A25" s="32"/>
      <c r="B25" s="25" t="s">
        <v>191</v>
      </c>
      <c r="C25" s="25" t="s">
        <v>154</v>
      </c>
      <c r="D25" s="18" t="s">
        <v>1012</v>
      </c>
      <c r="E25" s="26" t="s">
        <v>266</v>
      </c>
      <c r="F25" s="3" t="s">
        <v>191</v>
      </c>
      <c r="G25" s="3" t="s">
        <v>273</v>
      </c>
      <c r="H25" s="25"/>
      <c r="I25" s="42"/>
      <c r="J25" s="39" t="s">
        <v>469</v>
      </c>
      <c r="K25" s="39" t="s">
        <v>274</v>
      </c>
      <c r="L25" s="39" t="s">
        <v>274</v>
      </c>
    </row>
    <row r="26" spans="1:12" s="6" customFormat="1">
      <c r="A26" s="28"/>
      <c r="B26" s="29" t="s">
        <v>234</v>
      </c>
      <c r="C26" s="30" t="s">
        <v>149</v>
      </c>
      <c r="D26" s="31" t="s">
        <v>236</v>
      </c>
      <c r="E26" s="26" t="s">
        <v>266</v>
      </c>
      <c r="F26" s="3" t="s">
        <v>234</v>
      </c>
      <c r="G26" s="3" t="s">
        <v>273</v>
      </c>
      <c r="H26" s="27"/>
      <c r="I26" s="40"/>
      <c r="J26" s="41" t="s">
        <v>469</v>
      </c>
      <c r="K26" s="39" t="s">
        <v>274</v>
      </c>
      <c r="L26" s="39" t="s">
        <v>274</v>
      </c>
    </row>
    <row r="27" spans="1:12" s="6" customFormat="1" ht="39.6">
      <c r="A27" s="28"/>
      <c r="B27" s="29" t="s">
        <v>330</v>
      </c>
      <c r="C27" s="30" t="s">
        <v>154</v>
      </c>
      <c r="D27" s="31" t="s">
        <v>342</v>
      </c>
      <c r="E27" s="26" t="s">
        <v>266</v>
      </c>
      <c r="F27" s="3" t="s">
        <v>330</v>
      </c>
      <c r="G27" s="3" t="s">
        <v>273</v>
      </c>
      <c r="H27" s="27"/>
      <c r="I27" s="40"/>
      <c r="J27" s="41" t="s">
        <v>469</v>
      </c>
      <c r="K27" s="39" t="s">
        <v>274</v>
      </c>
      <c r="L27" s="39" t="s">
        <v>274</v>
      </c>
    </row>
    <row r="28" spans="1:12" s="6" customFormat="1">
      <c r="A28" s="28"/>
      <c r="B28" s="29" t="s">
        <v>1257</v>
      </c>
      <c r="C28" s="29" t="s">
        <v>281</v>
      </c>
      <c r="D28" s="31" t="s">
        <v>642</v>
      </c>
      <c r="E28" s="26" t="s">
        <v>266</v>
      </c>
      <c r="F28" s="3"/>
      <c r="G28" s="3" t="s">
        <v>1529</v>
      </c>
      <c r="H28" s="26"/>
      <c r="I28" s="40"/>
      <c r="J28" s="39" t="s">
        <v>530</v>
      </c>
      <c r="K28" s="39" t="s">
        <v>274</v>
      </c>
      <c r="L28" s="39" t="s">
        <v>538</v>
      </c>
    </row>
    <row r="29" spans="1:12" s="6" customFormat="1">
      <c r="A29" s="28"/>
      <c r="B29" s="29" t="s">
        <v>1259</v>
      </c>
      <c r="C29" s="29" t="s">
        <v>281</v>
      </c>
      <c r="D29" s="31" t="s">
        <v>645</v>
      </c>
      <c r="E29" s="26" t="s">
        <v>266</v>
      </c>
      <c r="F29" s="3"/>
      <c r="G29" s="3" t="s">
        <v>1530</v>
      </c>
      <c r="H29" s="26"/>
      <c r="I29" s="40"/>
      <c r="J29" s="39" t="s">
        <v>530</v>
      </c>
      <c r="K29" s="39" t="s">
        <v>274</v>
      </c>
      <c r="L29" s="39" t="s">
        <v>538</v>
      </c>
    </row>
    <row r="30" spans="1:12" s="6" customFormat="1">
      <c r="A30" s="28"/>
      <c r="B30" s="29" t="s">
        <v>1261</v>
      </c>
      <c r="C30" s="29" t="s">
        <v>222</v>
      </c>
      <c r="D30" s="31" t="s">
        <v>648</v>
      </c>
      <c r="E30" s="26" t="s">
        <v>266</v>
      </c>
      <c r="F30" s="3"/>
      <c r="G30" s="3" t="s">
        <v>1531</v>
      </c>
      <c r="H30" s="26"/>
      <c r="I30" s="40"/>
      <c r="J30" s="39" t="s">
        <v>530</v>
      </c>
      <c r="K30" s="39" t="s">
        <v>274</v>
      </c>
      <c r="L30" s="39" t="s">
        <v>538</v>
      </c>
    </row>
    <row r="31" spans="1:12" s="6" customFormat="1">
      <c r="A31" s="28"/>
      <c r="B31" s="29" t="s">
        <v>1263</v>
      </c>
      <c r="C31" s="29" t="s">
        <v>281</v>
      </c>
      <c r="D31" s="31" t="s">
        <v>651</v>
      </c>
      <c r="E31" s="26" t="s">
        <v>266</v>
      </c>
      <c r="F31" s="3"/>
      <c r="G31" s="3" t="s">
        <v>1532</v>
      </c>
      <c r="H31" s="26"/>
      <c r="I31" s="40"/>
      <c r="J31" s="39" t="s">
        <v>530</v>
      </c>
      <c r="K31" s="39" t="s">
        <v>274</v>
      </c>
      <c r="L31" s="39" t="s">
        <v>653</v>
      </c>
    </row>
    <row r="32" spans="1:12" s="6" customFormat="1">
      <c r="A32" s="28"/>
      <c r="B32" s="29" t="s">
        <v>1265</v>
      </c>
      <c r="C32" s="29" t="s">
        <v>281</v>
      </c>
      <c r="D32" s="31" t="s">
        <v>655</v>
      </c>
      <c r="E32" s="26" t="s">
        <v>266</v>
      </c>
      <c r="F32" s="3"/>
      <c r="G32" s="3" t="s">
        <v>1533</v>
      </c>
      <c r="H32" s="26"/>
      <c r="I32" s="40"/>
      <c r="J32" s="39" t="s">
        <v>530</v>
      </c>
      <c r="K32" s="39" t="s">
        <v>274</v>
      </c>
      <c r="L32" s="39" t="s">
        <v>657</v>
      </c>
    </row>
    <row r="33" spans="1:15" s="5" customFormat="1">
      <c r="A33" s="32"/>
      <c r="B33" s="25" t="s">
        <v>1014</v>
      </c>
      <c r="C33" s="25" t="s">
        <v>222</v>
      </c>
      <c r="D33" s="18" t="s">
        <v>659</v>
      </c>
      <c r="E33" s="26" t="s">
        <v>266</v>
      </c>
      <c r="F33" s="3"/>
      <c r="G33" s="3" t="s">
        <v>1437</v>
      </c>
      <c r="H33" s="25"/>
      <c r="I33" s="42"/>
      <c r="J33" s="39" t="s">
        <v>530</v>
      </c>
      <c r="K33" s="39" t="s">
        <v>274</v>
      </c>
      <c r="L33" s="39" t="s">
        <v>538</v>
      </c>
    </row>
    <row r="34" spans="1:15" s="5" customFormat="1">
      <c r="A34" s="32"/>
      <c r="B34" s="20" t="s">
        <v>1016</v>
      </c>
      <c r="C34" s="20" t="s">
        <v>222</v>
      </c>
      <c r="D34" s="18" t="s">
        <v>661</v>
      </c>
      <c r="E34" s="26" t="s">
        <v>266</v>
      </c>
      <c r="F34" s="3"/>
      <c r="G34" s="3" t="s">
        <v>1438</v>
      </c>
      <c r="H34" s="25"/>
      <c r="I34" s="42"/>
      <c r="J34" s="39" t="s">
        <v>530</v>
      </c>
      <c r="K34" s="39" t="s">
        <v>274</v>
      </c>
      <c r="L34" s="39" t="s">
        <v>663</v>
      </c>
    </row>
    <row r="35" spans="1:15" s="5" customFormat="1">
      <c r="A35" s="32"/>
      <c r="B35" s="20" t="s">
        <v>1020</v>
      </c>
      <c r="C35" s="20" t="s">
        <v>222</v>
      </c>
      <c r="D35" s="18" t="s">
        <v>664</v>
      </c>
      <c r="E35" s="26" t="s">
        <v>266</v>
      </c>
      <c r="F35" s="3"/>
      <c r="G35" s="3" t="s">
        <v>1440</v>
      </c>
      <c r="H35" s="25"/>
      <c r="I35" s="42"/>
      <c r="J35" s="39" t="s">
        <v>530</v>
      </c>
      <c r="K35" s="39" t="s">
        <v>274</v>
      </c>
      <c r="L35" s="39" t="s">
        <v>538</v>
      </c>
    </row>
    <row r="36" spans="1:15" s="5" customFormat="1">
      <c r="A36" s="32"/>
      <c r="B36" s="20" t="s">
        <v>1018</v>
      </c>
      <c r="C36" s="20" t="s">
        <v>281</v>
      </c>
      <c r="D36" s="18" t="s">
        <v>667</v>
      </c>
      <c r="E36" s="26" t="s">
        <v>266</v>
      </c>
      <c r="F36" s="3"/>
      <c r="G36" s="4" t="s">
        <v>1439</v>
      </c>
      <c r="H36" s="27"/>
      <c r="I36" s="42"/>
      <c r="J36" s="39" t="s">
        <v>530</v>
      </c>
      <c r="K36" s="39" t="s">
        <v>274</v>
      </c>
      <c r="L36" s="39" t="s">
        <v>531</v>
      </c>
    </row>
    <row r="37" spans="1:15" s="5" customFormat="1">
      <c r="A37" s="32"/>
      <c r="B37" s="20" t="s">
        <v>1043</v>
      </c>
      <c r="C37" s="20" t="s">
        <v>222</v>
      </c>
      <c r="D37" s="18" t="s">
        <v>706</v>
      </c>
      <c r="E37" s="26" t="s">
        <v>266</v>
      </c>
      <c r="F37" s="3"/>
      <c r="G37" s="3" t="s">
        <v>1448</v>
      </c>
      <c r="H37" s="25"/>
      <c r="I37" s="42"/>
      <c r="J37" s="39" t="s">
        <v>530</v>
      </c>
      <c r="K37" s="39" t="s">
        <v>274</v>
      </c>
      <c r="L37" s="39" t="s">
        <v>538</v>
      </c>
    </row>
    <row r="38" spans="1:15" s="32" customFormat="1">
      <c r="B38" s="25" t="s">
        <v>1045</v>
      </c>
      <c r="C38" s="25" t="s">
        <v>281</v>
      </c>
      <c r="D38" s="116" t="s">
        <v>709</v>
      </c>
      <c r="E38" s="26" t="s">
        <v>266</v>
      </c>
      <c r="F38" s="3"/>
      <c r="G38" s="3" t="s">
        <v>1449</v>
      </c>
      <c r="H38" s="26"/>
      <c r="I38" s="42"/>
      <c r="J38" s="39" t="s">
        <v>530</v>
      </c>
      <c r="K38" s="39" t="s">
        <v>274</v>
      </c>
      <c r="L38" s="39" t="s">
        <v>711</v>
      </c>
      <c r="O38" s="5"/>
    </row>
    <row r="39" spans="1:15" s="6" customFormat="1">
      <c r="A39" s="28"/>
      <c r="B39" s="29" t="s">
        <v>1379</v>
      </c>
      <c r="C39" s="30" t="s">
        <v>222</v>
      </c>
      <c r="D39" s="31" t="s">
        <v>670</v>
      </c>
      <c r="E39" s="26" t="s">
        <v>266</v>
      </c>
      <c r="F39" s="3"/>
      <c r="G39" s="3" t="s">
        <v>1566</v>
      </c>
      <c r="H39" s="26"/>
      <c r="I39" s="40"/>
      <c r="J39" s="39" t="s">
        <v>530</v>
      </c>
      <c r="K39" s="39" t="s">
        <v>274</v>
      </c>
      <c r="L39" s="39" t="s">
        <v>538</v>
      </c>
    </row>
    <row r="40" spans="1:15" s="6" customFormat="1">
      <c r="A40" s="28"/>
      <c r="B40" s="29" t="s">
        <v>1380</v>
      </c>
      <c r="C40" s="30" t="s">
        <v>222</v>
      </c>
      <c r="D40" s="31" t="s">
        <v>673</v>
      </c>
      <c r="E40" s="26" t="s">
        <v>266</v>
      </c>
      <c r="F40" s="3"/>
      <c r="G40" s="3" t="s">
        <v>1567</v>
      </c>
      <c r="H40" s="26"/>
      <c r="I40" s="40"/>
      <c r="J40" s="39" t="s">
        <v>530</v>
      </c>
      <c r="K40" s="39" t="s">
        <v>274</v>
      </c>
      <c r="L40" s="39" t="s">
        <v>538</v>
      </c>
    </row>
    <row r="41" spans="1:15" s="6" customFormat="1">
      <c r="A41" s="28"/>
      <c r="B41" s="29" t="s">
        <v>1382</v>
      </c>
      <c r="C41" s="30" t="s">
        <v>222</v>
      </c>
      <c r="D41" s="31" t="s">
        <v>676</v>
      </c>
      <c r="E41" s="26" t="s">
        <v>266</v>
      </c>
      <c r="F41" s="3"/>
      <c r="G41" s="3" t="s">
        <v>1568</v>
      </c>
      <c r="H41" s="26"/>
      <c r="I41" s="40"/>
      <c r="J41" s="39" t="s">
        <v>530</v>
      </c>
      <c r="K41" s="39" t="s">
        <v>274</v>
      </c>
      <c r="L41" s="39" t="s">
        <v>538</v>
      </c>
    </row>
    <row r="42" spans="1:15" s="6" customFormat="1">
      <c r="A42" s="28"/>
      <c r="B42" s="29" t="s">
        <v>1384</v>
      </c>
      <c r="C42" s="30" t="s">
        <v>222</v>
      </c>
      <c r="D42" s="31" t="s">
        <v>679</v>
      </c>
      <c r="E42" s="26" t="s">
        <v>266</v>
      </c>
      <c r="F42" s="3"/>
      <c r="G42" s="3" t="s">
        <v>1569</v>
      </c>
      <c r="H42" s="26"/>
      <c r="I42" s="40"/>
      <c r="J42" s="39" t="s">
        <v>530</v>
      </c>
      <c r="K42" s="39" t="s">
        <v>274</v>
      </c>
      <c r="L42" s="39" t="s">
        <v>538</v>
      </c>
    </row>
    <row r="43" spans="1:15" s="6" customFormat="1">
      <c r="A43" s="28"/>
      <c r="B43" s="29" t="s">
        <v>1386</v>
      </c>
      <c r="C43" s="30" t="s">
        <v>222</v>
      </c>
      <c r="D43" s="31" t="s">
        <v>682</v>
      </c>
      <c r="E43" s="26" t="s">
        <v>266</v>
      </c>
      <c r="F43" s="3"/>
      <c r="G43" s="3" t="s">
        <v>1570</v>
      </c>
      <c r="H43" s="26"/>
      <c r="I43" s="40"/>
      <c r="J43" s="39" t="s">
        <v>530</v>
      </c>
      <c r="K43" s="39" t="s">
        <v>274</v>
      </c>
      <c r="L43" s="39" t="s">
        <v>538</v>
      </c>
    </row>
    <row r="44" spans="1:15" s="6" customFormat="1">
      <c r="A44" s="28"/>
      <c r="B44" s="29" t="s">
        <v>1388</v>
      </c>
      <c r="C44" s="30" t="s">
        <v>222</v>
      </c>
      <c r="D44" s="31" t="s">
        <v>685</v>
      </c>
      <c r="E44" s="26" t="s">
        <v>266</v>
      </c>
      <c r="F44" s="3"/>
      <c r="G44" s="3" t="s">
        <v>1571</v>
      </c>
      <c r="H44" s="26"/>
      <c r="I44" s="40"/>
      <c r="J44" s="39" t="s">
        <v>530</v>
      </c>
      <c r="K44" s="39" t="s">
        <v>274</v>
      </c>
      <c r="L44" s="39" t="s">
        <v>538</v>
      </c>
    </row>
    <row r="45" spans="1:15" s="6" customFormat="1">
      <c r="A45" s="28"/>
      <c r="B45" s="29" t="s">
        <v>1389</v>
      </c>
      <c r="C45" s="30" t="s">
        <v>222</v>
      </c>
      <c r="D45" s="31" t="s">
        <v>688</v>
      </c>
      <c r="E45" s="26" t="s">
        <v>266</v>
      </c>
      <c r="F45" s="3"/>
      <c r="G45" s="3" t="s">
        <v>1572</v>
      </c>
      <c r="H45" s="26"/>
      <c r="I45" s="40"/>
      <c r="J45" s="39" t="s">
        <v>530</v>
      </c>
      <c r="K45" s="39" t="s">
        <v>274</v>
      </c>
      <c r="L45" s="39" t="s">
        <v>538</v>
      </c>
    </row>
    <row r="46" spans="1:15" s="6" customFormat="1">
      <c r="A46" s="28"/>
      <c r="B46" s="29" t="s">
        <v>1390</v>
      </c>
      <c r="C46" s="30" t="s">
        <v>222</v>
      </c>
      <c r="D46" s="31" t="s">
        <v>691</v>
      </c>
      <c r="E46" s="26" t="s">
        <v>266</v>
      </c>
      <c r="F46" s="3"/>
      <c r="G46" s="3" t="s">
        <v>1573</v>
      </c>
      <c r="H46" s="26"/>
      <c r="I46" s="40"/>
      <c r="J46" s="39" t="s">
        <v>530</v>
      </c>
      <c r="K46" s="39" t="s">
        <v>274</v>
      </c>
      <c r="L46" s="39" t="s">
        <v>538</v>
      </c>
    </row>
    <row r="47" spans="1:15" s="6" customFormat="1">
      <c r="A47" s="28"/>
      <c r="B47" s="29" t="s">
        <v>1397</v>
      </c>
      <c r="C47" s="30" t="s">
        <v>222</v>
      </c>
      <c r="D47" s="31" t="s">
        <v>694</v>
      </c>
      <c r="E47" s="26" t="s">
        <v>266</v>
      </c>
      <c r="F47" s="3"/>
      <c r="G47" s="3" t="s">
        <v>1576</v>
      </c>
      <c r="H47" s="26"/>
      <c r="I47" s="40"/>
      <c r="J47" s="39" t="s">
        <v>530</v>
      </c>
      <c r="K47" s="39" t="s">
        <v>274</v>
      </c>
      <c r="L47" s="39" t="s">
        <v>538</v>
      </c>
    </row>
    <row r="48" spans="1:15" s="6" customFormat="1">
      <c r="A48" s="28"/>
      <c r="B48" s="29" t="s">
        <v>1399</v>
      </c>
      <c r="C48" s="30" t="s">
        <v>222</v>
      </c>
      <c r="D48" s="31" t="s">
        <v>697</v>
      </c>
      <c r="E48" s="26" t="s">
        <v>266</v>
      </c>
      <c r="F48" s="3"/>
      <c r="G48" s="3" t="s">
        <v>1577</v>
      </c>
      <c r="H48" s="26"/>
      <c r="I48" s="40"/>
      <c r="J48" s="39" t="s">
        <v>530</v>
      </c>
      <c r="K48" s="39" t="s">
        <v>274</v>
      </c>
      <c r="L48" s="39" t="s">
        <v>538</v>
      </c>
    </row>
    <row r="49" spans="1:15" s="6" customFormat="1">
      <c r="A49" s="28"/>
      <c r="B49" s="29" t="s">
        <v>1401</v>
      </c>
      <c r="C49" s="30" t="s">
        <v>222</v>
      </c>
      <c r="D49" s="31" t="s">
        <v>700</v>
      </c>
      <c r="E49" s="26" t="s">
        <v>266</v>
      </c>
      <c r="F49" s="3"/>
      <c r="G49" s="3" t="s">
        <v>1578</v>
      </c>
      <c r="H49" s="26"/>
      <c r="I49" s="40"/>
      <c r="J49" s="39" t="s">
        <v>530</v>
      </c>
      <c r="K49" s="39" t="s">
        <v>274</v>
      </c>
      <c r="L49" s="39" t="s">
        <v>538</v>
      </c>
    </row>
    <row r="50" spans="1:15" s="6" customFormat="1">
      <c r="A50" s="28"/>
      <c r="B50" s="29" t="s">
        <v>1403</v>
      </c>
      <c r="C50" s="30" t="s">
        <v>222</v>
      </c>
      <c r="D50" s="31" t="s">
        <v>1404</v>
      </c>
      <c r="E50" s="26" t="s">
        <v>266</v>
      </c>
      <c r="F50" s="3"/>
      <c r="G50" s="3" t="s">
        <v>1579</v>
      </c>
      <c r="H50" s="26"/>
      <c r="I50" s="40"/>
      <c r="J50" s="39" t="s">
        <v>530</v>
      </c>
      <c r="K50" s="39" t="s">
        <v>274</v>
      </c>
      <c r="L50" s="39" t="s">
        <v>538</v>
      </c>
    </row>
    <row r="51" spans="1:15" s="6" customFormat="1">
      <c r="A51" s="28"/>
      <c r="B51" s="29" t="s">
        <v>1268</v>
      </c>
      <c r="C51" s="29" t="s">
        <v>281</v>
      </c>
      <c r="D51" s="31" t="s">
        <v>719</v>
      </c>
      <c r="E51" s="26" t="s">
        <v>266</v>
      </c>
      <c r="F51" s="3"/>
      <c r="G51" s="3" t="s">
        <v>1535</v>
      </c>
      <c r="H51" s="26"/>
      <c r="I51" s="40"/>
      <c r="J51" s="39" t="s">
        <v>530</v>
      </c>
      <c r="K51" s="39" t="s">
        <v>274</v>
      </c>
      <c r="L51" s="39" t="s">
        <v>663</v>
      </c>
    </row>
    <row r="52" spans="1:15" s="6" customFormat="1">
      <c r="A52" s="28"/>
      <c r="B52" s="29" t="s">
        <v>1151</v>
      </c>
      <c r="C52" s="29" t="s">
        <v>222</v>
      </c>
      <c r="D52" s="18" t="s">
        <v>722</v>
      </c>
      <c r="E52" s="26" t="s">
        <v>266</v>
      </c>
      <c r="F52" s="3"/>
      <c r="G52" s="3" t="s">
        <v>1479</v>
      </c>
      <c r="H52" s="25"/>
      <c r="I52" s="40"/>
      <c r="J52" s="39" t="s">
        <v>530</v>
      </c>
      <c r="K52" s="39" t="s">
        <v>274</v>
      </c>
      <c r="L52" s="39" t="s">
        <v>538</v>
      </c>
      <c r="O52" s="5"/>
    </row>
    <row r="53" spans="1:15" s="6" customFormat="1">
      <c r="A53" s="28"/>
      <c r="B53" s="29" t="s">
        <v>1270</v>
      </c>
      <c r="C53" s="29" t="s">
        <v>281</v>
      </c>
      <c r="D53" s="31" t="s">
        <v>725</v>
      </c>
      <c r="E53" s="26" t="s">
        <v>266</v>
      </c>
      <c r="F53" s="3"/>
      <c r="G53" s="3" t="s">
        <v>1536</v>
      </c>
      <c r="H53" s="26"/>
      <c r="I53" s="40"/>
      <c r="J53" s="39" t="s">
        <v>530</v>
      </c>
      <c r="K53" s="39" t="s">
        <v>274</v>
      </c>
      <c r="L53" s="39" t="s">
        <v>727</v>
      </c>
    </row>
    <row r="54" spans="1:15" s="6" customFormat="1">
      <c r="A54" s="28"/>
      <c r="B54" s="29" t="s">
        <v>1272</v>
      </c>
      <c r="C54" s="29" t="s">
        <v>222</v>
      </c>
      <c r="D54" s="31" t="s">
        <v>1273</v>
      </c>
      <c r="E54" s="26" t="s">
        <v>266</v>
      </c>
      <c r="F54" s="3"/>
      <c r="G54" s="3" t="s">
        <v>1537</v>
      </c>
      <c r="H54" s="26"/>
      <c r="I54" s="40"/>
      <c r="J54" s="39" t="s">
        <v>530</v>
      </c>
      <c r="K54" s="39" t="s">
        <v>274</v>
      </c>
      <c r="L54" s="39" t="s">
        <v>538</v>
      </c>
    </row>
    <row r="55" spans="1:15" s="6" customFormat="1">
      <c r="A55" s="28"/>
      <c r="B55" s="29" t="s">
        <v>1275</v>
      </c>
      <c r="C55" s="29" t="s">
        <v>281</v>
      </c>
      <c r="D55" s="31" t="s">
        <v>1276</v>
      </c>
      <c r="E55" s="26" t="s">
        <v>266</v>
      </c>
      <c r="F55" s="3"/>
      <c r="G55" s="3" t="s">
        <v>1538</v>
      </c>
      <c r="H55" s="26"/>
      <c r="I55" s="40"/>
      <c r="J55" s="39" t="s">
        <v>530</v>
      </c>
      <c r="K55" s="39" t="s">
        <v>274</v>
      </c>
      <c r="L55" s="39" t="s">
        <v>711</v>
      </c>
    </row>
    <row r="56" spans="1:15" s="6" customFormat="1">
      <c r="A56" s="28"/>
      <c r="B56" s="29" t="s">
        <v>1153</v>
      </c>
      <c r="C56" s="29" t="s">
        <v>222</v>
      </c>
      <c r="D56" s="18" t="s">
        <v>729</v>
      </c>
      <c r="E56" s="26" t="s">
        <v>266</v>
      </c>
      <c r="F56" s="3"/>
      <c r="G56" s="3" t="s">
        <v>1480</v>
      </c>
      <c r="H56" s="25"/>
      <c r="I56" s="40"/>
      <c r="J56" s="39" t="s">
        <v>530</v>
      </c>
      <c r="K56" s="39" t="s">
        <v>274</v>
      </c>
      <c r="L56" s="39" t="s">
        <v>538</v>
      </c>
      <c r="O56" s="5"/>
    </row>
    <row r="57" spans="1:15" s="6" customFormat="1">
      <c r="A57" s="28"/>
      <c r="B57" s="29" t="s">
        <v>1155</v>
      </c>
      <c r="C57" s="29" t="s">
        <v>222</v>
      </c>
      <c r="D57" s="18" t="s">
        <v>732</v>
      </c>
      <c r="E57" s="26" t="s">
        <v>266</v>
      </c>
      <c r="F57" s="3"/>
      <c r="G57" s="3" t="s">
        <v>1481</v>
      </c>
      <c r="H57" s="25"/>
      <c r="I57" s="40"/>
      <c r="J57" s="39" t="s">
        <v>530</v>
      </c>
      <c r="K57" s="39" t="s">
        <v>274</v>
      </c>
      <c r="L57" s="39" t="s">
        <v>538</v>
      </c>
      <c r="O57" s="5"/>
    </row>
    <row r="58" spans="1:15" s="6" customFormat="1">
      <c r="A58" s="28"/>
      <c r="B58" s="29" t="s">
        <v>1157</v>
      </c>
      <c r="C58" s="29" t="s">
        <v>222</v>
      </c>
      <c r="D58" s="18" t="s">
        <v>735</v>
      </c>
      <c r="E58" s="26" t="s">
        <v>266</v>
      </c>
      <c r="F58" s="3"/>
      <c r="G58" s="3" t="s">
        <v>1482</v>
      </c>
      <c r="H58" s="25"/>
      <c r="I58" s="40"/>
      <c r="J58" s="39" t="s">
        <v>530</v>
      </c>
      <c r="K58" s="39" t="s">
        <v>274</v>
      </c>
      <c r="L58" s="39" t="s">
        <v>538</v>
      </c>
      <c r="O58" s="5"/>
    </row>
    <row r="59" spans="1:15" s="6" customFormat="1">
      <c r="A59" s="28"/>
      <c r="B59" s="29" t="s">
        <v>1159</v>
      </c>
      <c r="C59" s="29" t="s">
        <v>222</v>
      </c>
      <c r="D59" s="18" t="s">
        <v>738</v>
      </c>
      <c r="E59" s="26" t="s">
        <v>266</v>
      </c>
      <c r="F59" s="3"/>
      <c r="G59" s="3" t="s">
        <v>1483</v>
      </c>
      <c r="H59" s="25"/>
      <c r="I59" s="40"/>
      <c r="J59" s="39" t="s">
        <v>530</v>
      </c>
      <c r="K59" s="39" t="s">
        <v>274</v>
      </c>
      <c r="L59" s="39" t="s">
        <v>538</v>
      </c>
      <c r="O59" s="5"/>
    </row>
    <row r="60" spans="1:15" s="6" customFormat="1">
      <c r="A60" s="28"/>
      <c r="B60" s="29" t="s">
        <v>1161</v>
      </c>
      <c r="C60" s="29" t="s">
        <v>222</v>
      </c>
      <c r="D60" s="18" t="s">
        <v>741</v>
      </c>
      <c r="E60" s="26" t="s">
        <v>266</v>
      </c>
      <c r="F60" s="3"/>
      <c r="G60" s="3" t="s">
        <v>1484</v>
      </c>
      <c r="H60" s="25"/>
      <c r="I60" s="40"/>
      <c r="J60" s="39" t="s">
        <v>530</v>
      </c>
      <c r="K60" s="39" t="s">
        <v>274</v>
      </c>
      <c r="L60" s="39" t="s">
        <v>538</v>
      </c>
      <c r="O60" s="5"/>
    </row>
    <row r="61" spans="1:15" s="6" customFormat="1">
      <c r="A61" s="28"/>
      <c r="B61" s="29" t="s">
        <v>1163</v>
      </c>
      <c r="C61" s="29" t="s">
        <v>222</v>
      </c>
      <c r="D61" s="18" t="s">
        <v>744</v>
      </c>
      <c r="E61" s="26" t="s">
        <v>266</v>
      </c>
      <c r="F61" s="3"/>
      <c r="G61" s="3" t="s">
        <v>1485</v>
      </c>
      <c r="H61" s="25"/>
      <c r="I61" s="40"/>
      <c r="J61" s="39" t="s">
        <v>530</v>
      </c>
      <c r="K61" s="39" t="s">
        <v>274</v>
      </c>
      <c r="L61" s="39" t="s">
        <v>538</v>
      </c>
      <c r="O61" s="5"/>
    </row>
    <row r="62" spans="1:15" s="6" customFormat="1">
      <c r="A62" s="28"/>
      <c r="B62" s="29" t="s">
        <v>1165</v>
      </c>
      <c r="C62" s="29" t="s">
        <v>222</v>
      </c>
      <c r="D62" s="18" t="s">
        <v>747</v>
      </c>
      <c r="E62" s="26" t="s">
        <v>266</v>
      </c>
      <c r="F62" s="3"/>
      <c r="G62" s="3" t="s">
        <v>1486</v>
      </c>
      <c r="H62" s="25"/>
      <c r="I62" s="40"/>
      <c r="J62" s="39" t="s">
        <v>530</v>
      </c>
      <c r="K62" s="39" t="s">
        <v>274</v>
      </c>
      <c r="L62" s="39" t="s">
        <v>538</v>
      </c>
      <c r="O62" s="5"/>
    </row>
    <row r="63" spans="1:15" s="6" customFormat="1">
      <c r="A63" s="28"/>
      <c r="B63" s="29" t="s">
        <v>1293</v>
      </c>
      <c r="C63" s="29" t="s">
        <v>222</v>
      </c>
      <c r="D63" s="31" t="s">
        <v>887</v>
      </c>
      <c r="E63" s="26" t="s">
        <v>266</v>
      </c>
      <c r="F63" s="3"/>
      <c r="G63" s="3" t="s">
        <v>1547</v>
      </c>
      <c r="H63" s="26"/>
      <c r="I63" s="40"/>
      <c r="J63" s="39" t="s">
        <v>530</v>
      </c>
      <c r="K63" s="39" t="s">
        <v>274</v>
      </c>
      <c r="L63" s="39" t="s">
        <v>757</v>
      </c>
    </row>
    <row r="64" spans="1:15" s="6" customFormat="1">
      <c r="A64" s="28"/>
      <c r="B64" s="29" t="s">
        <v>1167</v>
      </c>
      <c r="C64" s="29" t="s">
        <v>222</v>
      </c>
      <c r="D64" s="18" t="s">
        <v>890</v>
      </c>
      <c r="E64" s="26" t="s">
        <v>266</v>
      </c>
      <c r="F64" s="3"/>
      <c r="G64" s="3" t="s">
        <v>1487</v>
      </c>
      <c r="H64" s="25"/>
      <c r="I64" s="40"/>
      <c r="J64" s="39" t="s">
        <v>530</v>
      </c>
      <c r="K64" s="39" t="s">
        <v>274</v>
      </c>
      <c r="L64" s="39" t="s">
        <v>538</v>
      </c>
      <c r="O64" s="5"/>
    </row>
    <row r="65" spans="1:15" s="6" customFormat="1">
      <c r="A65" s="28"/>
      <c r="B65" s="29" t="s">
        <v>1295</v>
      </c>
      <c r="C65" s="29" t="s">
        <v>281</v>
      </c>
      <c r="D65" s="18" t="s">
        <v>893</v>
      </c>
      <c r="E65" s="26" t="s">
        <v>266</v>
      </c>
      <c r="F65" s="3"/>
      <c r="G65" s="3" t="s">
        <v>1548</v>
      </c>
      <c r="H65" s="26"/>
      <c r="I65" s="40"/>
      <c r="J65" s="39" t="s">
        <v>530</v>
      </c>
      <c r="K65" s="39" t="s">
        <v>274</v>
      </c>
      <c r="L65" s="39" t="s">
        <v>895</v>
      </c>
    </row>
    <row r="66" spans="1:15" s="6" customFormat="1">
      <c r="A66" s="28"/>
      <c r="B66" s="29" t="s">
        <v>1297</v>
      </c>
      <c r="C66" s="29" t="s">
        <v>222</v>
      </c>
      <c r="D66" s="31" t="s">
        <v>1298</v>
      </c>
      <c r="E66" s="26" t="s">
        <v>266</v>
      </c>
      <c r="F66" s="3"/>
      <c r="G66" s="3" t="s">
        <v>1549</v>
      </c>
      <c r="H66" s="26"/>
      <c r="I66" s="40"/>
      <c r="J66" s="39" t="s">
        <v>530</v>
      </c>
      <c r="K66" s="39" t="s">
        <v>274</v>
      </c>
      <c r="L66" s="39" t="s">
        <v>538</v>
      </c>
    </row>
    <row r="67" spans="1:15" s="6" customFormat="1">
      <c r="A67" s="28"/>
      <c r="B67" s="29" t="s">
        <v>1300</v>
      </c>
      <c r="C67" s="29" t="s">
        <v>281</v>
      </c>
      <c r="D67" s="31" t="s">
        <v>1301</v>
      </c>
      <c r="E67" s="26" t="s">
        <v>266</v>
      </c>
      <c r="F67" s="3"/>
      <c r="G67" s="3" t="s">
        <v>1550</v>
      </c>
      <c r="H67" s="26"/>
      <c r="I67" s="40"/>
      <c r="J67" s="39" t="s">
        <v>530</v>
      </c>
      <c r="K67" s="39" t="s">
        <v>274</v>
      </c>
      <c r="L67" s="39" t="s">
        <v>711</v>
      </c>
    </row>
    <row r="68" spans="1:15" s="6" customFormat="1">
      <c r="A68" s="28"/>
      <c r="B68" s="29" t="s">
        <v>1169</v>
      </c>
      <c r="C68" s="29" t="s">
        <v>222</v>
      </c>
      <c r="D68" s="18" t="s">
        <v>897</v>
      </c>
      <c r="E68" s="26" t="s">
        <v>266</v>
      </c>
      <c r="F68" s="3"/>
      <c r="G68" s="3" t="s">
        <v>1488</v>
      </c>
      <c r="H68" s="25"/>
      <c r="I68" s="40"/>
      <c r="J68" s="39" t="s">
        <v>530</v>
      </c>
      <c r="K68" s="39" t="s">
        <v>274</v>
      </c>
      <c r="L68" s="39" t="s">
        <v>538</v>
      </c>
      <c r="O68" s="5"/>
    </row>
    <row r="69" spans="1:15" s="6" customFormat="1">
      <c r="A69" s="28"/>
      <c r="B69" s="29" t="s">
        <v>1171</v>
      </c>
      <c r="C69" s="29" t="s">
        <v>222</v>
      </c>
      <c r="D69" s="18" t="s">
        <v>900</v>
      </c>
      <c r="E69" s="26" t="s">
        <v>266</v>
      </c>
      <c r="F69" s="3"/>
      <c r="G69" s="3" t="s">
        <v>1489</v>
      </c>
      <c r="H69" s="25"/>
      <c r="I69" s="40"/>
      <c r="J69" s="39" t="s">
        <v>530</v>
      </c>
      <c r="K69" s="39" t="s">
        <v>274</v>
      </c>
      <c r="L69" s="39" t="s">
        <v>538</v>
      </c>
      <c r="O69" s="5"/>
    </row>
    <row r="70" spans="1:15" s="6" customFormat="1">
      <c r="A70" s="28"/>
      <c r="B70" s="29" t="s">
        <v>1173</v>
      </c>
      <c r="C70" s="29" t="s">
        <v>222</v>
      </c>
      <c r="D70" s="18" t="s">
        <v>903</v>
      </c>
      <c r="E70" s="26" t="s">
        <v>266</v>
      </c>
      <c r="F70" s="3"/>
      <c r="G70" s="3" t="s">
        <v>1490</v>
      </c>
      <c r="H70" s="25"/>
      <c r="I70" s="40"/>
      <c r="J70" s="39" t="s">
        <v>530</v>
      </c>
      <c r="K70" s="39" t="s">
        <v>274</v>
      </c>
      <c r="L70" s="39" t="s">
        <v>538</v>
      </c>
      <c r="O70" s="5"/>
    </row>
    <row r="71" spans="1:15" s="6" customFormat="1">
      <c r="A71" s="28"/>
      <c r="B71" s="29" t="s">
        <v>1175</v>
      </c>
      <c r="C71" s="29" t="s">
        <v>222</v>
      </c>
      <c r="D71" s="18" t="s">
        <v>906</v>
      </c>
      <c r="E71" s="26" t="s">
        <v>266</v>
      </c>
      <c r="F71" s="3"/>
      <c r="G71" s="3" t="s">
        <v>1491</v>
      </c>
      <c r="H71" s="25"/>
      <c r="I71" s="40"/>
      <c r="J71" s="39" t="s">
        <v>530</v>
      </c>
      <c r="K71" s="39" t="s">
        <v>274</v>
      </c>
      <c r="L71" s="39" t="s">
        <v>538</v>
      </c>
      <c r="O71" s="5"/>
    </row>
    <row r="72" spans="1:15" s="6" customFormat="1">
      <c r="A72" s="28"/>
      <c r="B72" s="29" t="s">
        <v>1177</v>
      </c>
      <c r="C72" s="29" t="s">
        <v>222</v>
      </c>
      <c r="D72" s="18" t="s">
        <v>909</v>
      </c>
      <c r="E72" s="26" t="s">
        <v>266</v>
      </c>
      <c r="F72" s="3"/>
      <c r="G72" s="3" t="s">
        <v>1492</v>
      </c>
      <c r="H72" s="25"/>
      <c r="I72" s="40"/>
      <c r="J72" s="39" t="s">
        <v>530</v>
      </c>
      <c r="K72" s="39" t="s">
        <v>274</v>
      </c>
      <c r="L72" s="39" t="s">
        <v>538</v>
      </c>
      <c r="O72" s="5"/>
    </row>
    <row r="73" spans="1:15" s="6" customFormat="1">
      <c r="A73" s="28"/>
      <c r="B73" s="29" t="s">
        <v>1179</v>
      </c>
      <c r="C73" s="29" t="s">
        <v>222</v>
      </c>
      <c r="D73" s="18" t="s">
        <v>912</v>
      </c>
      <c r="E73" s="26" t="s">
        <v>266</v>
      </c>
      <c r="F73" s="3"/>
      <c r="G73" s="3" t="s">
        <v>1493</v>
      </c>
      <c r="H73" s="25"/>
      <c r="I73" s="40"/>
      <c r="J73" s="39" t="s">
        <v>530</v>
      </c>
      <c r="K73" s="39" t="s">
        <v>274</v>
      </c>
      <c r="L73" s="39" t="s">
        <v>538</v>
      </c>
      <c r="O73" s="5"/>
    </row>
    <row r="74" spans="1:15" s="6" customFormat="1">
      <c r="A74" s="28"/>
      <c r="B74" s="29" t="s">
        <v>1181</v>
      </c>
      <c r="C74" s="29" t="s">
        <v>222</v>
      </c>
      <c r="D74" s="18" t="s">
        <v>915</v>
      </c>
      <c r="E74" s="26" t="s">
        <v>266</v>
      </c>
      <c r="F74" s="3"/>
      <c r="G74" s="3" t="s">
        <v>1494</v>
      </c>
      <c r="H74" s="25"/>
      <c r="I74" s="40"/>
      <c r="J74" s="39" t="s">
        <v>530</v>
      </c>
      <c r="K74" s="39" t="s">
        <v>274</v>
      </c>
      <c r="L74" s="39" t="s">
        <v>538</v>
      </c>
      <c r="O74" s="5"/>
    </row>
    <row r="75" spans="1:15" s="6" customFormat="1">
      <c r="A75" s="28"/>
      <c r="B75" s="29" t="s">
        <v>1278</v>
      </c>
      <c r="C75" s="29" t="s">
        <v>222</v>
      </c>
      <c r="D75" s="31" t="s">
        <v>755</v>
      </c>
      <c r="E75" s="26" t="s">
        <v>266</v>
      </c>
      <c r="F75" s="3"/>
      <c r="G75" s="3" t="s">
        <v>1539</v>
      </c>
      <c r="H75" s="26"/>
      <c r="I75" s="40"/>
      <c r="J75" s="39" t="s">
        <v>530</v>
      </c>
      <c r="K75" s="39" t="s">
        <v>274</v>
      </c>
      <c r="L75" s="39" t="s">
        <v>757</v>
      </c>
    </row>
    <row r="76" spans="1:15" s="6" customFormat="1">
      <c r="A76" s="28"/>
      <c r="B76" s="29" t="s">
        <v>1183</v>
      </c>
      <c r="C76" s="29" t="s">
        <v>222</v>
      </c>
      <c r="D76" s="18" t="s">
        <v>759</v>
      </c>
      <c r="E76" s="26" t="s">
        <v>266</v>
      </c>
      <c r="F76" s="3"/>
      <c r="G76" s="3" t="s">
        <v>1495</v>
      </c>
      <c r="H76" s="25"/>
      <c r="I76" s="40"/>
      <c r="J76" s="39" t="s">
        <v>530</v>
      </c>
      <c r="K76" s="39" t="s">
        <v>274</v>
      </c>
      <c r="L76" s="39" t="s">
        <v>538</v>
      </c>
      <c r="O76" s="5"/>
    </row>
    <row r="77" spans="1:15" s="6" customFormat="1">
      <c r="A77" s="28"/>
      <c r="B77" s="29" t="s">
        <v>1279</v>
      </c>
      <c r="C77" s="29" t="s">
        <v>281</v>
      </c>
      <c r="D77" s="31" t="s">
        <v>762</v>
      </c>
      <c r="E77" s="26" t="s">
        <v>266</v>
      </c>
      <c r="F77" s="3"/>
      <c r="G77" s="3" t="s">
        <v>1540</v>
      </c>
      <c r="H77" s="26"/>
      <c r="I77" s="40"/>
      <c r="J77" s="39" t="s">
        <v>530</v>
      </c>
      <c r="K77" s="39" t="s">
        <v>274</v>
      </c>
      <c r="L77" s="39" t="s">
        <v>764</v>
      </c>
    </row>
    <row r="78" spans="1:15" s="6" customFormat="1">
      <c r="A78" s="28"/>
      <c r="B78" s="29" t="s">
        <v>1280</v>
      </c>
      <c r="C78" s="29" t="s">
        <v>222</v>
      </c>
      <c r="D78" s="31" t="s">
        <v>1281</v>
      </c>
      <c r="E78" s="26" t="s">
        <v>266</v>
      </c>
      <c r="F78" s="3"/>
      <c r="G78" s="3" t="s">
        <v>1541</v>
      </c>
      <c r="H78" s="26"/>
      <c r="I78" s="40"/>
      <c r="J78" s="39" t="s">
        <v>530</v>
      </c>
      <c r="K78" s="39" t="s">
        <v>274</v>
      </c>
      <c r="L78" s="39" t="s">
        <v>538</v>
      </c>
    </row>
    <row r="79" spans="1:15" s="6" customFormat="1">
      <c r="A79" s="28"/>
      <c r="B79" s="29" t="s">
        <v>1282</v>
      </c>
      <c r="C79" s="29" t="s">
        <v>281</v>
      </c>
      <c r="D79" s="31" t="s">
        <v>1283</v>
      </c>
      <c r="E79" s="26" t="s">
        <v>266</v>
      </c>
      <c r="F79" s="3"/>
      <c r="G79" s="3" t="s">
        <v>1542</v>
      </c>
      <c r="H79" s="26"/>
      <c r="I79" s="40"/>
      <c r="J79" s="39" t="s">
        <v>530</v>
      </c>
      <c r="K79" s="39" t="s">
        <v>274</v>
      </c>
      <c r="L79" s="39" t="s">
        <v>711</v>
      </c>
    </row>
    <row r="80" spans="1:15" s="6" customFormat="1">
      <c r="A80" s="28"/>
      <c r="B80" s="29" t="s">
        <v>1184</v>
      </c>
      <c r="C80" s="29" t="s">
        <v>222</v>
      </c>
      <c r="D80" s="18" t="s">
        <v>1054</v>
      </c>
      <c r="E80" s="26" t="s">
        <v>266</v>
      </c>
      <c r="F80" s="3"/>
      <c r="G80" s="3" t="s">
        <v>1496</v>
      </c>
      <c r="H80" s="25"/>
      <c r="I80" s="40"/>
      <c r="J80" s="39" t="s">
        <v>530</v>
      </c>
      <c r="K80" s="39" t="s">
        <v>274</v>
      </c>
      <c r="L80" s="39" t="s">
        <v>538</v>
      </c>
      <c r="O80" s="5"/>
    </row>
    <row r="81" spans="1:15" s="6" customFormat="1">
      <c r="A81" s="28"/>
      <c r="B81" s="29" t="s">
        <v>1185</v>
      </c>
      <c r="C81" s="29" t="s">
        <v>222</v>
      </c>
      <c r="D81" s="18" t="s">
        <v>769</v>
      </c>
      <c r="E81" s="26" t="s">
        <v>266</v>
      </c>
      <c r="F81" s="3"/>
      <c r="G81" s="3" t="s">
        <v>1497</v>
      </c>
      <c r="H81" s="25"/>
      <c r="I81" s="40"/>
      <c r="J81" s="39" t="s">
        <v>530</v>
      </c>
      <c r="K81" s="39" t="s">
        <v>274</v>
      </c>
      <c r="L81" s="39" t="s">
        <v>538</v>
      </c>
      <c r="O81" s="5"/>
    </row>
    <row r="82" spans="1:15" s="6" customFormat="1">
      <c r="A82" s="28"/>
      <c r="B82" s="29" t="s">
        <v>1186</v>
      </c>
      <c r="C82" s="29" t="s">
        <v>222</v>
      </c>
      <c r="D82" s="18" t="s">
        <v>772</v>
      </c>
      <c r="E82" s="26" t="s">
        <v>266</v>
      </c>
      <c r="F82" s="3"/>
      <c r="G82" s="3" t="s">
        <v>1498</v>
      </c>
      <c r="H82" s="25"/>
      <c r="I82" s="40"/>
      <c r="J82" s="39" t="s">
        <v>530</v>
      </c>
      <c r="K82" s="39" t="s">
        <v>274</v>
      </c>
      <c r="L82" s="39" t="s">
        <v>538</v>
      </c>
      <c r="O82" s="5"/>
    </row>
    <row r="83" spans="1:15" s="6" customFormat="1">
      <c r="A83" s="28"/>
      <c r="B83" s="29" t="s">
        <v>1187</v>
      </c>
      <c r="C83" s="29" t="s">
        <v>222</v>
      </c>
      <c r="D83" s="18" t="s">
        <v>775</v>
      </c>
      <c r="E83" s="26" t="s">
        <v>266</v>
      </c>
      <c r="F83" s="3"/>
      <c r="G83" s="3" t="s">
        <v>1499</v>
      </c>
      <c r="H83" s="25"/>
      <c r="I83" s="40"/>
      <c r="J83" s="39" t="s">
        <v>530</v>
      </c>
      <c r="K83" s="39" t="s">
        <v>274</v>
      </c>
      <c r="L83" s="39" t="s">
        <v>538</v>
      </c>
      <c r="O83" s="5"/>
    </row>
    <row r="84" spans="1:15" s="6" customFormat="1">
      <c r="A84" s="28"/>
      <c r="B84" s="29" t="s">
        <v>1188</v>
      </c>
      <c r="C84" s="29" t="s">
        <v>222</v>
      </c>
      <c r="D84" s="18" t="s">
        <v>778</v>
      </c>
      <c r="E84" s="26" t="s">
        <v>266</v>
      </c>
      <c r="F84" s="3"/>
      <c r="G84" s="3" t="s">
        <v>1500</v>
      </c>
      <c r="H84" s="25"/>
      <c r="I84" s="40"/>
      <c r="J84" s="39" t="s">
        <v>530</v>
      </c>
      <c r="K84" s="39" t="s">
        <v>274</v>
      </c>
      <c r="L84" s="39" t="s">
        <v>538</v>
      </c>
      <c r="O84" s="5"/>
    </row>
    <row r="85" spans="1:15" s="6" customFormat="1">
      <c r="A85" s="28"/>
      <c r="B85" s="29" t="s">
        <v>1189</v>
      </c>
      <c r="C85" s="29" t="s">
        <v>222</v>
      </c>
      <c r="D85" s="18" t="s">
        <v>781</v>
      </c>
      <c r="E85" s="26" t="s">
        <v>266</v>
      </c>
      <c r="F85" s="3"/>
      <c r="G85" s="3" t="s">
        <v>1501</v>
      </c>
      <c r="H85" s="25"/>
      <c r="I85" s="40"/>
      <c r="J85" s="39" t="s">
        <v>530</v>
      </c>
      <c r="K85" s="39" t="s">
        <v>274</v>
      </c>
      <c r="L85" s="39" t="s">
        <v>538</v>
      </c>
      <c r="O85" s="5"/>
    </row>
    <row r="86" spans="1:15" s="6" customFormat="1">
      <c r="A86" s="28"/>
      <c r="B86" s="29" t="s">
        <v>1190</v>
      </c>
      <c r="C86" s="29" t="s">
        <v>222</v>
      </c>
      <c r="D86" s="18" t="s">
        <v>1067</v>
      </c>
      <c r="E86" s="26" t="s">
        <v>266</v>
      </c>
      <c r="F86" s="3"/>
      <c r="G86" s="3" t="s">
        <v>1502</v>
      </c>
      <c r="H86" s="25"/>
      <c r="I86" s="40"/>
      <c r="J86" s="39" t="s">
        <v>530</v>
      </c>
      <c r="K86" s="39" t="s">
        <v>274</v>
      </c>
      <c r="L86" s="39" t="s">
        <v>538</v>
      </c>
      <c r="O86" s="5"/>
    </row>
    <row r="87" spans="1:15" s="6" customFormat="1">
      <c r="A87" s="28"/>
      <c r="B87" s="29" t="s">
        <v>1284</v>
      </c>
      <c r="C87" s="29" t="s">
        <v>222</v>
      </c>
      <c r="D87" s="31" t="s">
        <v>793</v>
      </c>
      <c r="E87" s="26" t="s">
        <v>266</v>
      </c>
      <c r="F87" s="3"/>
      <c r="G87" s="3" t="s">
        <v>1543</v>
      </c>
      <c r="H87" s="26"/>
      <c r="I87" s="40"/>
      <c r="J87" s="39" t="s">
        <v>530</v>
      </c>
      <c r="K87" s="39" t="s">
        <v>274</v>
      </c>
      <c r="L87" s="39" t="s">
        <v>538</v>
      </c>
    </row>
    <row r="88" spans="1:15" s="6" customFormat="1">
      <c r="A88" s="28"/>
      <c r="B88" s="29" t="s">
        <v>1209</v>
      </c>
      <c r="C88" s="29" t="s">
        <v>222</v>
      </c>
      <c r="D88" s="18" t="s">
        <v>796</v>
      </c>
      <c r="E88" s="26" t="s">
        <v>266</v>
      </c>
      <c r="F88" s="3"/>
      <c r="G88" s="3" t="s">
        <v>1511</v>
      </c>
      <c r="H88" s="25"/>
      <c r="I88" s="40"/>
      <c r="J88" s="39" t="s">
        <v>530</v>
      </c>
      <c r="K88" s="39" t="s">
        <v>274</v>
      </c>
      <c r="L88" s="39" t="s">
        <v>538</v>
      </c>
      <c r="O88" s="5"/>
    </row>
    <row r="89" spans="1:15" s="6" customFormat="1">
      <c r="A89" s="28"/>
      <c r="B89" s="29" t="s">
        <v>1286</v>
      </c>
      <c r="C89" s="29" t="s">
        <v>281</v>
      </c>
      <c r="D89" s="31" t="s">
        <v>799</v>
      </c>
      <c r="E89" s="26" t="s">
        <v>266</v>
      </c>
      <c r="F89" s="3"/>
      <c r="G89" s="3" t="s">
        <v>1544</v>
      </c>
      <c r="H89" s="26"/>
      <c r="I89" s="40"/>
      <c r="J89" s="39" t="s">
        <v>530</v>
      </c>
      <c r="K89" s="39" t="s">
        <v>274</v>
      </c>
      <c r="L89" s="39" t="s">
        <v>538</v>
      </c>
    </row>
    <row r="90" spans="1:15" s="6" customFormat="1">
      <c r="A90" s="28"/>
      <c r="B90" s="29" t="s">
        <v>1288</v>
      </c>
      <c r="C90" s="29" t="s">
        <v>222</v>
      </c>
      <c r="D90" s="31" t="s">
        <v>1289</v>
      </c>
      <c r="E90" s="26" t="s">
        <v>266</v>
      </c>
      <c r="F90" s="3"/>
      <c r="G90" s="3" t="s">
        <v>1545</v>
      </c>
      <c r="H90" s="26"/>
      <c r="I90" s="40"/>
      <c r="J90" s="39" t="s">
        <v>530</v>
      </c>
      <c r="K90" s="39" t="s">
        <v>274</v>
      </c>
      <c r="L90" s="39" t="s">
        <v>538</v>
      </c>
    </row>
    <row r="91" spans="1:15" s="6" customFormat="1">
      <c r="A91" s="28"/>
      <c r="B91" s="29" t="s">
        <v>1290</v>
      </c>
      <c r="C91" s="29" t="s">
        <v>281</v>
      </c>
      <c r="D91" s="31" t="s">
        <v>1291</v>
      </c>
      <c r="E91" s="26" t="s">
        <v>266</v>
      </c>
      <c r="F91" s="3"/>
      <c r="G91" s="3" t="s">
        <v>1546</v>
      </c>
      <c r="H91" s="26"/>
      <c r="I91" s="40"/>
      <c r="J91" s="39" t="s">
        <v>530</v>
      </c>
      <c r="K91" s="39" t="s">
        <v>274</v>
      </c>
      <c r="L91" s="39" t="s">
        <v>711</v>
      </c>
    </row>
    <row r="92" spans="1:15" s="6" customFormat="1">
      <c r="A92" s="28"/>
      <c r="B92" s="29" t="s">
        <v>801</v>
      </c>
      <c r="C92" s="30" t="s">
        <v>222</v>
      </c>
      <c r="D92" s="31" t="s">
        <v>802</v>
      </c>
      <c r="E92" s="26" t="s">
        <v>266</v>
      </c>
      <c r="F92" s="3"/>
      <c r="G92" s="3" t="s">
        <v>1430</v>
      </c>
      <c r="H92" s="26"/>
      <c r="I92" s="40"/>
      <c r="J92" s="39" t="s">
        <v>530</v>
      </c>
      <c r="K92" s="39" t="s">
        <v>274</v>
      </c>
      <c r="L92" s="39" t="s">
        <v>538</v>
      </c>
    </row>
    <row r="93" spans="1:15" s="6" customFormat="1">
      <c r="A93" s="28"/>
      <c r="B93" s="29" t="s">
        <v>1791</v>
      </c>
      <c r="C93" s="30" t="s">
        <v>222</v>
      </c>
      <c r="D93" s="31" t="s">
        <v>1792</v>
      </c>
      <c r="E93" s="26" t="s">
        <v>266</v>
      </c>
      <c r="F93" s="3"/>
      <c r="G93" s="3" t="s">
        <v>1793</v>
      </c>
      <c r="H93" s="26"/>
      <c r="I93" s="40"/>
      <c r="J93" s="39" t="s">
        <v>530</v>
      </c>
      <c r="K93" s="39" t="s">
        <v>274</v>
      </c>
      <c r="L93" s="39" t="s">
        <v>538</v>
      </c>
    </row>
    <row r="94" spans="1:15" s="6" customFormat="1">
      <c r="A94" s="28"/>
      <c r="B94" s="29" t="s">
        <v>1226</v>
      </c>
      <c r="C94" s="29" t="s">
        <v>222</v>
      </c>
      <c r="D94" s="18" t="s">
        <v>840</v>
      </c>
      <c r="E94" s="26" t="s">
        <v>266</v>
      </c>
      <c r="F94" s="3"/>
      <c r="G94" s="3" t="s">
        <v>1519</v>
      </c>
      <c r="H94" s="25"/>
      <c r="I94" s="40"/>
      <c r="J94" s="39" t="s">
        <v>530</v>
      </c>
      <c r="K94" s="39" t="s">
        <v>274</v>
      </c>
      <c r="L94" s="39" t="s">
        <v>538</v>
      </c>
      <c r="O94" s="5"/>
    </row>
    <row r="95" spans="1:15" s="6" customFormat="1">
      <c r="A95" s="28"/>
      <c r="B95" s="29" t="s">
        <v>1228</v>
      </c>
      <c r="C95" s="29" t="s">
        <v>222</v>
      </c>
      <c r="D95" s="18" t="s">
        <v>1229</v>
      </c>
      <c r="E95" s="26" t="s">
        <v>266</v>
      </c>
      <c r="F95" s="3"/>
      <c r="G95" s="3" t="s">
        <v>1520</v>
      </c>
      <c r="H95" s="26"/>
      <c r="I95" s="40"/>
      <c r="J95" s="39" t="s">
        <v>530</v>
      </c>
      <c r="K95" s="39" t="s">
        <v>274</v>
      </c>
      <c r="L95" s="39" t="s">
        <v>538</v>
      </c>
    </row>
    <row r="96" spans="1:15" s="6" customFormat="1">
      <c r="A96" s="28"/>
      <c r="B96" s="29" t="s">
        <v>1231</v>
      </c>
      <c r="C96" s="29" t="s">
        <v>222</v>
      </c>
      <c r="D96" s="18" t="s">
        <v>1232</v>
      </c>
      <c r="E96" s="26" t="s">
        <v>266</v>
      </c>
      <c r="F96" s="3"/>
      <c r="G96" s="3" t="s">
        <v>1521</v>
      </c>
      <c r="H96" s="26"/>
      <c r="I96" s="40"/>
      <c r="J96" s="39" t="s">
        <v>530</v>
      </c>
      <c r="K96" s="39" t="s">
        <v>274</v>
      </c>
      <c r="L96" s="39" t="s">
        <v>538</v>
      </c>
    </row>
    <row r="97" spans="1:12" s="6" customFormat="1">
      <c r="A97" s="28"/>
      <c r="B97" s="29" t="s">
        <v>1234</v>
      </c>
      <c r="C97" s="29" t="s">
        <v>222</v>
      </c>
      <c r="D97" s="18" t="s">
        <v>1235</v>
      </c>
      <c r="E97" s="26" t="s">
        <v>266</v>
      </c>
      <c r="F97" s="3"/>
      <c r="G97" s="3" t="s">
        <v>1522</v>
      </c>
      <c r="H97" s="26"/>
      <c r="I97" s="40"/>
      <c r="J97" s="39" t="s">
        <v>530</v>
      </c>
      <c r="K97" s="39" t="s">
        <v>274</v>
      </c>
      <c r="L97" s="39" t="s">
        <v>538</v>
      </c>
    </row>
    <row r="98" spans="1:12" s="6" customFormat="1">
      <c r="A98" s="28"/>
      <c r="B98" s="29" t="s">
        <v>1237</v>
      </c>
      <c r="C98" s="29" t="s">
        <v>222</v>
      </c>
      <c r="D98" s="18" t="s">
        <v>1238</v>
      </c>
      <c r="E98" s="26" t="s">
        <v>266</v>
      </c>
      <c r="F98" s="3"/>
      <c r="G98" s="3" t="s">
        <v>1523</v>
      </c>
      <c r="H98" s="26"/>
      <c r="I98" s="40"/>
      <c r="J98" s="39" t="s">
        <v>530</v>
      </c>
      <c r="K98" s="39" t="s">
        <v>274</v>
      </c>
      <c r="L98" s="39" t="s">
        <v>538</v>
      </c>
    </row>
    <row r="99" spans="1:12" s="6" customFormat="1">
      <c r="A99" s="28"/>
      <c r="B99" s="29" t="s">
        <v>1240</v>
      </c>
      <c r="C99" s="29" t="s">
        <v>222</v>
      </c>
      <c r="D99" s="18" t="s">
        <v>1241</v>
      </c>
      <c r="E99" s="26" t="s">
        <v>266</v>
      </c>
      <c r="F99" s="3"/>
      <c r="G99" s="3" t="s">
        <v>1524</v>
      </c>
      <c r="H99" s="26"/>
      <c r="I99" s="40"/>
      <c r="J99" s="39" t="s">
        <v>530</v>
      </c>
      <c r="K99" s="39" t="s">
        <v>274</v>
      </c>
      <c r="L99" s="39" t="s">
        <v>538</v>
      </c>
    </row>
    <row r="100" spans="1:12" s="6" customFormat="1">
      <c r="A100" s="28"/>
      <c r="B100" s="29" t="s">
        <v>1243</v>
      </c>
      <c r="C100" s="29" t="s">
        <v>222</v>
      </c>
      <c r="D100" s="18" t="s">
        <v>1244</v>
      </c>
      <c r="E100" s="26" t="s">
        <v>266</v>
      </c>
      <c r="F100" s="3"/>
      <c r="G100" s="3" t="s">
        <v>1525</v>
      </c>
      <c r="H100" s="26"/>
      <c r="I100" s="40"/>
      <c r="J100" s="39" t="s">
        <v>530</v>
      </c>
      <c r="K100" s="39" t="s">
        <v>274</v>
      </c>
      <c r="L100" s="39" t="s">
        <v>538</v>
      </c>
    </row>
    <row r="101" spans="1:12" s="6" customFormat="1">
      <c r="A101" s="28"/>
      <c r="B101" s="29" t="s">
        <v>1246</v>
      </c>
      <c r="C101" s="29" t="s">
        <v>222</v>
      </c>
      <c r="D101" s="18" t="s">
        <v>1247</v>
      </c>
      <c r="E101" s="26" t="s">
        <v>266</v>
      </c>
      <c r="F101" s="3"/>
      <c r="G101" s="3" t="s">
        <v>1526</v>
      </c>
      <c r="H101" s="26"/>
      <c r="I101" s="40"/>
      <c r="J101" s="39" t="s">
        <v>530</v>
      </c>
      <c r="K101" s="39" t="s">
        <v>274</v>
      </c>
      <c r="L101" s="39" t="s">
        <v>538</v>
      </c>
    </row>
    <row r="102" spans="1:12" s="6" customFormat="1">
      <c r="A102" s="28"/>
      <c r="B102" s="29" t="s">
        <v>1406</v>
      </c>
      <c r="C102" s="29" t="s">
        <v>222</v>
      </c>
      <c r="D102" s="18" t="s">
        <v>1407</v>
      </c>
      <c r="E102" s="26" t="s">
        <v>266</v>
      </c>
      <c r="F102" s="3"/>
      <c r="G102" s="3" t="s">
        <v>1580</v>
      </c>
      <c r="H102" s="26"/>
      <c r="I102" s="40"/>
      <c r="J102" s="39" t="s">
        <v>530</v>
      </c>
      <c r="K102" s="39" t="s">
        <v>274</v>
      </c>
      <c r="L102" s="39" t="s">
        <v>538</v>
      </c>
    </row>
    <row r="103" spans="1:12" s="6" customFormat="1">
      <c r="A103" s="28"/>
      <c r="B103" s="29" t="s">
        <v>1409</v>
      </c>
      <c r="C103" s="29" t="s">
        <v>222</v>
      </c>
      <c r="D103" s="18" t="s">
        <v>1410</v>
      </c>
      <c r="E103" s="26" t="s">
        <v>266</v>
      </c>
      <c r="F103" s="3"/>
      <c r="G103" s="3" t="s">
        <v>1581</v>
      </c>
      <c r="H103" s="26"/>
      <c r="I103" s="40"/>
      <c r="J103" s="39" t="s">
        <v>530</v>
      </c>
      <c r="K103" s="39" t="s">
        <v>274</v>
      </c>
      <c r="L103" s="39" t="s">
        <v>538</v>
      </c>
    </row>
    <row r="104" spans="1:12" s="6" customFormat="1">
      <c r="A104" s="28"/>
      <c r="B104" s="29" t="s">
        <v>1412</v>
      </c>
      <c r="C104" s="29" t="s">
        <v>222</v>
      </c>
      <c r="D104" s="18" t="s">
        <v>1413</v>
      </c>
      <c r="E104" s="26" t="s">
        <v>266</v>
      </c>
      <c r="F104" s="3"/>
      <c r="G104" s="3" t="s">
        <v>1582</v>
      </c>
      <c r="H104" s="26"/>
      <c r="I104" s="40"/>
      <c r="J104" s="39" t="s">
        <v>530</v>
      </c>
      <c r="K104" s="39" t="s">
        <v>274</v>
      </c>
      <c r="L104" s="39" t="s">
        <v>538</v>
      </c>
    </row>
    <row r="105" spans="1:12" s="6" customFormat="1">
      <c r="A105" s="28"/>
      <c r="B105" s="29" t="s">
        <v>1415</v>
      </c>
      <c r="C105" s="29" t="s">
        <v>222</v>
      </c>
      <c r="D105" s="18" t="s">
        <v>1416</v>
      </c>
      <c r="E105" s="26" t="s">
        <v>266</v>
      </c>
      <c r="F105" s="3"/>
      <c r="G105" s="3" t="s">
        <v>1583</v>
      </c>
      <c r="H105" s="26"/>
      <c r="I105" s="40"/>
      <c r="J105" s="39" t="s">
        <v>530</v>
      </c>
      <c r="K105" s="39" t="s">
        <v>274</v>
      </c>
      <c r="L105" s="39" t="s">
        <v>538</v>
      </c>
    </row>
    <row r="106" spans="1:12" s="6" customFormat="1">
      <c r="A106" s="28"/>
      <c r="B106" s="29" t="s">
        <v>1418</v>
      </c>
      <c r="C106" s="29" t="s">
        <v>222</v>
      </c>
      <c r="D106" s="18" t="s">
        <v>1419</v>
      </c>
      <c r="E106" s="26" t="s">
        <v>266</v>
      </c>
      <c r="F106" s="3"/>
      <c r="G106" s="3" t="s">
        <v>1584</v>
      </c>
      <c r="H106" s="26"/>
      <c r="I106" s="40"/>
      <c r="J106" s="39" t="s">
        <v>530</v>
      </c>
      <c r="K106" s="39" t="s">
        <v>274</v>
      </c>
      <c r="L106" s="39" t="s">
        <v>538</v>
      </c>
    </row>
    <row r="107" spans="1:12" s="6" customFormat="1">
      <c r="A107" s="28"/>
      <c r="B107" s="29" t="s">
        <v>1421</v>
      </c>
      <c r="C107" s="29" t="s">
        <v>222</v>
      </c>
      <c r="D107" s="18" t="s">
        <v>1422</v>
      </c>
      <c r="E107" s="26" t="s">
        <v>266</v>
      </c>
      <c r="F107" s="3"/>
      <c r="G107" s="3" t="s">
        <v>1585</v>
      </c>
      <c r="H107" s="26"/>
      <c r="I107" s="40"/>
      <c r="J107" s="39" t="s">
        <v>530</v>
      </c>
      <c r="K107" s="39" t="s">
        <v>274</v>
      </c>
      <c r="L107" s="39" t="s">
        <v>538</v>
      </c>
    </row>
    <row r="108" spans="1:12" s="6" customFormat="1">
      <c r="A108" s="28"/>
      <c r="B108" s="29" t="s">
        <v>1424</v>
      </c>
      <c r="C108" s="29" t="s">
        <v>222</v>
      </c>
      <c r="D108" s="18" t="s">
        <v>1425</v>
      </c>
      <c r="E108" s="26" t="s">
        <v>266</v>
      </c>
      <c r="F108" s="3"/>
      <c r="G108" s="3" t="s">
        <v>1586</v>
      </c>
      <c r="H108" s="26"/>
      <c r="I108" s="40"/>
      <c r="J108" s="39" t="s">
        <v>530</v>
      </c>
      <c r="K108" s="39" t="s">
        <v>274</v>
      </c>
      <c r="L108" s="39" t="s">
        <v>538</v>
      </c>
    </row>
    <row r="109" spans="1:12" s="6" customFormat="1">
      <c r="A109" s="28"/>
      <c r="B109" s="29" t="s">
        <v>1427</v>
      </c>
      <c r="C109" s="29" t="s">
        <v>222</v>
      </c>
      <c r="D109" s="18" t="s">
        <v>1428</v>
      </c>
      <c r="E109" s="26" t="s">
        <v>266</v>
      </c>
      <c r="F109" s="3"/>
      <c r="G109" s="3" t="s">
        <v>1587</v>
      </c>
      <c r="H109" s="26"/>
      <c r="I109" s="40"/>
      <c r="J109" s="39" t="s">
        <v>530</v>
      </c>
      <c r="K109" s="39" t="s">
        <v>274</v>
      </c>
      <c r="L109" s="39" t="s">
        <v>538</v>
      </c>
    </row>
    <row r="110" spans="1:12" s="6" customFormat="1">
      <c r="A110" s="28"/>
      <c r="B110" s="29" t="s">
        <v>960</v>
      </c>
      <c r="C110" s="29" t="s">
        <v>222</v>
      </c>
      <c r="D110" s="31" t="s">
        <v>961</v>
      </c>
      <c r="E110" s="26" t="s">
        <v>266</v>
      </c>
      <c r="F110" s="3"/>
      <c r="G110" s="3" t="s">
        <v>1318</v>
      </c>
      <c r="H110" s="26"/>
      <c r="I110" s="40"/>
      <c r="J110" s="39" t="s">
        <v>530</v>
      </c>
      <c r="K110" s="39" t="s">
        <v>274</v>
      </c>
      <c r="L110" s="39" t="s">
        <v>538</v>
      </c>
    </row>
    <row r="111" spans="1:12" s="6" customFormat="1">
      <c r="A111" s="28"/>
      <c r="B111" s="29" t="s">
        <v>963</v>
      </c>
      <c r="C111" s="29" t="s">
        <v>222</v>
      </c>
      <c r="D111" s="31" t="s">
        <v>964</v>
      </c>
      <c r="E111" s="26" t="s">
        <v>266</v>
      </c>
      <c r="F111" s="3"/>
      <c r="G111" s="3" t="s">
        <v>1319</v>
      </c>
      <c r="H111" s="26"/>
      <c r="I111" s="40"/>
      <c r="J111" s="39" t="s">
        <v>530</v>
      </c>
      <c r="K111" s="39" t="s">
        <v>274</v>
      </c>
      <c r="L111" s="39" t="s">
        <v>538</v>
      </c>
    </row>
    <row r="112" spans="1:12" s="6" customFormat="1">
      <c r="A112" s="28"/>
      <c r="B112" s="29" t="s">
        <v>966</v>
      </c>
      <c r="C112" s="29" t="s">
        <v>222</v>
      </c>
      <c r="D112" s="31" t="s">
        <v>967</v>
      </c>
      <c r="E112" s="26" t="s">
        <v>266</v>
      </c>
      <c r="F112" s="3"/>
      <c r="G112" s="3" t="s">
        <v>1320</v>
      </c>
      <c r="H112" s="26"/>
      <c r="I112" s="40"/>
      <c r="J112" s="39" t="s">
        <v>530</v>
      </c>
      <c r="K112" s="39" t="s">
        <v>274</v>
      </c>
      <c r="L112" s="39" t="s">
        <v>538</v>
      </c>
    </row>
    <row r="113" spans="1:15" s="6" customFormat="1">
      <c r="A113" s="28"/>
      <c r="B113" s="29" t="s">
        <v>969</v>
      </c>
      <c r="C113" s="29" t="s">
        <v>222</v>
      </c>
      <c r="D113" s="31" t="s">
        <v>970</v>
      </c>
      <c r="E113" s="26" t="s">
        <v>266</v>
      </c>
      <c r="F113" s="3"/>
      <c r="G113" s="3" t="s">
        <v>1321</v>
      </c>
      <c r="H113" s="26"/>
      <c r="I113" s="40"/>
      <c r="J113" s="39" t="s">
        <v>530</v>
      </c>
      <c r="K113" s="39" t="s">
        <v>274</v>
      </c>
      <c r="L113" s="39" t="s">
        <v>538</v>
      </c>
    </row>
    <row r="114" spans="1:15" s="6" customFormat="1">
      <c r="A114" s="28"/>
      <c r="B114" s="29" t="s">
        <v>972</v>
      </c>
      <c r="C114" s="29" t="s">
        <v>222</v>
      </c>
      <c r="D114" s="31" t="s">
        <v>973</v>
      </c>
      <c r="E114" s="26" t="s">
        <v>266</v>
      </c>
      <c r="F114" s="3"/>
      <c r="G114" s="3" t="s">
        <v>1322</v>
      </c>
      <c r="H114" s="26"/>
      <c r="I114" s="40"/>
      <c r="J114" s="39" t="s">
        <v>530</v>
      </c>
      <c r="K114" s="39" t="s">
        <v>274</v>
      </c>
      <c r="L114" s="39" t="s">
        <v>538</v>
      </c>
    </row>
    <row r="115" spans="1:15" s="6" customFormat="1">
      <c r="A115" s="28"/>
      <c r="B115" s="29" t="s">
        <v>975</v>
      </c>
      <c r="C115" s="29" t="s">
        <v>222</v>
      </c>
      <c r="D115" s="31" t="s">
        <v>976</v>
      </c>
      <c r="E115" s="26" t="s">
        <v>266</v>
      </c>
      <c r="F115" s="3"/>
      <c r="G115" s="3" t="s">
        <v>1323</v>
      </c>
      <c r="H115" s="26"/>
      <c r="I115" s="40"/>
      <c r="J115" s="39" t="s">
        <v>530</v>
      </c>
      <c r="K115" s="39" t="s">
        <v>274</v>
      </c>
      <c r="L115" s="39" t="s">
        <v>538</v>
      </c>
    </row>
    <row r="116" spans="1:15" s="6" customFormat="1">
      <c r="A116" s="28"/>
      <c r="B116" s="29" t="s">
        <v>978</v>
      </c>
      <c r="C116" s="29" t="s">
        <v>222</v>
      </c>
      <c r="D116" s="31" t="s">
        <v>979</v>
      </c>
      <c r="E116" s="26" t="s">
        <v>266</v>
      </c>
      <c r="F116" s="3"/>
      <c r="G116" s="3" t="s">
        <v>1324</v>
      </c>
      <c r="H116" s="26"/>
      <c r="I116" s="40"/>
      <c r="J116" s="39" t="s">
        <v>530</v>
      </c>
      <c r="K116" s="39" t="s">
        <v>274</v>
      </c>
      <c r="L116" s="39" t="s">
        <v>538</v>
      </c>
    </row>
    <row r="117" spans="1:15" s="5" customFormat="1">
      <c r="A117" s="32"/>
      <c r="B117" s="20" t="s">
        <v>562</v>
      </c>
      <c r="C117" s="46" t="s">
        <v>154</v>
      </c>
      <c r="D117" s="18" t="s">
        <v>563</v>
      </c>
      <c r="E117" s="26" t="s">
        <v>266</v>
      </c>
      <c r="F117" s="3"/>
      <c r="G117" s="4" t="s">
        <v>1534</v>
      </c>
      <c r="H117" s="25"/>
      <c r="I117" s="40"/>
      <c r="J117" s="39" t="s">
        <v>530</v>
      </c>
      <c r="K117" s="39" t="s">
        <v>274</v>
      </c>
      <c r="L117" s="39" t="s">
        <v>538</v>
      </c>
    </row>
    <row r="118" spans="1:15">
      <c r="A118" s="13"/>
      <c r="B118" s="25" t="s">
        <v>575</v>
      </c>
      <c r="C118" s="113" t="s">
        <v>222</v>
      </c>
      <c r="D118" s="18" t="s">
        <v>1094</v>
      </c>
      <c r="E118" s="26" t="s">
        <v>266</v>
      </c>
      <c r="F118" s="3"/>
      <c r="G118" s="3" t="s">
        <v>1095</v>
      </c>
      <c r="H118" s="25"/>
      <c r="I118" s="39"/>
      <c r="J118" s="39" t="s">
        <v>530</v>
      </c>
      <c r="K118" s="39" t="s">
        <v>274</v>
      </c>
      <c r="L118" s="39" t="s">
        <v>663</v>
      </c>
      <c r="O118" s="5"/>
    </row>
    <row r="119" spans="1:15" s="5" customFormat="1">
      <c r="A119" s="32"/>
      <c r="B119" s="25" t="s">
        <v>1096</v>
      </c>
      <c r="C119" s="113" t="s">
        <v>222</v>
      </c>
      <c r="D119" s="18" t="s">
        <v>1097</v>
      </c>
      <c r="E119" s="26" t="s">
        <v>266</v>
      </c>
      <c r="F119" s="3"/>
      <c r="G119" s="3" t="s">
        <v>1462</v>
      </c>
      <c r="H119" s="25"/>
      <c r="I119" s="42"/>
      <c r="J119" s="39" t="s">
        <v>530</v>
      </c>
      <c r="K119" s="39" t="s">
        <v>274</v>
      </c>
      <c r="L119" s="39" t="s">
        <v>538</v>
      </c>
    </row>
    <row r="120" spans="1:15" s="5" customFormat="1" ht="26.4">
      <c r="A120" s="32"/>
      <c r="B120" s="25" t="s">
        <v>1099</v>
      </c>
      <c r="C120" s="113" t="s">
        <v>281</v>
      </c>
      <c r="D120" s="18" t="s">
        <v>1100</v>
      </c>
      <c r="E120" s="26" t="s">
        <v>266</v>
      </c>
      <c r="F120" s="3"/>
      <c r="G120" s="3" t="s">
        <v>1463</v>
      </c>
      <c r="H120" s="26"/>
      <c r="I120" s="42"/>
      <c r="J120" s="39" t="s">
        <v>530</v>
      </c>
      <c r="K120" s="39" t="s">
        <v>274</v>
      </c>
      <c r="L120" s="39" t="s">
        <v>531</v>
      </c>
    </row>
    <row r="121" spans="1:15" s="5" customFormat="1">
      <c r="A121" s="32"/>
      <c r="B121" s="25" t="s">
        <v>1102</v>
      </c>
      <c r="C121" s="113" t="s">
        <v>281</v>
      </c>
      <c r="D121" s="18" t="s">
        <v>1103</v>
      </c>
      <c r="E121" s="26" t="s">
        <v>266</v>
      </c>
      <c r="F121" s="3"/>
      <c r="G121" s="3" t="s">
        <v>1464</v>
      </c>
      <c r="H121" s="26"/>
      <c r="I121" s="42"/>
      <c r="J121" s="39" t="s">
        <v>530</v>
      </c>
      <c r="K121" s="39" t="s">
        <v>274</v>
      </c>
      <c r="L121" s="39" t="s">
        <v>711</v>
      </c>
    </row>
    <row r="122" spans="1:15" s="5" customFormat="1">
      <c r="A122" s="32"/>
      <c r="B122" s="25" t="s">
        <v>569</v>
      </c>
      <c r="C122" s="113" t="s">
        <v>222</v>
      </c>
      <c r="D122" s="18" t="s">
        <v>1106</v>
      </c>
      <c r="E122" s="26" t="s">
        <v>266</v>
      </c>
      <c r="F122" s="3"/>
      <c r="G122" s="3" t="s">
        <v>1465</v>
      </c>
      <c r="H122" s="25"/>
      <c r="I122" s="42"/>
      <c r="J122" s="39" t="s">
        <v>530</v>
      </c>
      <c r="K122" s="39" t="s">
        <v>274</v>
      </c>
      <c r="L122" s="39" t="s">
        <v>663</v>
      </c>
    </row>
    <row r="123" spans="1:15" s="5" customFormat="1">
      <c r="A123" s="32"/>
      <c r="B123" s="25" t="s">
        <v>1108</v>
      </c>
      <c r="C123" s="113" t="s">
        <v>222</v>
      </c>
      <c r="D123" s="18" t="s">
        <v>1109</v>
      </c>
      <c r="E123" s="26" t="s">
        <v>266</v>
      </c>
      <c r="F123" s="3"/>
      <c r="G123" s="3" t="s">
        <v>1466</v>
      </c>
      <c r="H123" s="25"/>
      <c r="I123" s="42"/>
      <c r="J123" s="39" t="s">
        <v>530</v>
      </c>
      <c r="K123" s="39" t="s">
        <v>274</v>
      </c>
      <c r="L123" s="39" t="s">
        <v>538</v>
      </c>
    </row>
    <row r="124" spans="1:15" s="5" customFormat="1" ht="26.4">
      <c r="A124" s="32"/>
      <c r="B124" s="25" t="s">
        <v>1111</v>
      </c>
      <c r="C124" s="113" t="s">
        <v>281</v>
      </c>
      <c r="D124" s="18" t="s">
        <v>1112</v>
      </c>
      <c r="E124" s="26" t="s">
        <v>266</v>
      </c>
      <c r="F124" s="3"/>
      <c r="G124" s="3" t="s">
        <v>1467</v>
      </c>
      <c r="H124" s="4"/>
      <c r="I124" s="42"/>
      <c r="J124" s="39" t="s">
        <v>530</v>
      </c>
      <c r="K124" s="39" t="s">
        <v>274</v>
      </c>
      <c r="L124" s="39" t="s">
        <v>531</v>
      </c>
    </row>
    <row r="125" spans="1:15" s="6" customFormat="1">
      <c r="A125" s="28"/>
      <c r="B125" s="25" t="s">
        <v>1114</v>
      </c>
      <c r="C125" s="29" t="s">
        <v>281</v>
      </c>
      <c r="D125" s="18" t="s">
        <v>1115</v>
      </c>
      <c r="E125" s="26" t="s">
        <v>266</v>
      </c>
      <c r="F125" s="3"/>
      <c r="G125" s="3" t="s">
        <v>1468</v>
      </c>
      <c r="H125" s="26"/>
      <c r="I125" s="40"/>
      <c r="J125" s="39" t="s">
        <v>530</v>
      </c>
      <c r="K125" s="39" t="s">
        <v>274</v>
      </c>
      <c r="L125" s="39" t="s">
        <v>711</v>
      </c>
      <c r="O125" s="5"/>
    </row>
    <row r="126" spans="1:15" s="6" customFormat="1">
      <c r="A126" s="28"/>
      <c r="B126" s="29" t="s">
        <v>572</v>
      </c>
      <c r="C126" s="29" t="s">
        <v>222</v>
      </c>
      <c r="D126" s="18" t="s">
        <v>1117</v>
      </c>
      <c r="E126" s="26" t="s">
        <v>307</v>
      </c>
      <c r="F126" s="3"/>
      <c r="G126" s="3" t="s">
        <v>1118</v>
      </c>
      <c r="H126" s="25"/>
      <c r="I126" s="40"/>
      <c r="J126" s="39" t="s">
        <v>530</v>
      </c>
      <c r="K126" s="39" t="s">
        <v>274</v>
      </c>
      <c r="L126" s="39" t="s">
        <v>663</v>
      </c>
      <c r="O126" s="5"/>
    </row>
    <row r="127" spans="1:15" s="6" customFormat="1">
      <c r="A127" s="28"/>
      <c r="B127" s="29" t="s">
        <v>1119</v>
      </c>
      <c r="C127" s="29" t="s">
        <v>222</v>
      </c>
      <c r="D127" s="18" t="s">
        <v>1120</v>
      </c>
      <c r="E127" s="26" t="s">
        <v>307</v>
      </c>
      <c r="F127" s="3"/>
      <c r="G127" s="3" t="s">
        <v>1469</v>
      </c>
      <c r="H127" s="25"/>
      <c r="I127" s="40"/>
      <c r="J127" s="39" t="s">
        <v>530</v>
      </c>
      <c r="K127" s="39" t="s">
        <v>274</v>
      </c>
      <c r="L127" s="39" t="s">
        <v>538</v>
      </c>
      <c r="O127" s="5"/>
    </row>
    <row r="128" spans="1:15" s="6" customFormat="1">
      <c r="A128" s="28"/>
      <c r="B128" s="29" t="s">
        <v>1122</v>
      </c>
      <c r="C128" s="29" t="s">
        <v>281</v>
      </c>
      <c r="D128" s="18" t="s">
        <v>1123</v>
      </c>
      <c r="E128" s="26" t="s">
        <v>266</v>
      </c>
      <c r="F128" s="3"/>
      <c r="G128" s="3" t="s">
        <v>1470</v>
      </c>
      <c r="H128" s="26"/>
      <c r="I128" s="40"/>
      <c r="J128" s="39" t="s">
        <v>530</v>
      </c>
      <c r="K128" s="39" t="s">
        <v>274</v>
      </c>
      <c r="L128" s="39" t="s">
        <v>531</v>
      </c>
      <c r="O128" s="5"/>
    </row>
    <row r="129" spans="1:17" s="6" customFormat="1">
      <c r="A129" s="28"/>
      <c r="B129" s="29" t="s">
        <v>1125</v>
      </c>
      <c r="C129" s="29" t="s">
        <v>281</v>
      </c>
      <c r="D129" s="18" t="s">
        <v>1126</v>
      </c>
      <c r="E129" s="26" t="s">
        <v>266</v>
      </c>
      <c r="F129" s="3"/>
      <c r="G129" s="3" t="s">
        <v>1471</v>
      </c>
      <c r="H129" s="26"/>
      <c r="I129" s="40"/>
      <c r="J129" s="39" t="s">
        <v>530</v>
      </c>
      <c r="K129" s="39" t="s">
        <v>274</v>
      </c>
      <c r="L129" s="39" t="s">
        <v>711</v>
      </c>
      <c r="O129" s="5"/>
    </row>
    <row r="130" spans="1:17" s="6" customFormat="1">
      <c r="A130" s="28"/>
      <c r="B130" s="29" t="s">
        <v>578</v>
      </c>
      <c r="C130" s="29" t="s">
        <v>222</v>
      </c>
      <c r="D130" s="18" t="s">
        <v>1128</v>
      </c>
      <c r="E130" s="26" t="s">
        <v>266</v>
      </c>
      <c r="F130" s="3"/>
      <c r="G130" s="3" t="s">
        <v>1129</v>
      </c>
      <c r="H130" s="25"/>
      <c r="I130" s="40"/>
      <c r="J130" s="39" t="s">
        <v>530</v>
      </c>
      <c r="K130" s="39" t="s">
        <v>274</v>
      </c>
      <c r="L130" s="39" t="s">
        <v>663</v>
      </c>
      <c r="O130" s="5"/>
    </row>
    <row r="131" spans="1:17" s="6" customFormat="1">
      <c r="A131" s="28"/>
      <c r="B131" s="29" t="s">
        <v>1130</v>
      </c>
      <c r="C131" s="29" t="s">
        <v>222</v>
      </c>
      <c r="D131" s="18" t="s">
        <v>1131</v>
      </c>
      <c r="E131" s="26" t="s">
        <v>266</v>
      </c>
      <c r="F131" s="3"/>
      <c r="G131" s="3" t="s">
        <v>1472</v>
      </c>
      <c r="H131" s="25"/>
      <c r="I131" s="40"/>
      <c r="J131" s="39" t="s">
        <v>530</v>
      </c>
      <c r="K131" s="39" t="s">
        <v>274</v>
      </c>
      <c r="L131" s="39" t="s">
        <v>538</v>
      </c>
      <c r="O131" s="5"/>
    </row>
    <row r="132" spans="1:17" s="6" customFormat="1" ht="26.4">
      <c r="A132" s="28"/>
      <c r="B132" s="29" t="s">
        <v>1133</v>
      </c>
      <c r="C132" s="29" t="s">
        <v>281</v>
      </c>
      <c r="D132" s="18" t="s">
        <v>1134</v>
      </c>
      <c r="E132" s="26" t="s">
        <v>266</v>
      </c>
      <c r="F132" s="3"/>
      <c r="G132" s="3" t="s">
        <v>1473</v>
      </c>
      <c r="H132" s="26"/>
      <c r="I132" s="40"/>
      <c r="J132" s="39" t="s">
        <v>530</v>
      </c>
      <c r="K132" s="39" t="s">
        <v>274</v>
      </c>
      <c r="L132" s="39" t="s">
        <v>531</v>
      </c>
      <c r="O132" s="5"/>
    </row>
    <row r="133" spans="1:17" s="6" customFormat="1">
      <c r="A133" s="28"/>
      <c r="B133" s="29" t="s">
        <v>1136</v>
      </c>
      <c r="C133" s="29" t="s">
        <v>281</v>
      </c>
      <c r="D133" s="18" t="s">
        <v>1137</v>
      </c>
      <c r="E133" s="26" t="s">
        <v>266</v>
      </c>
      <c r="F133" s="3"/>
      <c r="G133" s="3" t="s">
        <v>1474</v>
      </c>
      <c r="H133" s="26"/>
      <c r="I133" s="40"/>
      <c r="J133" s="39" t="s">
        <v>530</v>
      </c>
      <c r="K133" s="39" t="s">
        <v>274</v>
      </c>
      <c r="L133" s="39" t="s">
        <v>711</v>
      </c>
      <c r="O133" s="5"/>
    </row>
    <row r="134" spans="1:17" s="11" customFormat="1">
      <c r="B134" s="48" t="s">
        <v>256</v>
      </c>
      <c r="C134" s="49" t="s">
        <v>154</v>
      </c>
      <c r="D134" s="50" t="s">
        <v>257</v>
      </c>
      <c r="E134" s="51"/>
      <c r="F134" s="48"/>
      <c r="G134" s="48"/>
      <c r="H134" s="48"/>
      <c r="I134" s="48"/>
      <c r="J134" s="48"/>
      <c r="K134" s="48"/>
      <c r="L134" s="48"/>
      <c r="M134" s="48"/>
      <c r="N134" s="48"/>
      <c r="O134" s="48"/>
      <c r="P134" s="48"/>
      <c r="Q134" s="48"/>
    </row>
    <row r="135" spans="1:17" s="11" customFormat="1">
      <c r="B135" s="48" t="s">
        <v>258</v>
      </c>
      <c r="C135" s="49" t="s">
        <v>149</v>
      </c>
      <c r="D135" s="50" t="s">
        <v>259</v>
      </c>
      <c r="E135" s="51"/>
      <c r="F135" s="48"/>
      <c r="G135" s="48"/>
      <c r="H135" s="48"/>
      <c r="I135" s="48"/>
      <c r="J135" s="48"/>
      <c r="K135" s="48"/>
      <c r="L135" s="48"/>
      <c r="M135" s="48"/>
      <c r="N135" s="48"/>
      <c r="O135" s="48"/>
      <c r="P135" s="48"/>
      <c r="Q135" s="48"/>
    </row>
    <row r="136" spans="1:17" s="11" customFormat="1">
      <c r="B136" s="48" t="s">
        <v>260</v>
      </c>
      <c r="C136" s="49" t="s">
        <v>154</v>
      </c>
      <c r="D136" s="50" t="s">
        <v>261</v>
      </c>
      <c r="E136" s="51"/>
      <c r="F136" s="48"/>
      <c r="G136" s="48"/>
      <c r="H136" s="48"/>
      <c r="I136" s="48"/>
      <c r="J136" s="48"/>
      <c r="K136" s="48"/>
      <c r="L136" s="48"/>
      <c r="M136" s="48"/>
      <c r="N136" s="48"/>
      <c r="O136" s="48"/>
      <c r="P136" s="48"/>
      <c r="Q136" s="48"/>
    </row>
  </sheetData>
  <autoFilter ref="A14:N136" xr:uid="{00000000-0009-0000-0000-000024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177"/>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12" customWidth="1"/>
    <col min="2" max="2" width="23.6640625" style="12" customWidth="1"/>
    <col min="3" max="3" width="33.21875" style="12" bestFit="1" customWidth="1"/>
    <col min="4" max="4" width="32.21875" style="12" customWidth="1"/>
    <col min="5" max="5" width="16.21875" style="12" customWidth="1"/>
    <col min="6" max="6" width="12.2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2">
      <c r="B1" s="14" t="str">
        <f>HYPERLINK("#导航!a2","返回")</f>
        <v>返回</v>
      </c>
    </row>
    <row r="2" spans="2:12">
      <c r="B2" s="261"/>
      <c r="C2" s="261"/>
      <c r="D2" s="261"/>
      <c r="E2" s="261"/>
      <c r="F2" s="261"/>
      <c r="G2" s="261"/>
      <c r="H2" s="261"/>
    </row>
    <row r="3" spans="2:12">
      <c r="B3" s="262" t="s">
        <v>119</v>
      </c>
      <c r="C3" s="262"/>
      <c r="D3" s="262"/>
      <c r="E3" s="262"/>
      <c r="F3" s="262"/>
      <c r="G3" s="262"/>
      <c r="H3" s="262"/>
    </row>
    <row r="4" spans="2:12">
      <c r="B4" s="16" t="s">
        <v>4</v>
      </c>
      <c r="C4" s="16" t="s">
        <v>120</v>
      </c>
      <c r="D4" s="16" t="s">
        <v>121</v>
      </c>
      <c r="E4" s="16" t="s">
        <v>122</v>
      </c>
      <c r="F4" s="16" t="s">
        <v>123</v>
      </c>
      <c r="G4" s="16" t="s">
        <v>7</v>
      </c>
      <c r="H4" s="16" t="s">
        <v>124</v>
      </c>
    </row>
    <row r="5" spans="2:12">
      <c r="B5" s="17" t="s">
        <v>54</v>
      </c>
      <c r="C5" s="34" t="s">
        <v>2105</v>
      </c>
      <c r="D5" s="19" t="s">
        <v>104</v>
      </c>
      <c r="E5" s="20" t="s">
        <v>468</v>
      </c>
      <c r="F5" s="21"/>
      <c r="G5" s="20"/>
      <c r="H5" s="20"/>
      <c r="I5" s="12" t="str">
        <f>VLOOKUP(C5,导航!F:Q,12,0)</f>
        <v>升级</v>
      </c>
    </row>
    <row r="6" spans="2:12">
      <c r="B6" s="15"/>
      <c r="C6" s="15"/>
      <c r="D6" s="15"/>
      <c r="E6" s="15"/>
      <c r="F6" s="15"/>
      <c r="G6" s="15"/>
      <c r="H6" s="15"/>
    </row>
    <row r="7" spans="2:12">
      <c r="B7" s="262" t="s">
        <v>126</v>
      </c>
      <c r="C7" s="262"/>
      <c r="D7" s="262"/>
      <c r="E7" s="262"/>
      <c r="F7" s="262"/>
      <c r="G7" s="262"/>
      <c r="H7" s="262"/>
    </row>
    <row r="8" spans="2:12">
      <c r="B8" s="22" t="s">
        <v>127</v>
      </c>
      <c r="C8" s="22" t="s">
        <v>128</v>
      </c>
      <c r="D8" s="22" t="s">
        <v>129</v>
      </c>
      <c r="E8" s="22" t="s">
        <v>130</v>
      </c>
      <c r="F8" s="22" t="s">
        <v>131</v>
      </c>
      <c r="G8" s="22" t="s">
        <v>17</v>
      </c>
      <c r="H8" s="22" t="s">
        <v>132</v>
      </c>
    </row>
    <row r="9" spans="2:12">
      <c r="B9" s="20"/>
      <c r="C9" s="34" t="s">
        <v>2174</v>
      </c>
      <c r="D9" s="19" t="s">
        <v>2266</v>
      </c>
      <c r="E9" s="20" t="s">
        <v>266</v>
      </c>
      <c r="F9" s="3"/>
      <c r="G9" s="3"/>
      <c r="H9" s="23"/>
    </row>
    <row r="10" spans="2:12">
      <c r="B10" s="20"/>
      <c r="C10" s="18"/>
      <c r="D10" s="18"/>
      <c r="E10" s="20"/>
      <c r="F10" s="3"/>
      <c r="G10" s="3"/>
      <c r="H10" s="20"/>
    </row>
    <row r="11" spans="2:12">
      <c r="G11" s="24"/>
    </row>
    <row r="12" spans="2:12">
      <c r="B12" s="12" t="s">
        <v>133</v>
      </c>
    </row>
    <row r="13" spans="2:12">
      <c r="B13" s="262" t="s">
        <v>133</v>
      </c>
      <c r="C13" s="262"/>
      <c r="D13" s="262"/>
      <c r="E13" s="262"/>
      <c r="F13" s="262"/>
      <c r="G13" s="262"/>
      <c r="H13" s="262"/>
      <c r="I13" s="262"/>
      <c r="J13" s="262"/>
      <c r="K13" s="262"/>
      <c r="L13" s="262"/>
    </row>
    <row r="14" spans="2:12">
      <c r="B14" s="16" t="s">
        <v>134</v>
      </c>
      <c r="C14" s="16" t="s">
        <v>135</v>
      </c>
      <c r="D14" s="16" t="s">
        <v>136</v>
      </c>
      <c r="E14" s="16" t="s">
        <v>137</v>
      </c>
      <c r="F14" s="16" t="s">
        <v>267</v>
      </c>
      <c r="G14" s="16" t="s">
        <v>268</v>
      </c>
      <c r="H14" s="16" t="s">
        <v>269</v>
      </c>
      <c r="I14" s="16" t="s">
        <v>17</v>
      </c>
      <c r="J14" s="16" t="s">
        <v>270</v>
      </c>
      <c r="K14" s="16" t="s">
        <v>271</v>
      </c>
      <c r="L14" s="16" t="s">
        <v>272</v>
      </c>
    </row>
    <row r="15" spans="2:12" s="5" customFormat="1" ht="26.4">
      <c r="B15" s="25" t="s">
        <v>455</v>
      </c>
      <c r="C15" s="25" t="s">
        <v>154</v>
      </c>
      <c r="D15" s="18" t="s">
        <v>456</v>
      </c>
      <c r="E15" s="114" t="s">
        <v>266</v>
      </c>
      <c r="F15" s="3" t="s">
        <v>256</v>
      </c>
      <c r="G15" s="3" t="s">
        <v>273</v>
      </c>
      <c r="H15" s="115"/>
      <c r="I15" s="39"/>
      <c r="J15" s="39" t="s">
        <v>469</v>
      </c>
      <c r="K15" s="39" t="s">
        <v>274</v>
      </c>
      <c r="L15" s="39" t="s">
        <v>274</v>
      </c>
    </row>
    <row r="16" spans="2:12" s="5" customFormat="1">
      <c r="B16" s="25" t="s">
        <v>470</v>
      </c>
      <c r="C16" s="25" t="s">
        <v>154</v>
      </c>
      <c r="D16" s="18" t="s">
        <v>623</v>
      </c>
      <c r="E16" s="114" t="s">
        <v>266</v>
      </c>
      <c r="F16" s="31" t="s">
        <v>470</v>
      </c>
      <c r="G16" s="3" t="s">
        <v>273</v>
      </c>
      <c r="H16" s="115"/>
      <c r="I16" s="39"/>
      <c r="J16" s="39" t="s">
        <v>469</v>
      </c>
      <c r="K16" s="39" t="s">
        <v>274</v>
      </c>
      <c r="L16" s="39" t="s">
        <v>274</v>
      </c>
    </row>
    <row r="17" spans="1:12" s="5" customFormat="1">
      <c r="B17" s="25" t="s">
        <v>468</v>
      </c>
      <c r="C17" s="25" t="s">
        <v>149</v>
      </c>
      <c r="D17" s="18" t="s">
        <v>619</v>
      </c>
      <c r="E17" s="114" t="s">
        <v>266</v>
      </c>
      <c r="F17" s="3" t="s">
        <v>258</v>
      </c>
      <c r="G17" s="3" t="s">
        <v>273</v>
      </c>
      <c r="H17" s="115"/>
      <c r="I17" s="39"/>
      <c r="J17" s="39" t="s">
        <v>469</v>
      </c>
      <c r="K17" s="39" t="s">
        <v>274</v>
      </c>
      <c r="L17" s="39" t="s">
        <v>274</v>
      </c>
    </row>
    <row r="18" spans="1:12" s="5" customFormat="1">
      <c r="A18" s="32"/>
      <c r="B18" s="25" t="s">
        <v>348</v>
      </c>
      <c r="C18" s="25" t="s">
        <v>149</v>
      </c>
      <c r="D18" s="18" t="s">
        <v>349</v>
      </c>
      <c r="E18" s="114" t="s">
        <v>266</v>
      </c>
      <c r="F18" s="3" t="s">
        <v>348</v>
      </c>
      <c r="G18" s="3" t="s">
        <v>273</v>
      </c>
      <c r="H18" s="115"/>
      <c r="I18" s="42"/>
      <c r="J18" s="39" t="s">
        <v>469</v>
      </c>
      <c r="K18" s="39" t="s">
        <v>274</v>
      </c>
      <c r="L18" s="39" t="s">
        <v>274</v>
      </c>
    </row>
    <row r="19" spans="1:12" s="5" customFormat="1">
      <c r="A19" s="32"/>
      <c r="B19" s="25" t="s">
        <v>191</v>
      </c>
      <c r="C19" s="25" t="s">
        <v>154</v>
      </c>
      <c r="D19" s="18" t="s">
        <v>1012</v>
      </c>
      <c r="E19" s="114" t="s">
        <v>266</v>
      </c>
      <c r="F19" s="3" t="s">
        <v>191</v>
      </c>
      <c r="G19" s="3" t="s">
        <v>273</v>
      </c>
      <c r="H19" s="115"/>
      <c r="I19" s="42"/>
      <c r="J19" s="39" t="s">
        <v>469</v>
      </c>
      <c r="K19" s="39" t="s">
        <v>274</v>
      </c>
      <c r="L19" s="39" t="s">
        <v>274</v>
      </c>
    </row>
    <row r="20" spans="1:12" s="5" customFormat="1">
      <c r="A20" s="32"/>
      <c r="B20" s="20" t="s">
        <v>627</v>
      </c>
      <c r="C20" s="20" t="s">
        <v>154</v>
      </c>
      <c r="D20" s="18" t="s">
        <v>628</v>
      </c>
      <c r="E20" s="114" t="s">
        <v>266</v>
      </c>
      <c r="F20" s="3" t="s">
        <v>627</v>
      </c>
      <c r="G20" s="3" t="s">
        <v>273</v>
      </c>
      <c r="H20" s="115"/>
      <c r="I20" s="42"/>
      <c r="J20" s="39" t="s">
        <v>469</v>
      </c>
      <c r="K20" s="39" t="s">
        <v>274</v>
      </c>
      <c r="L20" s="39" t="s">
        <v>274</v>
      </c>
    </row>
    <row r="21" spans="1:12" s="5" customFormat="1">
      <c r="A21" s="32"/>
      <c r="B21" s="20" t="s">
        <v>311</v>
      </c>
      <c r="C21" s="20" t="s">
        <v>149</v>
      </c>
      <c r="D21" s="18" t="s">
        <v>1013</v>
      </c>
      <c r="E21" s="114" t="s">
        <v>266</v>
      </c>
      <c r="F21" s="3" t="s">
        <v>311</v>
      </c>
      <c r="G21" s="3" t="s">
        <v>273</v>
      </c>
      <c r="H21" s="115"/>
      <c r="I21" s="42"/>
      <c r="J21" s="39" t="s">
        <v>469</v>
      </c>
      <c r="K21" s="39" t="s">
        <v>274</v>
      </c>
      <c r="L21" s="39" t="s">
        <v>274</v>
      </c>
    </row>
    <row r="22" spans="1:12" s="5" customFormat="1">
      <c r="A22" s="32"/>
      <c r="B22" s="25" t="s">
        <v>1014</v>
      </c>
      <c r="C22" s="25" t="s">
        <v>222</v>
      </c>
      <c r="D22" s="18" t="s">
        <v>659</v>
      </c>
      <c r="E22" s="114" t="s">
        <v>266</v>
      </c>
      <c r="F22" s="3"/>
      <c r="G22" s="3" t="s">
        <v>1437</v>
      </c>
      <c r="H22" s="115"/>
      <c r="I22" s="42"/>
      <c r="J22" s="39" t="s">
        <v>530</v>
      </c>
      <c r="K22" s="39" t="s">
        <v>274</v>
      </c>
      <c r="L22" s="39" t="s">
        <v>538</v>
      </c>
    </row>
    <row r="23" spans="1:12" s="5" customFormat="1">
      <c r="A23" s="32"/>
      <c r="B23" s="20" t="s">
        <v>1016</v>
      </c>
      <c r="C23" s="20" t="s">
        <v>222</v>
      </c>
      <c r="D23" s="18" t="s">
        <v>661</v>
      </c>
      <c r="E23" s="114" t="s">
        <v>266</v>
      </c>
      <c r="F23" s="3"/>
      <c r="G23" s="3" t="s">
        <v>1438</v>
      </c>
      <c r="H23" s="115"/>
      <c r="I23" s="42"/>
      <c r="J23" s="39" t="s">
        <v>530</v>
      </c>
      <c r="K23" s="39" t="s">
        <v>274</v>
      </c>
      <c r="L23" s="39" t="s">
        <v>663</v>
      </c>
    </row>
    <row r="24" spans="1:12" s="5" customFormat="1">
      <c r="A24" s="32"/>
      <c r="B24" s="20" t="s">
        <v>1018</v>
      </c>
      <c r="C24" s="20" t="s">
        <v>281</v>
      </c>
      <c r="D24" s="18" t="s">
        <v>667</v>
      </c>
      <c r="E24" s="114" t="s">
        <v>266</v>
      </c>
      <c r="F24" s="3"/>
      <c r="G24" s="4" t="s">
        <v>1439</v>
      </c>
      <c r="H24" s="115"/>
      <c r="I24" s="42"/>
      <c r="J24" s="39" t="s">
        <v>530</v>
      </c>
      <c r="K24" s="39" t="s">
        <v>274</v>
      </c>
      <c r="L24" s="39" t="s">
        <v>531</v>
      </c>
    </row>
    <row r="25" spans="1:12" s="5" customFormat="1">
      <c r="A25" s="32"/>
      <c r="B25" s="20" t="s">
        <v>1020</v>
      </c>
      <c r="C25" s="20" t="s">
        <v>222</v>
      </c>
      <c r="D25" s="18" t="s">
        <v>664</v>
      </c>
      <c r="E25" s="114" t="s">
        <v>266</v>
      </c>
      <c r="F25" s="3"/>
      <c r="G25" s="3" t="s">
        <v>1440</v>
      </c>
      <c r="H25" s="115"/>
      <c r="I25" s="42"/>
      <c r="J25" s="39" t="s">
        <v>530</v>
      </c>
      <c r="K25" s="39" t="s">
        <v>274</v>
      </c>
      <c r="L25" s="39" t="s">
        <v>538</v>
      </c>
    </row>
    <row r="26" spans="1:12" s="5" customFormat="1">
      <c r="A26" s="32"/>
      <c r="B26" s="20" t="s">
        <v>1022</v>
      </c>
      <c r="C26" s="20" t="s">
        <v>222</v>
      </c>
      <c r="D26" s="18" t="s">
        <v>1023</v>
      </c>
      <c r="E26" s="114" t="s">
        <v>266</v>
      </c>
      <c r="F26" s="3"/>
      <c r="G26" s="3" t="s">
        <v>1441</v>
      </c>
      <c r="H26" s="115"/>
      <c r="I26" s="42"/>
      <c r="J26" s="39" t="s">
        <v>530</v>
      </c>
      <c r="K26" s="39" t="s">
        <v>274</v>
      </c>
      <c r="L26" s="39" t="s">
        <v>538</v>
      </c>
    </row>
    <row r="27" spans="1:12" s="5" customFormat="1">
      <c r="A27" s="32"/>
      <c r="B27" s="25" t="s">
        <v>1025</v>
      </c>
      <c r="C27" s="25" t="s">
        <v>222</v>
      </c>
      <c r="D27" s="18" t="s">
        <v>1026</v>
      </c>
      <c r="E27" s="114" t="s">
        <v>266</v>
      </c>
      <c r="F27" s="3"/>
      <c r="G27" s="3" t="s">
        <v>1442</v>
      </c>
      <c r="H27" s="115"/>
      <c r="I27" s="42"/>
      <c r="J27" s="39" t="s">
        <v>530</v>
      </c>
      <c r="K27" s="39" t="s">
        <v>274</v>
      </c>
      <c r="L27" s="39" t="s">
        <v>538</v>
      </c>
    </row>
    <row r="28" spans="1:12" s="5" customFormat="1">
      <c r="B28" s="25" t="s">
        <v>1028</v>
      </c>
      <c r="C28" s="25" t="s">
        <v>222</v>
      </c>
      <c r="D28" s="18" t="s">
        <v>1029</v>
      </c>
      <c r="E28" s="114" t="s">
        <v>266</v>
      </c>
      <c r="F28" s="3"/>
      <c r="G28" s="3" t="s">
        <v>1443</v>
      </c>
      <c r="H28" s="115"/>
      <c r="I28" s="39"/>
      <c r="J28" s="39" t="s">
        <v>530</v>
      </c>
      <c r="K28" s="39" t="s">
        <v>274</v>
      </c>
      <c r="L28" s="39" t="s">
        <v>538</v>
      </c>
    </row>
    <row r="29" spans="1:12" s="5" customFormat="1">
      <c r="B29" s="25" t="s">
        <v>1031</v>
      </c>
      <c r="C29" s="25" t="s">
        <v>222</v>
      </c>
      <c r="D29" s="18" t="s">
        <v>1032</v>
      </c>
      <c r="E29" s="114" t="s">
        <v>266</v>
      </c>
      <c r="F29" s="3"/>
      <c r="G29" s="3" t="s">
        <v>1444</v>
      </c>
      <c r="H29" s="115"/>
      <c r="I29" s="39"/>
      <c r="J29" s="39" t="s">
        <v>530</v>
      </c>
      <c r="K29" s="39" t="s">
        <v>274</v>
      </c>
      <c r="L29" s="39" t="s">
        <v>538</v>
      </c>
    </row>
    <row r="30" spans="1:12" s="32" customFormat="1">
      <c r="B30" s="25" t="s">
        <v>1034</v>
      </c>
      <c r="C30" s="25" t="s">
        <v>222</v>
      </c>
      <c r="D30" s="116" t="s">
        <v>1035</v>
      </c>
      <c r="E30" s="114" t="s">
        <v>266</v>
      </c>
      <c r="F30" s="3"/>
      <c r="G30" s="3" t="s">
        <v>1445</v>
      </c>
      <c r="H30" s="115"/>
      <c r="I30" s="42"/>
      <c r="J30" s="39" t="s">
        <v>530</v>
      </c>
      <c r="K30" s="39" t="s">
        <v>274</v>
      </c>
      <c r="L30" s="39" t="s">
        <v>538</v>
      </c>
    </row>
    <row r="31" spans="1:12" s="32" customFormat="1">
      <c r="B31" s="25" t="s">
        <v>1037</v>
      </c>
      <c r="C31" s="25" t="s">
        <v>222</v>
      </c>
      <c r="D31" s="18" t="s">
        <v>1038</v>
      </c>
      <c r="E31" s="114" t="s">
        <v>266</v>
      </c>
      <c r="F31" s="3"/>
      <c r="G31" s="3" t="s">
        <v>1446</v>
      </c>
      <c r="H31" s="115"/>
      <c r="I31" s="42"/>
      <c r="J31" s="39" t="s">
        <v>530</v>
      </c>
      <c r="K31" s="39" t="s">
        <v>274</v>
      </c>
      <c r="L31" s="39" t="s">
        <v>538</v>
      </c>
    </row>
    <row r="32" spans="1:12" s="6" customFormat="1">
      <c r="A32" s="28"/>
      <c r="B32" s="29" t="s">
        <v>1040</v>
      </c>
      <c r="C32" s="29" t="s">
        <v>222</v>
      </c>
      <c r="D32" s="18" t="s">
        <v>1041</v>
      </c>
      <c r="E32" s="114" t="s">
        <v>266</v>
      </c>
      <c r="F32" s="3"/>
      <c r="G32" s="3" t="s">
        <v>1447</v>
      </c>
      <c r="H32" s="115"/>
      <c r="I32" s="40"/>
      <c r="J32" s="39" t="s">
        <v>530</v>
      </c>
      <c r="K32" s="39" t="s">
        <v>274</v>
      </c>
      <c r="L32" s="39" t="s">
        <v>538</v>
      </c>
    </row>
    <row r="33" spans="1:12" s="5" customFormat="1">
      <c r="A33" s="32"/>
      <c r="B33" s="20" t="s">
        <v>1043</v>
      </c>
      <c r="C33" s="20" t="s">
        <v>222</v>
      </c>
      <c r="D33" s="18" t="s">
        <v>706</v>
      </c>
      <c r="E33" s="114" t="s">
        <v>266</v>
      </c>
      <c r="F33" s="3"/>
      <c r="G33" s="3" t="s">
        <v>1448</v>
      </c>
      <c r="H33" s="115"/>
      <c r="I33" s="42"/>
      <c r="J33" s="39" t="s">
        <v>530</v>
      </c>
      <c r="K33" s="39" t="s">
        <v>274</v>
      </c>
      <c r="L33" s="39" t="s">
        <v>538</v>
      </c>
    </row>
    <row r="34" spans="1:12" s="32" customFormat="1">
      <c r="B34" s="25" t="s">
        <v>1045</v>
      </c>
      <c r="C34" s="25" t="s">
        <v>281</v>
      </c>
      <c r="D34" s="116" t="s">
        <v>709</v>
      </c>
      <c r="E34" s="114" t="s">
        <v>266</v>
      </c>
      <c r="F34" s="3"/>
      <c r="G34" s="3" t="s">
        <v>1449</v>
      </c>
      <c r="H34" s="115"/>
      <c r="I34" s="42"/>
      <c r="J34" s="39" t="s">
        <v>530</v>
      </c>
      <c r="K34" s="39" t="s">
        <v>274</v>
      </c>
      <c r="L34" s="39" t="s">
        <v>711</v>
      </c>
    </row>
    <row r="35" spans="1:12" s="32" customFormat="1">
      <c r="B35" s="25" t="s">
        <v>1047</v>
      </c>
      <c r="C35" s="25" t="s">
        <v>222</v>
      </c>
      <c r="D35" s="18" t="s">
        <v>755</v>
      </c>
      <c r="E35" s="114" t="s">
        <v>266</v>
      </c>
      <c r="F35" s="3"/>
      <c r="G35" s="3" t="s">
        <v>1450</v>
      </c>
      <c r="H35" s="115"/>
      <c r="I35" s="42"/>
      <c r="J35" s="39" t="s">
        <v>530</v>
      </c>
      <c r="K35" s="39" t="s">
        <v>274</v>
      </c>
      <c r="L35" s="39" t="s">
        <v>757</v>
      </c>
    </row>
    <row r="36" spans="1:12" s="32" customFormat="1">
      <c r="B36" s="25" t="s">
        <v>1049</v>
      </c>
      <c r="C36" s="25" t="s">
        <v>281</v>
      </c>
      <c r="D36" s="18" t="s">
        <v>762</v>
      </c>
      <c r="E36" s="114" t="s">
        <v>266</v>
      </c>
      <c r="F36" s="3"/>
      <c r="G36" s="3" t="s">
        <v>1451</v>
      </c>
      <c r="H36" s="115"/>
      <c r="I36" s="42"/>
      <c r="J36" s="39" t="s">
        <v>530</v>
      </c>
      <c r="K36" s="39" t="s">
        <v>274</v>
      </c>
      <c r="L36" s="39" t="s">
        <v>764</v>
      </c>
    </row>
    <row r="37" spans="1:12" s="32" customFormat="1">
      <c r="B37" s="25" t="s">
        <v>1051</v>
      </c>
      <c r="C37" s="113" t="s">
        <v>222</v>
      </c>
      <c r="D37" s="18" t="s">
        <v>759</v>
      </c>
      <c r="E37" s="114" t="s">
        <v>266</v>
      </c>
      <c r="F37" s="3"/>
      <c r="G37" s="3" t="s">
        <v>1452</v>
      </c>
      <c r="H37" s="115"/>
      <c r="I37" s="42"/>
      <c r="J37" s="39" t="s">
        <v>530</v>
      </c>
      <c r="K37" s="39" t="s">
        <v>274</v>
      </c>
      <c r="L37" s="39" t="s">
        <v>538</v>
      </c>
    </row>
    <row r="38" spans="1:12" s="12" customFormat="1">
      <c r="B38" s="25" t="s">
        <v>1053</v>
      </c>
      <c r="C38" s="113" t="s">
        <v>222</v>
      </c>
      <c r="D38" s="18" t="s">
        <v>1054</v>
      </c>
      <c r="E38" s="114" t="s">
        <v>266</v>
      </c>
      <c r="F38" s="3"/>
      <c r="G38" s="3" t="s">
        <v>1453</v>
      </c>
      <c r="H38" s="115"/>
      <c r="I38" s="42"/>
      <c r="J38" s="39" t="s">
        <v>530</v>
      </c>
      <c r="K38" s="39" t="s">
        <v>274</v>
      </c>
      <c r="L38" s="39" t="s">
        <v>538</v>
      </c>
    </row>
    <row r="39" spans="1:12" s="12" customFormat="1">
      <c r="B39" s="25" t="s">
        <v>1056</v>
      </c>
      <c r="C39" s="113" t="s">
        <v>222</v>
      </c>
      <c r="D39" s="18" t="s">
        <v>769</v>
      </c>
      <c r="E39" s="114" t="s">
        <v>266</v>
      </c>
      <c r="F39" s="3"/>
      <c r="G39" s="3" t="s">
        <v>1454</v>
      </c>
      <c r="H39" s="115"/>
      <c r="I39" s="42"/>
      <c r="J39" s="39" t="s">
        <v>530</v>
      </c>
      <c r="K39" s="39" t="s">
        <v>274</v>
      </c>
      <c r="L39" s="39" t="s">
        <v>538</v>
      </c>
    </row>
    <row r="40" spans="1:12" s="12" customFormat="1">
      <c r="B40" s="25" t="s">
        <v>1058</v>
      </c>
      <c r="C40" s="113" t="s">
        <v>222</v>
      </c>
      <c r="D40" s="18" t="s">
        <v>772</v>
      </c>
      <c r="E40" s="114" t="s">
        <v>266</v>
      </c>
      <c r="F40" s="3"/>
      <c r="G40" s="3" t="s">
        <v>1455</v>
      </c>
      <c r="H40" s="115"/>
      <c r="I40" s="42"/>
      <c r="J40" s="39" t="s">
        <v>530</v>
      </c>
      <c r="K40" s="39" t="s">
        <v>274</v>
      </c>
      <c r="L40" s="39" t="s">
        <v>538</v>
      </c>
    </row>
    <row r="41" spans="1:12" s="12" customFormat="1">
      <c r="B41" s="25" t="s">
        <v>1060</v>
      </c>
      <c r="C41" s="113" t="s">
        <v>222</v>
      </c>
      <c r="D41" s="18" t="s">
        <v>775</v>
      </c>
      <c r="E41" s="114" t="s">
        <v>266</v>
      </c>
      <c r="F41" s="3"/>
      <c r="G41" s="3" t="s">
        <v>1456</v>
      </c>
      <c r="H41" s="115"/>
      <c r="I41" s="42"/>
      <c r="J41" s="39" t="s">
        <v>530</v>
      </c>
      <c r="K41" s="39" t="s">
        <v>274</v>
      </c>
      <c r="L41" s="39" t="s">
        <v>538</v>
      </c>
    </row>
    <row r="42" spans="1:12" s="12" customFormat="1">
      <c r="B42" s="25" t="s">
        <v>1062</v>
      </c>
      <c r="C42" s="113" t="s">
        <v>222</v>
      </c>
      <c r="D42" s="18" t="s">
        <v>778</v>
      </c>
      <c r="E42" s="114" t="s">
        <v>266</v>
      </c>
      <c r="F42" s="3"/>
      <c r="G42" s="3" t="s">
        <v>1457</v>
      </c>
      <c r="H42" s="115"/>
      <c r="I42" s="42"/>
      <c r="J42" s="39" t="s">
        <v>530</v>
      </c>
      <c r="K42" s="39" t="s">
        <v>274</v>
      </c>
      <c r="L42" s="39" t="s">
        <v>538</v>
      </c>
    </row>
    <row r="43" spans="1:12" s="6" customFormat="1">
      <c r="A43" s="28"/>
      <c r="B43" s="29" t="s">
        <v>1064</v>
      </c>
      <c r="C43" s="29" t="s">
        <v>222</v>
      </c>
      <c r="D43" s="18" t="s">
        <v>781</v>
      </c>
      <c r="E43" s="114" t="s">
        <v>266</v>
      </c>
      <c r="F43" s="3"/>
      <c r="G43" s="3" t="s">
        <v>1458</v>
      </c>
      <c r="H43" s="115"/>
      <c r="I43" s="40"/>
      <c r="J43" s="39" t="s">
        <v>530</v>
      </c>
      <c r="K43" s="39" t="s">
        <v>274</v>
      </c>
      <c r="L43" s="39" t="s">
        <v>538</v>
      </c>
    </row>
    <row r="44" spans="1:12" s="6" customFormat="1">
      <c r="A44" s="28"/>
      <c r="B44" s="29" t="s">
        <v>1066</v>
      </c>
      <c r="C44" s="29" t="s">
        <v>222</v>
      </c>
      <c r="D44" s="18" t="s">
        <v>1067</v>
      </c>
      <c r="E44" s="114" t="s">
        <v>266</v>
      </c>
      <c r="F44" s="3"/>
      <c r="G44" s="3" t="s">
        <v>1459</v>
      </c>
      <c r="H44" s="115"/>
      <c r="I44" s="40"/>
      <c r="J44" s="39" t="s">
        <v>530</v>
      </c>
      <c r="K44" s="39" t="s">
        <v>274</v>
      </c>
      <c r="L44" s="39" t="s">
        <v>538</v>
      </c>
    </row>
    <row r="45" spans="1:12" s="6" customFormat="1">
      <c r="A45" s="28"/>
      <c r="B45" s="29" t="s">
        <v>1069</v>
      </c>
      <c r="C45" s="29" t="s">
        <v>222</v>
      </c>
      <c r="D45" s="18" t="s">
        <v>787</v>
      </c>
      <c r="E45" s="114" t="s">
        <v>266</v>
      </c>
      <c r="F45" s="3"/>
      <c r="G45" s="3" t="s">
        <v>1460</v>
      </c>
      <c r="H45" s="115"/>
      <c r="I45" s="40"/>
      <c r="J45" s="39" t="s">
        <v>530</v>
      </c>
      <c r="K45" s="39" t="s">
        <v>274</v>
      </c>
      <c r="L45" s="39" t="s">
        <v>538</v>
      </c>
    </row>
    <row r="46" spans="1:12" s="6" customFormat="1">
      <c r="A46" s="28"/>
      <c r="B46" s="29" t="s">
        <v>1071</v>
      </c>
      <c r="C46" s="29" t="s">
        <v>281</v>
      </c>
      <c r="D46" s="18" t="s">
        <v>790</v>
      </c>
      <c r="E46" s="114" t="s">
        <v>266</v>
      </c>
      <c r="F46" s="3"/>
      <c r="G46" s="3" t="s">
        <v>1461</v>
      </c>
      <c r="H46" s="115"/>
      <c r="I46" s="40"/>
      <c r="J46" s="39" t="s">
        <v>530</v>
      </c>
      <c r="K46" s="39" t="s">
        <v>274</v>
      </c>
      <c r="L46" s="39" t="s">
        <v>711</v>
      </c>
    </row>
    <row r="47" spans="1:12" s="6" customFormat="1">
      <c r="A47" s="28"/>
      <c r="B47" s="29" t="s">
        <v>1073</v>
      </c>
      <c r="C47" s="29" t="s">
        <v>222</v>
      </c>
      <c r="D47" s="18" t="s">
        <v>661</v>
      </c>
      <c r="E47" s="114"/>
      <c r="F47" s="3"/>
      <c r="G47" s="3" t="s">
        <v>180</v>
      </c>
      <c r="H47" s="115"/>
      <c r="I47" s="40"/>
      <c r="J47" s="39" t="s">
        <v>530</v>
      </c>
      <c r="K47" s="39" t="s">
        <v>274</v>
      </c>
      <c r="L47" s="39" t="s">
        <v>1074</v>
      </c>
    </row>
    <row r="48" spans="1:12" s="6" customFormat="1">
      <c r="A48" s="28"/>
      <c r="B48" s="29" t="s">
        <v>1075</v>
      </c>
      <c r="C48" s="29" t="s">
        <v>281</v>
      </c>
      <c r="D48" s="18" t="s">
        <v>667</v>
      </c>
      <c r="E48" s="114"/>
      <c r="F48" s="3"/>
      <c r="G48" s="3" t="s">
        <v>180</v>
      </c>
      <c r="H48" s="115"/>
      <c r="I48" s="40"/>
      <c r="J48" s="39" t="s">
        <v>530</v>
      </c>
      <c r="K48" s="39" t="s">
        <v>274</v>
      </c>
      <c r="L48" s="39" t="s">
        <v>1074</v>
      </c>
    </row>
    <row r="49" spans="1:12" s="6" customFormat="1">
      <c r="A49" s="28"/>
      <c r="B49" s="29" t="s">
        <v>1076</v>
      </c>
      <c r="C49" s="29" t="s">
        <v>222</v>
      </c>
      <c r="D49" s="18" t="s">
        <v>1077</v>
      </c>
      <c r="E49" s="114"/>
      <c r="F49" s="3"/>
      <c r="G49" s="3" t="s">
        <v>180</v>
      </c>
      <c r="H49" s="115"/>
      <c r="I49" s="40"/>
      <c r="J49" s="39" t="s">
        <v>530</v>
      </c>
      <c r="K49" s="39" t="s">
        <v>274</v>
      </c>
      <c r="L49" s="39" t="s">
        <v>1074</v>
      </c>
    </row>
    <row r="50" spans="1:12" s="6" customFormat="1">
      <c r="A50" s="28"/>
      <c r="B50" s="29" t="s">
        <v>1078</v>
      </c>
      <c r="C50" s="29" t="s">
        <v>222</v>
      </c>
      <c r="D50" s="18" t="s">
        <v>1079</v>
      </c>
      <c r="E50" s="114"/>
      <c r="F50" s="3"/>
      <c r="G50" s="3" t="s">
        <v>180</v>
      </c>
      <c r="H50" s="115"/>
      <c r="I50" s="40"/>
      <c r="J50" s="39" t="s">
        <v>530</v>
      </c>
      <c r="K50" s="39" t="s">
        <v>274</v>
      </c>
      <c r="L50" s="39" t="s">
        <v>1074</v>
      </c>
    </row>
    <row r="51" spans="1:12" s="6" customFormat="1">
      <c r="A51" s="28"/>
      <c r="B51" s="29" t="s">
        <v>1080</v>
      </c>
      <c r="C51" s="29" t="s">
        <v>222</v>
      </c>
      <c r="D51" s="18" t="s">
        <v>1081</v>
      </c>
      <c r="E51" s="114"/>
      <c r="F51" s="3"/>
      <c r="G51" s="3" t="s">
        <v>180</v>
      </c>
      <c r="H51" s="115"/>
      <c r="I51" s="40"/>
      <c r="J51" s="39" t="s">
        <v>530</v>
      </c>
      <c r="K51" s="39" t="s">
        <v>274</v>
      </c>
      <c r="L51" s="39" t="s">
        <v>1074</v>
      </c>
    </row>
    <row r="52" spans="1:12" s="6" customFormat="1">
      <c r="A52" s="28"/>
      <c r="B52" s="29" t="s">
        <v>1082</v>
      </c>
      <c r="C52" s="29" t="s">
        <v>222</v>
      </c>
      <c r="D52" s="18" t="s">
        <v>1083</v>
      </c>
      <c r="E52" s="114"/>
      <c r="F52" s="3"/>
      <c r="G52" s="3" t="s">
        <v>180</v>
      </c>
      <c r="H52" s="115"/>
      <c r="I52" s="40"/>
      <c r="J52" s="39" t="s">
        <v>530</v>
      </c>
      <c r="K52" s="39" t="s">
        <v>274</v>
      </c>
      <c r="L52" s="39" t="s">
        <v>1074</v>
      </c>
    </row>
    <row r="53" spans="1:12" s="6" customFormat="1">
      <c r="A53" s="28"/>
      <c r="B53" s="29" t="s">
        <v>1084</v>
      </c>
      <c r="C53" s="29" t="s">
        <v>222</v>
      </c>
      <c r="D53" s="18" t="s">
        <v>1085</v>
      </c>
      <c r="E53" s="114"/>
      <c r="F53" s="3"/>
      <c r="G53" s="3" t="s">
        <v>180</v>
      </c>
      <c r="H53" s="115"/>
      <c r="I53" s="40"/>
      <c r="J53" s="39" t="s">
        <v>530</v>
      </c>
      <c r="K53" s="39" t="s">
        <v>274</v>
      </c>
      <c r="L53" s="39" t="s">
        <v>1074</v>
      </c>
    </row>
    <row r="54" spans="1:12" s="6" customFormat="1">
      <c r="A54" s="28"/>
      <c r="B54" s="29" t="s">
        <v>1086</v>
      </c>
      <c r="C54" s="29" t="s">
        <v>222</v>
      </c>
      <c r="D54" s="18" t="s">
        <v>1087</v>
      </c>
      <c r="E54" s="114"/>
      <c r="F54" s="3"/>
      <c r="G54" s="3" t="s">
        <v>180</v>
      </c>
      <c r="H54" s="115"/>
      <c r="I54" s="40"/>
      <c r="J54" s="39" t="s">
        <v>530</v>
      </c>
      <c r="K54" s="39" t="s">
        <v>274</v>
      </c>
      <c r="L54" s="39" t="s">
        <v>1074</v>
      </c>
    </row>
    <row r="55" spans="1:12" s="12" customFormat="1">
      <c r="B55" s="25" t="s">
        <v>1088</v>
      </c>
      <c r="C55" s="113" t="s">
        <v>222</v>
      </c>
      <c r="D55" s="18" t="s">
        <v>1089</v>
      </c>
      <c r="E55" s="114"/>
      <c r="F55" s="3"/>
      <c r="G55" s="3" t="s">
        <v>180</v>
      </c>
      <c r="H55" s="115"/>
      <c r="I55" s="42"/>
      <c r="J55" s="39" t="s">
        <v>530</v>
      </c>
      <c r="K55" s="39" t="s">
        <v>274</v>
      </c>
      <c r="L55" s="39" t="s">
        <v>1074</v>
      </c>
    </row>
    <row r="56" spans="1:12">
      <c r="A56" s="13"/>
      <c r="B56" s="25" t="s">
        <v>1090</v>
      </c>
      <c r="C56" s="113" t="s">
        <v>222</v>
      </c>
      <c r="D56" s="18" t="s">
        <v>1091</v>
      </c>
      <c r="E56" s="114"/>
      <c r="F56" s="3"/>
      <c r="G56" s="3" t="s">
        <v>180</v>
      </c>
      <c r="H56" s="115"/>
      <c r="I56" s="39"/>
      <c r="J56" s="39" t="s">
        <v>530</v>
      </c>
      <c r="K56" s="39" t="s">
        <v>274</v>
      </c>
      <c r="L56" s="39" t="s">
        <v>1074</v>
      </c>
    </row>
    <row r="57" spans="1:12">
      <c r="A57" s="13"/>
      <c r="B57" s="25" t="s">
        <v>1092</v>
      </c>
      <c r="C57" s="113" t="s">
        <v>222</v>
      </c>
      <c r="D57" s="18" t="s">
        <v>706</v>
      </c>
      <c r="E57" s="26"/>
      <c r="F57" s="3"/>
      <c r="G57" s="3" t="s">
        <v>180</v>
      </c>
      <c r="H57" s="27"/>
      <c r="I57" s="39"/>
      <c r="J57" s="39" t="s">
        <v>530</v>
      </c>
      <c r="K57" s="39" t="s">
        <v>274</v>
      </c>
      <c r="L57" s="39" t="s">
        <v>1074</v>
      </c>
    </row>
    <row r="58" spans="1:12" s="5" customFormat="1">
      <c r="A58" s="32"/>
      <c r="B58" s="25" t="s">
        <v>1093</v>
      </c>
      <c r="C58" s="113" t="s">
        <v>281</v>
      </c>
      <c r="D58" s="18" t="s">
        <v>709</v>
      </c>
      <c r="E58" s="26"/>
      <c r="F58" s="3"/>
      <c r="G58" s="3" t="s">
        <v>180</v>
      </c>
      <c r="H58" s="27"/>
      <c r="I58" s="42"/>
      <c r="J58" s="39" t="s">
        <v>530</v>
      </c>
      <c r="K58" s="39" t="s">
        <v>274</v>
      </c>
      <c r="L58" s="39" t="s">
        <v>1074</v>
      </c>
    </row>
    <row r="59" spans="1:12">
      <c r="A59" s="13"/>
      <c r="B59" s="25" t="s">
        <v>575</v>
      </c>
      <c r="C59" s="113" t="s">
        <v>222</v>
      </c>
      <c r="D59" s="18" t="s">
        <v>1094</v>
      </c>
      <c r="E59" s="26" t="s">
        <v>266</v>
      </c>
      <c r="F59" s="3"/>
      <c r="G59" s="3" t="s">
        <v>1095</v>
      </c>
      <c r="H59" s="27"/>
      <c r="I59" s="39"/>
      <c r="J59" s="39" t="s">
        <v>530</v>
      </c>
      <c r="K59" s="39" t="s">
        <v>274</v>
      </c>
      <c r="L59" s="39" t="s">
        <v>663</v>
      </c>
    </row>
    <row r="60" spans="1:12" s="5" customFormat="1">
      <c r="A60" s="32"/>
      <c r="B60" s="25" t="s">
        <v>1096</v>
      </c>
      <c r="C60" s="113" t="s">
        <v>222</v>
      </c>
      <c r="D60" s="18" t="s">
        <v>1097</v>
      </c>
      <c r="E60" s="26" t="s">
        <v>266</v>
      </c>
      <c r="F60" s="3"/>
      <c r="G60" s="3" t="s">
        <v>1462</v>
      </c>
      <c r="H60" s="27"/>
      <c r="I60" s="42"/>
      <c r="J60" s="39" t="s">
        <v>530</v>
      </c>
      <c r="K60" s="39" t="s">
        <v>274</v>
      </c>
      <c r="L60" s="39" t="s">
        <v>538</v>
      </c>
    </row>
    <row r="61" spans="1:12" s="5" customFormat="1" ht="26.4">
      <c r="A61" s="32"/>
      <c r="B61" s="25" t="s">
        <v>1099</v>
      </c>
      <c r="C61" s="113" t="s">
        <v>281</v>
      </c>
      <c r="D61" s="18" t="s">
        <v>1100</v>
      </c>
      <c r="E61" s="26" t="s">
        <v>266</v>
      </c>
      <c r="F61" s="3"/>
      <c r="G61" s="3" t="s">
        <v>1463</v>
      </c>
      <c r="H61" s="27"/>
      <c r="I61" s="42"/>
      <c r="J61" s="39" t="s">
        <v>530</v>
      </c>
      <c r="K61" s="39" t="s">
        <v>274</v>
      </c>
      <c r="L61" s="39" t="s">
        <v>531</v>
      </c>
    </row>
    <row r="62" spans="1:12" s="5" customFormat="1">
      <c r="A62" s="32"/>
      <c r="B62" s="25" t="s">
        <v>1102</v>
      </c>
      <c r="C62" s="113" t="s">
        <v>281</v>
      </c>
      <c r="D62" s="18" t="s">
        <v>1103</v>
      </c>
      <c r="E62" s="26" t="s">
        <v>266</v>
      </c>
      <c r="F62" s="3"/>
      <c r="G62" s="3" t="s">
        <v>1464</v>
      </c>
      <c r="H62" s="27"/>
      <c r="I62" s="42"/>
      <c r="J62" s="39" t="s">
        <v>530</v>
      </c>
      <c r="K62" s="39" t="s">
        <v>274</v>
      </c>
      <c r="L62" s="39" t="s">
        <v>711</v>
      </c>
    </row>
    <row r="63" spans="1:12" s="5" customFormat="1">
      <c r="A63" s="32"/>
      <c r="B63" s="25" t="s">
        <v>569</v>
      </c>
      <c r="C63" s="113" t="s">
        <v>222</v>
      </c>
      <c r="D63" s="18" t="s">
        <v>1106</v>
      </c>
      <c r="E63" s="26" t="s">
        <v>266</v>
      </c>
      <c r="F63" s="3"/>
      <c r="G63" s="3" t="s">
        <v>1465</v>
      </c>
      <c r="H63" s="27"/>
      <c r="I63" s="42"/>
      <c r="J63" s="39" t="s">
        <v>530</v>
      </c>
      <c r="K63" s="39" t="s">
        <v>274</v>
      </c>
      <c r="L63" s="39" t="s">
        <v>663</v>
      </c>
    </row>
    <row r="64" spans="1:12" s="5" customFormat="1">
      <c r="A64" s="32"/>
      <c r="B64" s="25" t="s">
        <v>1108</v>
      </c>
      <c r="C64" s="113" t="s">
        <v>222</v>
      </c>
      <c r="D64" s="18" t="s">
        <v>1109</v>
      </c>
      <c r="E64" s="26" t="s">
        <v>266</v>
      </c>
      <c r="F64" s="3"/>
      <c r="G64" s="3" t="s">
        <v>1466</v>
      </c>
      <c r="H64" s="27"/>
      <c r="I64" s="42"/>
      <c r="J64" s="39" t="s">
        <v>530</v>
      </c>
      <c r="K64" s="39" t="s">
        <v>274</v>
      </c>
      <c r="L64" s="39" t="s">
        <v>538</v>
      </c>
    </row>
    <row r="65" spans="1:12" s="5" customFormat="1" ht="26.4">
      <c r="A65" s="32"/>
      <c r="B65" s="25" t="s">
        <v>1111</v>
      </c>
      <c r="C65" s="113" t="s">
        <v>281</v>
      </c>
      <c r="D65" s="18" t="s">
        <v>1112</v>
      </c>
      <c r="E65" s="26" t="s">
        <v>266</v>
      </c>
      <c r="F65" s="3"/>
      <c r="G65" s="3" t="s">
        <v>1467</v>
      </c>
      <c r="H65" s="27"/>
      <c r="I65" s="42"/>
      <c r="J65" s="39" t="s">
        <v>530</v>
      </c>
      <c r="K65" s="39" t="s">
        <v>274</v>
      </c>
      <c r="L65" s="39" t="s">
        <v>531</v>
      </c>
    </row>
    <row r="66" spans="1:12" s="6" customFormat="1">
      <c r="A66" s="28"/>
      <c r="B66" s="25" t="s">
        <v>1114</v>
      </c>
      <c r="C66" s="29" t="s">
        <v>281</v>
      </c>
      <c r="D66" s="18" t="s">
        <v>1115</v>
      </c>
      <c r="E66" s="26" t="s">
        <v>266</v>
      </c>
      <c r="F66" s="3"/>
      <c r="G66" s="3" t="s">
        <v>1468</v>
      </c>
      <c r="H66" s="27"/>
      <c r="I66" s="40"/>
      <c r="J66" s="39" t="s">
        <v>530</v>
      </c>
      <c r="K66" s="39" t="s">
        <v>274</v>
      </c>
      <c r="L66" s="39" t="s">
        <v>711</v>
      </c>
    </row>
    <row r="67" spans="1:12" s="6" customFormat="1">
      <c r="A67" s="28"/>
      <c r="B67" s="29" t="s">
        <v>572</v>
      </c>
      <c r="C67" s="29" t="s">
        <v>222</v>
      </c>
      <c r="D67" s="18" t="s">
        <v>1117</v>
      </c>
      <c r="E67" s="26" t="s">
        <v>307</v>
      </c>
      <c r="F67" s="3"/>
      <c r="G67" s="3" t="s">
        <v>1118</v>
      </c>
      <c r="H67" s="27"/>
      <c r="I67" s="40"/>
      <c r="J67" s="39" t="s">
        <v>530</v>
      </c>
      <c r="K67" s="39" t="s">
        <v>274</v>
      </c>
      <c r="L67" s="39" t="s">
        <v>663</v>
      </c>
    </row>
    <row r="68" spans="1:12" s="6" customFormat="1">
      <c r="A68" s="28"/>
      <c r="B68" s="29" t="s">
        <v>1119</v>
      </c>
      <c r="C68" s="29" t="s">
        <v>222</v>
      </c>
      <c r="D68" s="18" t="s">
        <v>1120</v>
      </c>
      <c r="E68" s="26" t="s">
        <v>307</v>
      </c>
      <c r="F68" s="3"/>
      <c r="G68" s="3" t="s">
        <v>1469</v>
      </c>
      <c r="H68" s="27"/>
      <c r="I68" s="40"/>
      <c r="J68" s="39" t="s">
        <v>530</v>
      </c>
      <c r="K68" s="39" t="s">
        <v>274</v>
      </c>
      <c r="L68" s="39" t="s">
        <v>538</v>
      </c>
    </row>
    <row r="69" spans="1:12" s="6" customFormat="1">
      <c r="A69" s="28"/>
      <c r="B69" s="29" t="s">
        <v>1122</v>
      </c>
      <c r="C69" s="29" t="s">
        <v>281</v>
      </c>
      <c r="D69" s="18" t="s">
        <v>1123</v>
      </c>
      <c r="E69" s="26" t="s">
        <v>266</v>
      </c>
      <c r="F69" s="3"/>
      <c r="G69" s="3" t="s">
        <v>1470</v>
      </c>
      <c r="H69" s="27"/>
      <c r="I69" s="40"/>
      <c r="J69" s="39" t="s">
        <v>530</v>
      </c>
      <c r="K69" s="39" t="s">
        <v>274</v>
      </c>
      <c r="L69" s="39" t="s">
        <v>531</v>
      </c>
    </row>
    <row r="70" spans="1:12" s="6" customFormat="1">
      <c r="A70" s="28"/>
      <c r="B70" s="29" t="s">
        <v>1125</v>
      </c>
      <c r="C70" s="29" t="s">
        <v>281</v>
      </c>
      <c r="D70" s="18" t="s">
        <v>1126</v>
      </c>
      <c r="E70" s="26" t="s">
        <v>266</v>
      </c>
      <c r="F70" s="3"/>
      <c r="G70" s="3" t="s">
        <v>1471</v>
      </c>
      <c r="H70" s="27"/>
      <c r="I70" s="40"/>
      <c r="J70" s="39" t="s">
        <v>530</v>
      </c>
      <c r="K70" s="39" t="s">
        <v>274</v>
      </c>
      <c r="L70" s="39" t="s">
        <v>711</v>
      </c>
    </row>
    <row r="71" spans="1:12" s="6" customFormat="1">
      <c r="A71" s="28"/>
      <c r="B71" s="29" t="s">
        <v>578</v>
      </c>
      <c r="C71" s="29" t="s">
        <v>222</v>
      </c>
      <c r="D71" s="18" t="s">
        <v>1128</v>
      </c>
      <c r="E71" s="26" t="s">
        <v>266</v>
      </c>
      <c r="F71" s="3"/>
      <c r="G71" s="3" t="s">
        <v>1129</v>
      </c>
      <c r="H71" s="27"/>
      <c r="I71" s="40"/>
      <c r="J71" s="39" t="s">
        <v>530</v>
      </c>
      <c r="K71" s="39" t="s">
        <v>274</v>
      </c>
      <c r="L71" s="39" t="s">
        <v>663</v>
      </c>
    </row>
    <row r="72" spans="1:12" s="6" customFormat="1">
      <c r="A72" s="28"/>
      <c r="B72" s="29" t="s">
        <v>1130</v>
      </c>
      <c r="C72" s="29" t="s">
        <v>222</v>
      </c>
      <c r="D72" s="18" t="s">
        <v>1131</v>
      </c>
      <c r="E72" s="26" t="s">
        <v>266</v>
      </c>
      <c r="F72" s="3"/>
      <c r="G72" s="3" t="s">
        <v>1472</v>
      </c>
      <c r="H72" s="27"/>
      <c r="I72" s="40"/>
      <c r="J72" s="39" t="s">
        <v>530</v>
      </c>
      <c r="K72" s="39" t="s">
        <v>274</v>
      </c>
      <c r="L72" s="39" t="s">
        <v>538</v>
      </c>
    </row>
    <row r="73" spans="1:12" s="6" customFormat="1" ht="26.4">
      <c r="A73" s="28"/>
      <c r="B73" s="29" t="s">
        <v>1133</v>
      </c>
      <c r="C73" s="29" t="s">
        <v>281</v>
      </c>
      <c r="D73" s="18" t="s">
        <v>1134</v>
      </c>
      <c r="E73" s="26" t="s">
        <v>266</v>
      </c>
      <c r="F73" s="3"/>
      <c r="G73" s="3" t="s">
        <v>1473</v>
      </c>
      <c r="H73" s="27"/>
      <c r="I73" s="40"/>
      <c r="J73" s="39" t="s">
        <v>530</v>
      </c>
      <c r="K73" s="39" t="s">
        <v>274</v>
      </c>
      <c r="L73" s="39" t="s">
        <v>531</v>
      </c>
    </row>
    <row r="74" spans="1:12" s="6" customFormat="1">
      <c r="A74" s="28"/>
      <c r="B74" s="29" t="s">
        <v>1136</v>
      </c>
      <c r="C74" s="29" t="s">
        <v>281</v>
      </c>
      <c r="D74" s="18" t="s">
        <v>1137</v>
      </c>
      <c r="E74" s="26" t="s">
        <v>266</v>
      </c>
      <c r="F74" s="3"/>
      <c r="G74" s="3" t="s">
        <v>1474</v>
      </c>
      <c r="H74" s="27"/>
      <c r="I74" s="40"/>
      <c r="J74" s="39" t="s">
        <v>530</v>
      </c>
      <c r="K74" s="39" t="s">
        <v>274</v>
      </c>
      <c r="L74" s="39" t="s">
        <v>711</v>
      </c>
    </row>
    <row r="75" spans="1:12" s="6" customFormat="1">
      <c r="A75" s="28"/>
      <c r="B75" s="29" t="s">
        <v>1139</v>
      </c>
      <c r="C75" s="29" t="s">
        <v>222</v>
      </c>
      <c r="D75" s="18" t="s">
        <v>1140</v>
      </c>
      <c r="E75" s="26" t="s">
        <v>266</v>
      </c>
      <c r="F75" s="3"/>
      <c r="G75" s="3" t="s">
        <v>1475</v>
      </c>
      <c r="H75" s="27"/>
      <c r="I75" s="40"/>
      <c r="J75" s="39" t="s">
        <v>530</v>
      </c>
      <c r="K75" s="39" t="s">
        <v>274</v>
      </c>
      <c r="L75" s="39" t="s">
        <v>538</v>
      </c>
    </row>
    <row r="76" spans="1:12" s="6" customFormat="1">
      <c r="A76" s="28"/>
      <c r="B76" s="29" t="s">
        <v>1142</v>
      </c>
      <c r="C76" s="29" t="s">
        <v>222</v>
      </c>
      <c r="D76" s="18" t="s">
        <v>1143</v>
      </c>
      <c r="E76" s="26" t="s">
        <v>266</v>
      </c>
      <c r="F76" s="3"/>
      <c r="G76" s="3" t="s">
        <v>1476</v>
      </c>
      <c r="H76" s="27"/>
      <c r="I76" s="40"/>
      <c r="J76" s="39" t="s">
        <v>530</v>
      </c>
      <c r="K76" s="39" t="s">
        <v>274</v>
      </c>
      <c r="L76" s="39" t="s">
        <v>538</v>
      </c>
    </row>
    <row r="77" spans="1:12" s="6" customFormat="1">
      <c r="A77" s="28"/>
      <c r="B77" s="29" t="s">
        <v>1145</v>
      </c>
      <c r="C77" s="29" t="s">
        <v>281</v>
      </c>
      <c r="D77" s="18" t="s">
        <v>1146</v>
      </c>
      <c r="E77" s="26" t="s">
        <v>266</v>
      </c>
      <c r="F77" s="3"/>
      <c r="G77" s="3" t="s">
        <v>1477</v>
      </c>
      <c r="H77" s="27"/>
      <c r="I77" s="40"/>
      <c r="J77" s="39" t="s">
        <v>530</v>
      </c>
      <c r="K77" s="39" t="s">
        <v>274</v>
      </c>
      <c r="L77" s="39" t="s">
        <v>538</v>
      </c>
    </row>
    <row r="78" spans="1:12" s="6" customFormat="1">
      <c r="A78" s="28"/>
      <c r="B78" s="29" t="s">
        <v>1148</v>
      </c>
      <c r="C78" s="29" t="s">
        <v>222</v>
      </c>
      <c r="D78" s="18" t="s">
        <v>1149</v>
      </c>
      <c r="E78" s="26" t="s">
        <v>266</v>
      </c>
      <c r="F78" s="3"/>
      <c r="G78" s="3" t="s">
        <v>1478</v>
      </c>
      <c r="H78" s="27"/>
      <c r="I78" s="40"/>
      <c r="J78" s="39" t="s">
        <v>530</v>
      </c>
      <c r="K78" s="39" t="s">
        <v>274</v>
      </c>
      <c r="L78" s="39" t="s">
        <v>538</v>
      </c>
    </row>
    <row r="79" spans="1:12" s="6" customFormat="1">
      <c r="A79" s="28"/>
      <c r="B79" s="29" t="s">
        <v>1151</v>
      </c>
      <c r="C79" s="29" t="s">
        <v>222</v>
      </c>
      <c r="D79" s="18" t="s">
        <v>722</v>
      </c>
      <c r="E79" s="26" t="s">
        <v>266</v>
      </c>
      <c r="F79" s="3"/>
      <c r="G79" s="3" t="s">
        <v>1479</v>
      </c>
      <c r="H79" s="27"/>
      <c r="I79" s="40"/>
      <c r="J79" s="39" t="s">
        <v>530</v>
      </c>
      <c r="K79" s="39" t="s">
        <v>274</v>
      </c>
      <c r="L79" s="39" t="s">
        <v>538</v>
      </c>
    </row>
    <row r="80" spans="1:12" s="6" customFormat="1">
      <c r="A80" s="28"/>
      <c r="B80" s="29" t="s">
        <v>1153</v>
      </c>
      <c r="C80" s="29" t="s">
        <v>222</v>
      </c>
      <c r="D80" s="18" t="s">
        <v>729</v>
      </c>
      <c r="E80" s="26" t="s">
        <v>266</v>
      </c>
      <c r="F80" s="3"/>
      <c r="G80" s="3" t="s">
        <v>1480</v>
      </c>
      <c r="H80" s="27"/>
      <c r="I80" s="40"/>
      <c r="J80" s="39" t="s">
        <v>530</v>
      </c>
      <c r="K80" s="39" t="s">
        <v>274</v>
      </c>
      <c r="L80" s="39" t="s">
        <v>538</v>
      </c>
    </row>
    <row r="81" spans="1:12" s="6" customFormat="1">
      <c r="A81" s="28"/>
      <c r="B81" s="29" t="s">
        <v>1155</v>
      </c>
      <c r="C81" s="29" t="s">
        <v>222</v>
      </c>
      <c r="D81" s="18" t="s">
        <v>732</v>
      </c>
      <c r="E81" s="26" t="s">
        <v>266</v>
      </c>
      <c r="F81" s="3"/>
      <c r="G81" s="3" t="s">
        <v>1481</v>
      </c>
      <c r="H81" s="27"/>
      <c r="I81" s="40"/>
      <c r="J81" s="39" t="s">
        <v>530</v>
      </c>
      <c r="K81" s="39" t="s">
        <v>274</v>
      </c>
      <c r="L81" s="39" t="s">
        <v>538</v>
      </c>
    </row>
    <row r="82" spans="1:12" s="6" customFormat="1">
      <c r="A82" s="28"/>
      <c r="B82" s="29" t="s">
        <v>1157</v>
      </c>
      <c r="C82" s="29" t="s">
        <v>222</v>
      </c>
      <c r="D82" s="18" t="s">
        <v>735</v>
      </c>
      <c r="E82" s="26" t="s">
        <v>266</v>
      </c>
      <c r="F82" s="3"/>
      <c r="G82" s="3" t="s">
        <v>1482</v>
      </c>
      <c r="H82" s="27"/>
      <c r="I82" s="40"/>
      <c r="J82" s="39" t="s">
        <v>530</v>
      </c>
      <c r="K82" s="39" t="s">
        <v>274</v>
      </c>
      <c r="L82" s="39" t="s">
        <v>538</v>
      </c>
    </row>
    <row r="83" spans="1:12" s="6" customFormat="1">
      <c r="A83" s="28"/>
      <c r="B83" s="29" t="s">
        <v>1159</v>
      </c>
      <c r="C83" s="29" t="s">
        <v>222</v>
      </c>
      <c r="D83" s="18" t="s">
        <v>738</v>
      </c>
      <c r="E83" s="26" t="s">
        <v>266</v>
      </c>
      <c r="F83" s="3"/>
      <c r="G83" s="3" t="s">
        <v>1483</v>
      </c>
      <c r="H83" s="27"/>
      <c r="I83" s="40"/>
      <c r="J83" s="39" t="s">
        <v>530</v>
      </c>
      <c r="K83" s="39" t="s">
        <v>274</v>
      </c>
      <c r="L83" s="39" t="s">
        <v>538</v>
      </c>
    </row>
    <row r="84" spans="1:12" s="6" customFormat="1">
      <c r="A84" s="28"/>
      <c r="B84" s="29" t="s">
        <v>1161</v>
      </c>
      <c r="C84" s="29" t="s">
        <v>222</v>
      </c>
      <c r="D84" s="18" t="s">
        <v>741</v>
      </c>
      <c r="E84" s="26" t="s">
        <v>266</v>
      </c>
      <c r="F84" s="3"/>
      <c r="G84" s="3" t="s">
        <v>1484</v>
      </c>
      <c r="H84" s="27"/>
      <c r="I84" s="40"/>
      <c r="J84" s="39" t="s">
        <v>530</v>
      </c>
      <c r="K84" s="39" t="s">
        <v>274</v>
      </c>
      <c r="L84" s="39" t="s">
        <v>538</v>
      </c>
    </row>
    <row r="85" spans="1:12" s="6" customFormat="1">
      <c r="A85" s="28"/>
      <c r="B85" s="29" t="s">
        <v>1163</v>
      </c>
      <c r="C85" s="29" t="s">
        <v>222</v>
      </c>
      <c r="D85" s="18" t="s">
        <v>744</v>
      </c>
      <c r="E85" s="26" t="s">
        <v>266</v>
      </c>
      <c r="F85" s="3"/>
      <c r="G85" s="3" t="s">
        <v>1485</v>
      </c>
      <c r="H85" s="27"/>
      <c r="I85" s="40"/>
      <c r="J85" s="39" t="s">
        <v>530</v>
      </c>
      <c r="K85" s="39" t="s">
        <v>274</v>
      </c>
      <c r="L85" s="39" t="s">
        <v>538</v>
      </c>
    </row>
    <row r="86" spans="1:12" s="6" customFormat="1" ht="13.8" customHeight="1">
      <c r="A86" s="28"/>
      <c r="B86" s="29" t="s">
        <v>1165</v>
      </c>
      <c r="C86" s="29" t="s">
        <v>222</v>
      </c>
      <c r="D86" s="18" t="s">
        <v>747</v>
      </c>
      <c r="E86" s="26" t="s">
        <v>266</v>
      </c>
      <c r="F86" s="3"/>
      <c r="G86" s="3" t="s">
        <v>1486</v>
      </c>
      <c r="H86" s="27"/>
      <c r="I86" s="40"/>
      <c r="J86" s="39" t="s">
        <v>530</v>
      </c>
      <c r="K86" s="39" t="s">
        <v>274</v>
      </c>
      <c r="L86" s="39" t="s">
        <v>538</v>
      </c>
    </row>
    <row r="87" spans="1:12" s="6" customFormat="1">
      <c r="A87" s="28"/>
      <c r="B87" s="29" t="s">
        <v>1272</v>
      </c>
      <c r="C87" s="29" t="s">
        <v>222</v>
      </c>
      <c r="D87" s="18" t="s">
        <v>1895</v>
      </c>
      <c r="E87" s="26"/>
      <c r="F87" s="3"/>
      <c r="G87" s="3" t="s">
        <v>1537</v>
      </c>
      <c r="H87" s="27"/>
      <c r="I87" s="40"/>
      <c r="J87" s="39" t="s">
        <v>530</v>
      </c>
      <c r="K87" s="39" t="s">
        <v>274</v>
      </c>
      <c r="L87" s="39" t="s">
        <v>538</v>
      </c>
    </row>
    <row r="88" spans="1:12" s="6" customFormat="1">
      <c r="A88" s="28"/>
      <c r="B88" s="29" t="s">
        <v>1275</v>
      </c>
      <c r="C88" s="29" t="s">
        <v>281</v>
      </c>
      <c r="D88" s="18" t="s">
        <v>1896</v>
      </c>
      <c r="E88" s="26"/>
      <c r="F88" s="3"/>
      <c r="G88" s="3" t="s">
        <v>1538</v>
      </c>
      <c r="H88" s="27"/>
      <c r="I88" s="40"/>
      <c r="J88" s="39" t="s">
        <v>530</v>
      </c>
      <c r="K88" s="39" t="s">
        <v>274</v>
      </c>
      <c r="L88" s="39" t="s">
        <v>711</v>
      </c>
    </row>
    <row r="89" spans="1:12" s="6" customFormat="1">
      <c r="A89" s="28"/>
      <c r="B89" s="29" t="s">
        <v>1167</v>
      </c>
      <c r="C89" s="29" t="s">
        <v>222</v>
      </c>
      <c r="D89" s="18" t="s">
        <v>890</v>
      </c>
      <c r="E89" s="26" t="s">
        <v>266</v>
      </c>
      <c r="F89" s="3"/>
      <c r="G89" s="3" t="s">
        <v>1487</v>
      </c>
      <c r="H89" s="27"/>
      <c r="I89" s="40"/>
      <c r="J89" s="39" t="s">
        <v>530</v>
      </c>
      <c r="K89" s="39" t="s">
        <v>274</v>
      </c>
      <c r="L89" s="39" t="s">
        <v>538</v>
      </c>
    </row>
    <row r="90" spans="1:12" s="6" customFormat="1">
      <c r="A90" s="28"/>
      <c r="B90" s="29" t="s">
        <v>1169</v>
      </c>
      <c r="C90" s="29" t="s">
        <v>222</v>
      </c>
      <c r="D90" s="18" t="s">
        <v>897</v>
      </c>
      <c r="E90" s="26" t="s">
        <v>266</v>
      </c>
      <c r="F90" s="3"/>
      <c r="G90" s="3" t="s">
        <v>1488</v>
      </c>
      <c r="H90" s="27"/>
      <c r="I90" s="40"/>
      <c r="J90" s="39" t="s">
        <v>530</v>
      </c>
      <c r="K90" s="39" t="s">
        <v>274</v>
      </c>
      <c r="L90" s="39" t="s">
        <v>538</v>
      </c>
    </row>
    <row r="91" spans="1:12" s="6" customFormat="1">
      <c r="A91" s="28"/>
      <c r="B91" s="29" t="s">
        <v>1171</v>
      </c>
      <c r="C91" s="29" t="s">
        <v>222</v>
      </c>
      <c r="D91" s="18" t="s">
        <v>900</v>
      </c>
      <c r="E91" s="26" t="s">
        <v>266</v>
      </c>
      <c r="F91" s="3"/>
      <c r="G91" s="3" t="s">
        <v>1489</v>
      </c>
      <c r="H91" s="27"/>
      <c r="I91" s="40"/>
      <c r="J91" s="39" t="s">
        <v>530</v>
      </c>
      <c r="K91" s="39" t="s">
        <v>274</v>
      </c>
      <c r="L91" s="39" t="s">
        <v>538</v>
      </c>
    </row>
    <row r="92" spans="1:12" s="6" customFormat="1">
      <c r="A92" s="28"/>
      <c r="B92" s="29" t="s">
        <v>1173</v>
      </c>
      <c r="C92" s="29" t="s">
        <v>222</v>
      </c>
      <c r="D92" s="18" t="s">
        <v>903</v>
      </c>
      <c r="E92" s="26" t="s">
        <v>266</v>
      </c>
      <c r="F92" s="3"/>
      <c r="G92" s="3" t="s">
        <v>1490</v>
      </c>
      <c r="H92" s="27"/>
      <c r="I92" s="40"/>
      <c r="J92" s="39" t="s">
        <v>530</v>
      </c>
      <c r="K92" s="39" t="s">
        <v>274</v>
      </c>
      <c r="L92" s="39" t="s">
        <v>538</v>
      </c>
    </row>
    <row r="93" spans="1:12" s="6" customFormat="1">
      <c r="A93" s="28"/>
      <c r="B93" s="29" t="s">
        <v>1175</v>
      </c>
      <c r="C93" s="29" t="s">
        <v>222</v>
      </c>
      <c r="D93" s="18" t="s">
        <v>906</v>
      </c>
      <c r="E93" s="26" t="s">
        <v>266</v>
      </c>
      <c r="F93" s="3"/>
      <c r="G93" s="3" t="s">
        <v>1491</v>
      </c>
      <c r="H93" s="27"/>
      <c r="I93" s="40"/>
      <c r="J93" s="39" t="s">
        <v>530</v>
      </c>
      <c r="K93" s="39" t="s">
        <v>274</v>
      </c>
      <c r="L93" s="39" t="s">
        <v>538</v>
      </c>
    </row>
    <row r="94" spans="1:12" s="6" customFormat="1">
      <c r="A94" s="28"/>
      <c r="B94" s="29" t="s">
        <v>1177</v>
      </c>
      <c r="C94" s="29" t="s">
        <v>222</v>
      </c>
      <c r="D94" s="18" t="s">
        <v>909</v>
      </c>
      <c r="E94" s="26" t="s">
        <v>266</v>
      </c>
      <c r="F94" s="3"/>
      <c r="G94" s="3" t="s">
        <v>1492</v>
      </c>
      <c r="H94" s="27"/>
      <c r="I94" s="40"/>
      <c r="J94" s="39" t="s">
        <v>530</v>
      </c>
      <c r="K94" s="39" t="s">
        <v>274</v>
      </c>
      <c r="L94" s="39" t="s">
        <v>538</v>
      </c>
    </row>
    <row r="95" spans="1:12" s="6" customFormat="1">
      <c r="A95" s="28"/>
      <c r="B95" s="29" t="s">
        <v>1179</v>
      </c>
      <c r="C95" s="29" t="s">
        <v>222</v>
      </c>
      <c r="D95" s="18" t="s">
        <v>912</v>
      </c>
      <c r="E95" s="26" t="s">
        <v>266</v>
      </c>
      <c r="F95" s="3"/>
      <c r="G95" s="3" t="s">
        <v>1493</v>
      </c>
      <c r="H95" s="27"/>
      <c r="I95" s="40"/>
      <c r="J95" s="39" t="s">
        <v>530</v>
      </c>
      <c r="K95" s="39" t="s">
        <v>274</v>
      </c>
      <c r="L95" s="39" t="s">
        <v>538</v>
      </c>
    </row>
    <row r="96" spans="1:12" s="6" customFormat="1">
      <c r="A96" s="28"/>
      <c r="B96" s="29" t="s">
        <v>1181</v>
      </c>
      <c r="C96" s="29" t="s">
        <v>222</v>
      </c>
      <c r="D96" s="18" t="s">
        <v>915</v>
      </c>
      <c r="E96" s="26" t="s">
        <v>266</v>
      </c>
      <c r="F96" s="3"/>
      <c r="G96" s="3" t="s">
        <v>1494</v>
      </c>
      <c r="H96" s="27"/>
      <c r="I96" s="40"/>
      <c r="J96" s="39" t="s">
        <v>530</v>
      </c>
      <c r="K96" s="39" t="s">
        <v>274</v>
      </c>
      <c r="L96" s="39" t="s">
        <v>538</v>
      </c>
    </row>
    <row r="97" spans="1:12" s="6" customFormat="1">
      <c r="A97" s="28"/>
      <c r="B97" s="29" t="s">
        <v>1297</v>
      </c>
      <c r="C97" s="29" t="s">
        <v>222</v>
      </c>
      <c r="D97" s="18" t="s">
        <v>1897</v>
      </c>
      <c r="E97" s="26"/>
      <c r="F97" s="3"/>
      <c r="G97" s="3" t="s">
        <v>1549</v>
      </c>
      <c r="H97" s="27"/>
      <c r="I97" s="40"/>
      <c r="J97" s="39" t="s">
        <v>530</v>
      </c>
      <c r="K97" s="39" t="s">
        <v>274</v>
      </c>
      <c r="L97" s="39" t="s">
        <v>538</v>
      </c>
    </row>
    <row r="98" spans="1:12" s="6" customFormat="1">
      <c r="A98" s="28"/>
      <c r="B98" s="29" t="s">
        <v>1300</v>
      </c>
      <c r="C98" s="29" t="s">
        <v>281</v>
      </c>
      <c r="D98" s="18" t="s">
        <v>1898</v>
      </c>
      <c r="E98" s="26"/>
      <c r="F98" s="3"/>
      <c r="G98" s="3" t="s">
        <v>1550</v>
      </c>
      <c r="H98" s="27"/>
      <c r="I98" s="40"/>
      <c r="J98" s="39" t="s">
        <v>530</v>
      </c>
      <c r="K98" s="39" t="s">
        <v>274</v>
      </c>
      <c r="L98" s="39" t="s">
        <v>711</v>
      </c>
    </row>
    <row r="99" spans="1:12" s="6" customFormat="1">
      <c r="A99" s="28"/>
      <c r="B99" s="29" t="s">
        <v>1183</v>
      </c>
      <c r="C99" s="29" t="s">
        <v>222</v>
      </c>
      <c r="D99" s="18" t="s">
        <v>759</v>
      </c>
      <c r="E99" s="26" t="s">
        <v>266</v>
      </c>
      <c r="F99" s="3"/>
      <c r="G99" s="3" t="s">
        <v>1495</v>
      </c>
      <c r="H99" s="27"/>
      <c r="I99" s="40"/>
      <c r="J99" s="39" t="s">
        <v>530</v>
      </c>
      <c r="K99" s="39" t="s">
        <v>274</v>
      </c>
      <c r="L99" s="39" t="s">
        <v>538</v>
      </c>
    </row>
    <row r="100" spans="1:12" s="6" customFormat="1">
      <c r="A100" s="28"/>
      <c r="B100" s="29" t="s">
        <v>1184</v>
      </c>
      <c r="C100" s="29" t="s">
        <v>222</v>
      </c>
      <c r="D100" s="18" t="s">
        <v>1054</v>
      </c>
      <c r="E100" s="26" t="s">
        <v>266</v>
      </c>
      <c r="F100" s="3"/>
      <c r="G100" s="3" t="s">
        <v>1496</v>
      </c>
      <c r="H100" s="27"/>
      <c r="I100" s="40"/>
      <c r="J100" s="39" t="s">
        <v>530</v>
      </c>
      <c r="K100" s="39" t="s">
        <v>274</v>
      </c>
      <c r="L100" s="39" t="s">
        <v>538</v>
      </c>
    </row>
    <row r="101" spans="1:12" s="6" customFormat="1">
      <c r="A101" s="28"/>
      <c r="B101" s="29" t="s">
        <v>1185</v>
      </c>
      <c r="C101" s="29" t="s">
        <v>222</v>
      </c>
      <c r="D101" s="18" t="s">
        <v>769</v>
      </c>
      <c r="E101" s="26" t="s">
        <v>266</v>
      </c>
      <c r="F101" s="3"/>
      <c r="G101" s="3" t="s">
        <v>1497</v>
      </c>
      <c r="H101" s="27"/>
      <c r="I101" s="40"/>
      <c r="J101" s="39" t="s">
        <v>530</v>
      </c>
      <c r="K101" s="39" t="s">
        <v>274</v>
      </c>
      <c r="L101" s="39" t="s">
        <v>538</v>
      </c>
    </row>
    <row r="102" spans="1:12" s="6" customFormat="1">
      <c r="A102" s="28"/>
      <c r="B102" s="29" t="s">
        <v>1186</v>
      </c>
      <c r="C102" s="29" t="s">
        <v>222</v>
      </c>
      <c r="D102" s="18" t="s">
        <v>772</v>
      </c>
      <c r="E102" s="26" t="s">
        <v>266</v>
      </c>
      <c r="F102" s="3"/>
      <c r="G102" s="3" t="s">
        <v>1498</v>
      </c>
      <c r="H102" s="27"/>
      <c r="I102" s="40"/>
      <c r="J102" s="39" t="s">
        <v>530</v>
      </c>
      <c r="K102" s="39" t="s">
        <v>274</v>
      </c>
      <c r="L102" s="39" t="s">
        <v>538</v>
      </c>
    </row>
    <row r="103" spans="1:12" s="6" customFormat="1">
      <c r="A103" s="28"/>
      <c r="B103" s="29" t="s">
        <v>1187</v>
      </c>
      <c r="C103" s="29" t="s">
        <v>222</v>
      </c>
      <c r="D103" s="18" t="s">
        <v>775</v>
      </c>
      <c r="E103" s="26" t="s">
        <v>266</v>
      </c>
      <c r="F103" s="3"/>
      <c r="G103" s="3" t="s">
        <v>1499</v>
      </c>
      <c r="H103" s="27"/>
      <c r="I103" s="40"/>
      <c r="J103" s="39" t="s">
        <v>530</v>
      </c>
      <c r="K103" s="39" t="s">
        <v>274</v>
      </c>
      <c r="L103" s="39" t="s">
        <v>538</v>
      </c>
    </row>
    <row r="104" spans="1:12" s="6" customFormat="1">
      <c r="A104" s="28"/>
      <c r="B104" s="29" t="s">
        <v>1188</v>
      </c>
      <c r="C104" s="29" t="s">
        <v>222</v>
      </c>
      <c r="D104" s="18" t="s">
        <v>778</v>
      </c>
      <c r="E104" s="26" t="s">
        <v>266</v>
      </c>
      <c r="F104" s="3"/>
      <c r="G104" s="3" t="s">
        <v>1500</v>
      </c>
      <c r="H104" s="27"/>
      <c r="I104" s="40"/>
      <c r="J104" s="39" t="s">
        <v>530</v>
      </c>
      <c r="K104" s="39" t="s">
        <v>274</v>
      </c>
      <c r="L104" s="39" t="s">
        <v>538</v>
      </c>
    </row>
    <row r="105" spans="1:12" s="6" customFormat="1">
      <c r="A105" s="28"/>
      <c r="B105" s="29" t="s">
        <v>1189</v>
      </c>
      <c r="C105" s="29" t="s">
        <v>222</v>
      </c>
      <c r="D105" s="18" t="s">
        <v>781</v>
      </c>
      <c r="E105" s="26" t="s">
        <v>266</v>
      </c>
      <c r="F105" s="3"/>
      <c r="G105" s="3" t="s">
        <v>1501</v>
      </c>
      <c r="H105" s="27"/>
      <c r="I105" s="40"/>
      <c r="J105" s="39" t="s">
        <v>530</v>
      </c>
      <c r="K105" s="39" t="s">
        <v>274</v>
      </c>
      <c r="L105" s="39" t="s">
        <v>538</v>
      </c>
    </row>
    <row r="106" spans="1:12" s="6" customFormat="1">
      <c r="A106" s="28"/>
      <c r="B106" s="29" t="s">
        <v>1190</v>
      </c>
      <c r="C106" s="29" t="s">
        <v>222</v>
      </c>
      <c r="D106" s="18" t="s">
        <v>1067</v>
      </c>
      <c r="E106" s="26" t="s">
        <v>266</v>
      </c>
      <c r="F106" s="3"/>
      <c r="G106" s="3" t="s">
        <v>1502</v>
      </c>
      <c r="H106" s="27"/>
      <c r="I106" s="40"/>
      <c r="J106" s="39" t="s">
        <v>530</v>
      </c>
      <c r="K106" s="39" t="s">
        <v>274</v>
      </c>
      <c r="L106" s="39" t="s">
        <v>538</v>
      </c>
    </row>
    <row r="107" spans="1:12" s="6" customFormat="1">
      <c r="A107" s="28"/>
      <c r="B107" s="29" t="s">
        <v>1899</v>
      </c>
      <c r="C107" s="29" t="s">
        <v>222</v>
      </c>
      <c r="D107" s="18" t="s">
        <v>1900</v>
      </c>
      <c r="E107" s="26"/>
      <c r="F107" s="3"/>
      <c r="G107" s="3" t="s">
        <v>1541</v>
      </c>
      <c r="H107" s="27"/>
      <c r="I107" s="40"/>
      <c r="J107" s="39" t="s">
        <v>530</v>
      </c>
      <c r="K107" s="39" t="s">
        <v>274</v>
      </c>
      <c r="L107" s="39" t="s">
        <v>538</v>
      </c>
    </row>
    <row r="108" spans="1:12" s="6" customFormat="1">
      <c r="A108" s="28"/>
      <c r="B108" s="29" t="s">
        <v>1901</v>
      </c>
      <c r="C108" s="29" t="s">
        <v>281</v>
      </c>
      <c r="D108" s="18" t="s">
        <v>1902</v>
      </c>
      <c r="E108" s="26"/>
      <c r="F108" s="3"/>
      <c r="G108" s="3" t="s">
        <v>1542</v>
      </c>
      <c r="H108" s="27"/>
      <c r="I108" s="40"/>
      <c r="J108" s="39" t="s">
        <v>530</v>
      </c>
      <c r="K108" s="39" t="s">
        <v>274</v>
      </c>
      <c r="L108" s="39" t="s">
        <v>711</v>
      </c>
    </row>
    <row r="109" spans="1:12" s="6" customFormat="1">
      <c r="A109" s="28"/>
      <c r="B109" s="29" t="s">
        <v>1209</v>
      </c>
      <c r="C109" s="29" t="s">
        <v>222</v>
      </c>
      <c r="D109" s="18" t="s">
        <v>796</v>
      </c>
      <c r="E109" s="26" t="s">
        <v>266</v>
      </c>
      <c r="F109" s="3"/>
      <c r="G109" s="3" t="s">
        <v>1511</v>
      </c>
      <c r="H109" s="27"/>
      <c r="I109" s="40"/>
      <c r="J109" s="39" t="s">
        <v>530</v>
      </c>
      <c r="K109" s="39" t="s">
        <v>274</v>
      </c>
      <c r="L109" s="39" t="s">
        <v>538</v>
      </c>
    </row>
    <row r="110" spans="1:12" s="6" customFormat="1">
      <c r="A110" s="28"/>
      <c r="B110" s="29" t="s">
        <v>1211</v>
      </c>
      <c r="C110" s="29" t="s">
        <v>222</v>
      </c>
      <c r="D110" s="18" t="s">
        <v>1212</v>
      </c>
      <c r="E110" s="26" t="s">
        <v>266</v>
      </c>
      <c r="F110" s="3"/>
      <c r="G110" s="3" t="s">
        <v>1512</v>
      </c>
      <c r="H110" s="27"/>
      <c r="I110" s="40"/>
      <c r="J110" s="39" t="s">
        <v>530</v>
      </c>
      <c r="K110" s="39" t="s">
        <v>274</v>
      </c>
      <c r="L110" s="39" t="s">
        <v>538</v>
      </c>
    </row>
    <row r="111" spans="1:12" s="6" customFormat="1">
      <c r="A111" s="28"/>
      <c r="B111" s="29" t="s">
        <v>1214</v>
      </c>
      <c r="C111" s="29" t="s">
        <v>222</v>
      </c>
      <c r="D111" s="18" t="s">
        <v>811</v>
      </c>
      <c r="E111" s="26" t="s">
        <v>266</v>
      </c>
      <c r="F111" s="3"/>
      <c r="G111" s="3" t="s">
        <v>1513</v>
      </c>
      <c r="H111" s="27"/>
      <c r="I111" s="40"/>
      <c r="J111" s="39" t="s">
        <v>530</v>
      </c>
      <c r="K111" s="39" t="s">
        <v>274</v>
      </c>
      <c r="L111" s="39" t="s">
        <v>538</v>
      </c>
    </row>
    <row r="112" spans="1:12" s="6" customFormat="1">
      <c r="A112" s="28"/>
      <c r="B112" s="29" t="s">
        <v>1216</v>
      </c>
      <c r="C112" s="29" t="s">
        <v>222</v>
      </c>
      <c r="D112" s="18" t="s">
        <v>814</v>
      </c>
      <c r="E112" s="26" t="s">
        <v>266</v>
      </c>
      <c r="F112" s="3"/>
      <c r="G112" s="3" t="s">
        <v>1514</v>
      </c>
      <c r="H112" s="27"/>
      <c r="I112" s="40"/>
      <c r="J112" s="39" t="s">
        <v>530</v>
      </c>
      <c r="K112" s="39" t="s">
        <v>274</v>
      </c>
      <c r="L112" s="39" t="s">
        <v>538</v>
      </c>
    </row>
    <row r="113" spans="1:12" s="6" customFormat="1">
      <c r="A113" s="28"/>
      <c r="B113" s="29" t="s">
        <v>1218</v>
      </c>
      <c r="C113" s="29" t="s">
        <v>222</v>
      </c>
      <c r="D113" s="18" t="s">
        <v>817</v>
      </c>
      <c r="E113" s="26" t="s">
        <v>266</v>
      </c>
      <c r="F113" s="3"/>
      <c r="G113" s="3" t="s">
        <v>1515</v>
      </c>
      <c r="H113" s="27"/>
      <c r="I113" s="40"/>
      <c r="J113" s="39" t="s">
        <v>530</v>
      </c>
      <c r="K113" s="39" t="s">
        <v>274</v>
      </c>
      <c r="L113" s="39" t="s">
        <v>538</v>
      </c>
    </row>
    <row r="114" spans="1:12" s="6" customFormat="1">
      <c r="A114" s="28"/>
      <c r="B114" s="29" t="s">
        <v>1220</v>
      </c>
      <c r="C114" s="29" t="s">
        <v>222</v>
      </c>
      <c r="D114" s="18" t="s">
        <v>820</v>
      </c>
      <c r="E114" s="26" t="s">
        <v>266</v>
      </c>
      <c r="F114" s="3"/>
      <c r="G114" s="3" t="s">
        <v>1516</v>
      </c>
      <c r="H114" s="27"/>
      <c r="I114" s="40"/>
      <c r="J114" s="39" t="s">
        <v>530</v>
      </c>
      <c r="K114" s="39" t="s">
        <v>274</v>
      </c>
      <c r="L114" s="39" t="s">
        <v>538</v>
      </c>
    </row>
    <row r="115" spans="1:12" s="6" customFormat="1">
      <c r="A115" s="28"/>
      <c r="B115" s="29" t="s">
        <v>1222</v>
      </c>
      <c r="C115" s="29" t="s">
        <v>222</v>
      </c>
      <c r="D115" s="18" t="s">
        <v>823</v>
      </c>
      <c r="E115" s="26" t="s">
        <v>266</v>
      </c>
      <c r="F115" s="3"/>
      <c r="G115" s="3" t="s">
        <v>1517</v>
      </c>
      <c r="H115" s="27"/>
      <c r="I115" s="40"/>
      <c r="J115" s="39" t="s">
        <v>530</v>
      </c>
      <c r="K115" s="39" t="s">
        <v>274</v>
      </c>
      <c r="L115" s="39" t="s">
        <v>538</v>
      </c>
    </row>
    <row r="116" spans="1:12" s="6" customFormat="1">
      <c r="A116" s="28"/>
      <c r="B116" s="29" t="s">
        <v>1224</v>
      </c>
      <c r="C116" s="29" t="s">
        <v>222</v>
      </c>
      <c r="D116" s="18" t="s">
        <v>826</v>
      </c>
      <c r="E116" s="26" t="s">
        <v>266</v>
      </c>
      <c r="F116" s="3"/>
      <c r="G116" s="3" t="s">
        <v>1518</v>
      </c>
      <c r="H116" s="27"/>
      <c r="I116" s="40"/>
      <c r="J116" s="39" t="s">
        <v>530</v>
      </c>
      <c r="K116" s="39" t="s">
        <v>274</v>
      </c>
      <c r="L116" s="39" t="s">
        <v>538</v>
      </c>
    </row>
    <row r="117" spans="1:12" s="6" customFormat="1">
      <c r="A117" s="28"/>
      <c r="B117" s="29" t="s">
        <v>1288</v>
      </c>
      <c r="C117" s="29" t="s">
        <v>222</v>
      </c>
      <c r="D117" s="18" t="s">
        <v>1903</v>
      </c>
      <c r="E117" s="26"/>
      <c r="F117" s="3"/>
      <c r="G117" s="3" t="s">
        <v>1545</v>
      </c>
      <c r="H117" s="27"/>
      <c r="I117" s="40"/>
      <c r="J117" s="39" t="s">
        <v>530</v>
      </c>
      <c r="K117" s="39" t="s">
        <v>274</v>
      </c>
      <c r="L117" s="39" t="s">
        <v>538</v>
      </c>
    </row>
    <row r="118" spans="1:12" s="6" customFormat="1">
      <c r="A118" s="28"/>
      <c r="B118" s="29" t="s">
        <v>1290</v>
      </c>
      <c r="C118" s="29" t="s">
        <v>281</v>
      </c>
      <c r="D118" s="18" t="s">
        <v>1904</v>
      </c>
      <c r="E118" s="26"/>
      <c r="F118" s="3"/>
      <c r="G118" s="3" t="s">
        <v>1546</v>
      </c>
      <c r="H118" s="27"/>
      <c r="I118" s="40"/>
      <c r="J118" s="39" t="s">
        <v>530</v>
      </c>
      <c r="K118" s="39" t="s">
        <v>274</v>
      </c>
      <c r="L118" s="39" t="s">
        <v>711</v>
      </c>
    </row>
    <row r="119" spans="1:12" s="6" customFormat="1">
      <c r="A119" s="28"/>
      <c r="B119" s="29" t="s">
        <v>1191</v>
      </c>
      <c r="C119" s="29" t="s">
        <v>222</v>
      </c>
      <c r="D119" s="18" t="s">
        <v>927</v>
      </c>
      <c r="E119" s="26" t="s">
        <v>266</v>
      </c>
      <c r="F119" s="3"/>
      <c r="G119" s="3" t="s">
        <v>1503</v>
      </c>
      <c r="H119" s="27"/>
      <c r="I119" s="40"/>
      <c r="J119" s="39" t="s">
        <v>530</v>
      </c>
      <c r="K119" s="39" t="s">
        <v>274</v>
      </c>
      <c r="L119" s="39" t="s">
        <v>538</v>
      </c>
    </row>
    <row r="120" spans="1:12" s="6" customFormat="1">
      <c r="A120" s="28"/>
      <c r="B120" s="29" t="s">
        <v>1193</v>
      </c>
      <c r="C120" s="29" t="s">
        <v>222</v>
      </c>
      <c r="D120" s="18" t="s">
        <v>1194</v>
      </c>
      <c r="E120" s="26" t="s">
        <v>266</v>
      </c>
      <c r="F120" s="3"/>
      <c r="G120" s="3" t="s">
        <v>1504</v>
      </c>
      <c r="H120" s="27"/>
      <c r="I120" s="40"/>
      <c r="J120" s="39" t="s">
        <v>530</v>
      </c>
      <c r="K120" s="39" t="s">
        <v>274</v>
      </c>
      <c r="L120" s="39" t="s">
        <v>538</v>
      </c>
    </row>
    <row r="121" spans="1:12" s="6" customFormat="1">
      <c r="A121" s="28"/>
      <c r="B121" s="29" t="s">
        <v>1196</v>
      </c>
      <c r="C121" s="29" t="s">
        <v>222</v>
      </c>
      <c r="D121" s="18" t="s">
        <v>937</v>
      </c>
      <c r="E121" s="26" t="s">
        <v>266</v>
      </c>
      <c r="F121" s="3"/>
      <c r="G121" s="3" t="s">
        <v>1505</v>
      </c>
      <c r="H121" s="27"/>
      <c r="I121" s="40"/>
      <c r="J121" s="39" t="s">
        <v>530</v>
      </c>
      <c r="K121" s="39" t="s">
        <v>274</v>
      </c>
      <c r="L121" s="39" t="s">
        <v>538</v>
      </c>
    </row>
    <row r="122" spans="1:12" s="6" customFormat="1">
      <c r="A122" s="28"/>
      <c r="B122" s="29" t="s">
        <v>1198</v>
      </c>
      <c r="C122" s="29" t="s">
        <v>222</v>
      </c>
      <c r="D122" s="18" t="s">
        <v>940</v>
      </c>
      <c r="E122" s="26" t="s">
        <v>266</v>
      </c>
      <c r="F122" s="3"/>
      <c r="G122" s="3" t="s">
        <v>1506</v>
      </c>
      <c r="H122" s="27"/>
      <c r="I122" s="40"/>
      <c r="J122" s="39" t="s">
        <v>530</v>
      </c>
      <c r="K122" s="39" t="s">
        <v>274</v>
      </c>
      <c r="L122" s="39" t="s">
        <v>538</v>
      </c>
    </row>
    <row r="123" spans="1:12" s="6" customFormat="1">
      <c r="A123" s="28"/>
      <c r="B123" s="29" t="s">
        <v>1200</v>
      </c>
      <c r="C123" s="29" t="s">
        <v>222</v>
      </c>
      <c r="D123" s="18" t="s">
        <v>943</v>
      </c>
      <c r="E123" s="26" t="s">
        <v>266</v>
      </c>
      <c r="F123" s="3"/>
      <c r="G123" s="3" t="s">
        <v>1507</v>
      </c>
      <c r="H123" s="27"/>
      <c r="I123" s="40"/>
      <c r="J123" s="39" t="s">
        <v>530</v>
      </c>
      <c r="K123" s="39" t="s">
        <v>274</v>
      </c>
      <c r="L123" s="39" t="s">
        <v>538</v>
      </c>
    </row>
    <row r="124" spans="1:12" s="6" customFormat="1">
      <c r="A124" s="28"/>
      <c r="B124" s="29" t="s">
        <v>1202</v>
      </c>
      <c r="C124" s="29" t="s">
        <v>222</v>
      </c>
      <c r="D124" s="18" t="s">
        <v>946</v>
      </c>
      <c r="E124" s="26" t="s">
        <v>266</v>
      </c>
      <c r="F124" s="3"/>
      <c r="G124" s="3" t="s">
        <v>1508</v>
      </c>
      <c r="H124" s="27"/>
      <c r="I124" s="40"/>
      <c r="J124" s="39" t="s">
        <v>530</v>
      </c>
      <c r="K124" s="39" t="s">
        <v>274</v>
      </c>
      <c r="L124" s="39" t="s">
        <v>538</v>
      </c>
    </row>
    <row r="125" spans="1:12" s="6" customFormat="1">
      <c r="A125" s="28"/>
      <c r="B125" s="29" t="s">
        <v>1204</v>
      </c>
      <c r="C125" s="29" t="s">
        <v>222</v>
      </c>
      <c r="D125" s="18" t="s">
        <v>949</v>
      </c>
      <c r="E125" s="26" t="s">
        <v>266</v>
      </c>
      <c r="F125" s="3"/>
      <c r="G125" s="3" t="s">
        <v>1509</v>
      </c>
      <c r="H125" s="27"/>
      <c r="I125" s="40"/>
      <c r="J125" s="39" t="s">
        <v>530</v>
      </c>
      <c r="K125" s="39" t="s">
        <v>274</v>
      </c>
      <c r="L125" s="39" t="s">
        <v>538</v>
      </c>
    </row>
    <row r="126" spans="1:12" s="6" customFormat="1">
      <c r="A126" s="28"/>
      <c r="B126" s="29" t="s">
        <v>1206</v>
      </c>
      <c r="C126" s="29" t="s">
        <v>222</v>
      </c>
      <c r="D126" s="18" t="s">
        <v>1207</v>
      </c>
      <c r="E126" s="26" t="s">
        <v>266</v>
      </c>
      <c r="F126" s="3"/>
      <c r="G126" s="3" t="s">
        <v>1510</v>
      </c>
      <c r="H126" s="27"/>
      <c r="I126" s="40"/>
      <c r="J126" s="39" t="s">
        <v>530</v>
      </c>
      <c r="K126" s="39" t="s">
        <v>274</v>
      </c>
      <c r="L126" s="39" t="s">
        <v>538</v>
      </c>
    </row>
    <row r="127" spans="1:12" s="6" customFormat="1">
      <c r="A127" s="28"/>
      <c r="B127" s="29" t="s">
        <v>1307</v>
      </c>
      <c r="C127" s="29" t="s">
        <v>222</v>
      </c>
      <c r="D127" s="18" t="s">
        <v>1905</v>
      </c>
      <c r="E127" s="26"/>
      <c r="F127" s="3"/>
      <c r="G127" s="3" t="s">
        <v>1553</v>
      </c>
      <c r="H127" s="27"/>
      <c r="I127" s="40"/>
      <c r="J127" s="39" t="s">
        <v>530</v>
      </c>
      <c r="K127" s="39" t="s">
        <v>274</v>
      </c>
      <c r="L127" s="39" t="s">
        <v>538</v>
      </c>
    </row>
    <row r="128" spans="1:12" s="6" customFormat="1">
      <c r="A128" s="28"/>
      <c r="B128" s="29" t="s">
        <v>1310</v>
      </c>
      <c r="C128" s="29" t="s">
        <v>281</v>
      </c>
      <c r="D128" s="18" t="s">
        <v>1906</v>
      </c>
      <c r="E128" s="26"/>
      <c r="F128" s="3"/>
      <c r="G128" s="3" t="s">
        <v>1554</v>
      </c>
      <c r="H128" s="27"/>
      <c r="I128" s="40"/>
      <c r="J128" s="39" t="s">
        <v>530</v>
      </c>
      <c r="K128" s="39" t="s">
        <v>274</v>
      </c>
      <c r="L128" s="39" t="s">
        <v>711</v>
      </c>
    </row>
    <row r="129" spans="1:12" s="6" customFormat="1">
      <c r="A129" s="28"/>
      <c r="B129" s="29" t="s">
        <v>1226</v>
      </c>
      <c r="C129" s="29" t="s">
        <v>222</v>
      </c>
      <c r="D129" s="18" t="s">
        <v>840</v>
      </c>
      <c r="E129" s="114" t="s">
        <v>266</v>
      </c>
      <c r="F129" s="3"/>
      <c r="G129" s="3" t="s">
        <v>1519</v>
      </c>
      <c r="H129" s="115"/>
      <c r="I129" s="40"/>
      <c r="J129" s="39" t="s">
        <v>530</v>
      </c>
      <c r="K129" s="39" t="s">
        <v>274</v>
      </c>
      <c r="L129" s="39" t="s">
        <v>538</v>
      </c>
    </row>
    <row r="130" spans="1:12" s="6" customFormat="1">
      <c r="A130" s="28"/>
      <c r="B130" s="29" t="s">
        <v>1228</v>
      </c>
      <c r="C130" s="29" t="s">
        <v>222</v>
      </c>
      <c r="D130" s="18" t="s">
        <v>1229</v>
      </c>
      <c r="E130" s="114" t="s">
        <v>266</v>
      </c>
      <c r="F130" s="3"/>
      <c r="G130" s="3" t="s">
        <v>1520</v>
      </c>
      <c r="H130" s="115"/>
      <c r="I130" s="40"/>
      <c r="J130" s="39" t="s">
        <v>530</v>
      </c>
      <c r="K130" s="39" t="s">
        <v>274</v>
      </c>
      <c r="L130" s="39" t="s">
        <v>538</v>
      </c>
    </row>
    <row r="131" spans="1:12" s="6" customFormat="1">
      <c r="A131" s="28"/>
      <c r="B131" s="29" t="s">
        <v>1231</v>
      </c>
      <c r="C131" s="29" t="s">
        <v>222</v>
      </c>
      <c r="D131" s="18" t="s">
        <v>1232</v>
      </c>
      <c r="E131" s="114" t="s">
        <v>266</v>
      </c>
      <c r="F131" s="3"/>
      <c r="G131" s="3" t="s">
        <v>1521</v>
      </c>
      <c r="H131" s="115"/>
      <c r="I131" s="40"/>
      <c r="J131" s="39" t="s">
        <v>530</v>
      </c>
      <c r="K131" s="39" t="s">
        <v>274</v>
      </c>
      <c r="L131" s="39" t="s">
        <v>538</v>
      </c>
    </row>
    <row r="132" spans="1:12" s="6" customFormat="1">
      <c r="A132" s="28"/>
      <c r="B132" s="29" t="s">
        <v>1234</v>
      </c>
      <c r="C132" s="29" t="s">
        <v>222</v>
      </c>
      <c r="D132" s="18" t="s">
        <v>1235</v>
      </c>
      <c r="E132" s="114" t="s">
        <v>266</v>
      </c>
      <c r="F132" s="3"/>
      <c r="G132" s="3" t="s">
        <v>1522</v>
      </c>
      <c r="H132" s="115"/>
      <c r="I132" s="40"/>
      <c r="J132" s="39" t="s">
        <v>530</v>
      </c>
      <c r="K132" s="39" t="s">
        <v>274</v>
      </c>
      <c r="L132" s="39" t="s">
        <v>538</v>
      </c>
    </row>
    <row r="133" spans="1:12" s="6" customFormat="1">
      <c r="A133" s="28"/>
      <c r="B133" s="29" t="s">
        <v>1237</v>
      </c>
      <c r="C133" s="29" t="s">
        <v>222</v>
      </c>
      <c r="D133" s="18" t="s">
        <v>1238</v>
      </c>
      <c r="E133" s="114" t="s">
        <v>266</v>
      </c>
      <c r="F133" s="3"/>
      <c r="G133" s="3" t="s">
        <v>1523</v>
      </c>
      <c r="H133" s="115"/>
      <c r="I133" s="40"/>
      <c r="J133" s="39" t="s">
        <v>530</v>
      </c>
      <c r="K133" s="39" t="s">
        <v>274</v>
      </c>
      <c r="L133" s="39" t="s">
        <v>538</v>
      </c>
    </row>
    <row r="134" spans="1:12" s="6" customFormat="1">
      <c r="A134" s="28"/>
      <c r="B134" s="29" t="s">
        <v>1240</v>
      </c>
      <c r="C134" s="29" t="s">
        <v>222</v>
      </c>
      <c r="D134" s="18" t="s">
        <v>1241</v>
      </c>
      <c r="E134" s="114" t="s">
        <v>266</v>
      </c>
      <c r="F134" s="3"/>
      <c r="G134" s="3" t="s">
        <v>1524</v>
      </c>
      <c r="H134" s="115"/>
      <c r="I134" s="40"/>
      <c r="J134" s="39" t="s">
        <v>530</v>
      </c>
      <c r="K134" s="39" t="s">
        <v>274</v>
      </c>
      <c r="L134" s="39" t="s">
        <v>538</v>
      </c>
    </row>
    <row r="135" spans="1:12" s="6" customFormat="1">
      <c r="A135" s="28"/>
      <c r="B135" s="29" t="s">
        <v>1243</v>
      </c>
      <c r="C135" s="29" t="s">
        <v>222</v>
      </c>
      <c r="D135" s="18" t="s">
        <v>1244</v>
      </c>
      <c r="E135" s="114" t="s">
        <v>266</v>
      </c>
      <c r="F135" s="3"/>
      <c r="G135" s="3" t="s">
        <v>1525</v>
      </c>
      <c r="H135" s="115"/>
      <c r="I135" s="40"/>
      <c r="J135" s="39" t="s">
        <v>530</v>
      </c>
      <c r="K135" s="39" t="s">
        <v>274</v>
      </c>
      <c r="L135" s="39" t="s">
        <v>538</v>
      </c>
    </row>
    <row r="136" spans="1:12" s="6" customFormat="1">
      <c r="A136" s="28"/>
      <c r="B136" s="29" t="s">
        <v>1246</v>
      </c>
      <c r="C136" s="29" t="s">
        <v>222</v>
      </c>
      <c r="D136" s="18" t="s">
        <v>1247</v>
      </c>
      <c r="E136" s="114" t="s">
        <v>266</v>
      </c>
      <c r="F136" s="3"/>
      <c r="G136" s="3" t="s">
        <v>1526</v>
      </c>
      <c r="H136" s="115"/>
      <c r="I136" s="40"/>
      <c r="J136" s="39" t="s">
        <v>530</v>
      </c>
      <c r="K136" s="39" t="s">
        <v>274</v>
      </c>
      <c r="L136" s="39" t="s">
        <v>538</v>
      </c>
    </row>
    <row r="137" spans="1:12" s="120" customFormat="1">
      <c r="A137" s="122"/>
      <c r="B137" s="123" t="s">
        <v>475</v>
      </c>
      <c r="C137" s="124" t="s">
        <v>154</v>
      </c>
      <c r="D137" s="54" t="s">
        <v>624</v>
      </c>
      <c r="E137" s="125" t="s">
        <v>266</v>
      </c>
      <c r="F137" s="55" t="s">
        <v>475</v>
      </c>
      <c r="G137" s="55" t="s">
        <v>273</v>
      </c>
      <c r="H137" s="125"/>
      <c r="I137" s="133" t="s">
        <v>460</v>
      </c>
      <c r="J137" s="133" t="s">
        <v>469</v>
      </c>
      <c r="K137" s="57" t="s">
        <v>274</v>
      </c>
      <c r="L137" s="57" t="s">
        <v>274</v>
      </c>
    </row>
    <row r="138" spans="1:12" s="120" customFormat="1">
      <c r="A138" s="122"/>
      <c r="B138" s="123" t="s">
        <v>1254</v>
      </c>
      <c r="C138" s="124" t="s">
        <v>149</v>
      </c>
      <c r="D138" s="54" t="s">
        <v>479</v>
      </c>
      <c r="E138" s="125" t="s">
        <v>266</v>
      </c>
      <c r="F138" s="55" t="s">
        <v>1254</v>
      </c>
      <c r="G138" s="55" t="s">
        <v>273</v>
      </c>
      <c r="H138" s="125"/>
      <c r="I138" s="133" t="s">
        <v>460</v>
      </c>
      <c r="J138" s="133" t="s">
        <v>469</v>
      </c>
      <c r="K138" s="57" t="s">
        <v>274</v>
      </c>
      <c r="L138" s="57" t="s">
        <v>274</v>
      </c>
    </row>
    <row r="139" spans="1:12" s="120" customFormat="1">
      <c r="A139" s="122"/>
      <c r="B139" s="123" t="s">
        <v>1255</v>
      </c>
      <c r="C139" s="124" t="s">
        <v>149</v>
      </c>
      <c r="D139" s="54" t="s">
        <v>625</v>
      </c>
      <c r="E139" s="125" t="s">
        <v>266</v>
      </c>
      <c r="F139" s="55" t="s">
        <v>1255</v>
      </c>
      <c r="G139" s="55" t="s">
        <v>273</v>
      </c>
      <c r="H139" s="125"/>
      <c r="I139" s="133" t="s">
        <v>460</v>
      </c>
      <c r="J139" s="133" t="s">
        <v>469</v>
      </c>
      <c r="K139" s="57" t="s">
        <v>274</v>
      </c>
      <c r="L139" s="57" t="s">
        <v>274</v>
      </c>
    </row>
    <row r="140" spans="1:12" s="120" customFormat="1">
      <c r="A140" s="122"/>
      <c r="B140" s="123" t="s">
        <v>1256</v>
      </c>
      <c r="C140" s="124" t="s">
        <v>149</v>
      </c>
      <c r="D140" s="54" t="s">
        <v>626</v>
      </c>
      <c r="E140" s="125" t="s">
        <v>266</v>
      </c>
      <c r="F140" s="55" t="s">
        <v>1256</v>
      </c>
      <c r="G140" s="55" t="s">
        <v>273</v>
      </c>
      <c r="H140" s="125"/>
      <c r="I140" s="133" t="s">
        <v>460</v>
      </c>
      <c r="J140" s="133" t="s">
        <v>469</v>
      </c>
      <c r="K140" s="57" t="s">
        <v>274</v>
      </c>
      <c r="L140" s="57" t="s">
        <v>274</v>
      </c>
    </row>
    <row r="141" spans="1:12" s="120" customFormat="1">
      <c r="A141" s="122"/>
      <c r="B141" s="123" t="s">
        <v>234</v>
      </c>
      <c r="C141" s="124" t="s">
        <v>149</v>
      </c>
      <c r="D141" s="54" t="s">
        <v>236</v>
      </c>
      <c r="E141" s="125" t="s">
        <v>266</v>
      </c>
      <c r="F141" s="55" t="s">
        <v>234</v>
      </c>
      <c r="G141" s="55" t="s">
        <v>273</v>
      </c>
      <c r="H141" s="125"/>
      <c r="I141" s="133" t="s">
        <v>460</v>
      </c>
      <c r="J141" s="133" t="s">
        <v>469</v>
      </c>
      <c r="K141" s="57" t="s">
        <v>274</v>
      </c>
      <c r="L141" s="57" t="s">
        <v>274</v>
      </c>
    </row>
    <row r="142" spans="1:12" s="120" customFormat="1" ht="39.6">
      <c r="A142" s="122"/>
      <c r="B142" s="123" t="s">
        <v>330</v>
      </c>
      <c r="C142" s="124" t="s">
        <v>154</v>
      </c>
      <c r="D142" s="54" t="s">
        <v>342</v>
      </c>
      <c r="E142" s="125" t="s">
        <v>266</v>
      </c>
      <c r="F142" s="55" t="s">
        <v>330</v>
      </c>
      <c r="G142" s="55" t="s">
        <v>273</v>
      </c>
      <c r="H142" s="125"/>
      <c r="I142" s="133" t="s">
        <v>460</v>
      </c>
      <c r="J142" s="133" t="s">
        <v>469</v>
      </c>
      <c r="K142" s="57" t="s">
        <v>274</v>
      </c>
      <c r="L142" s="57" t="s">
        <v>274</v>
      </c>
    </row>
    <row r="143" spans="1:12" s="120" customFormat="1">
      <c r="A143" s="122"/>
      <c r="B143" s="123" t="s">
        <v>490</v>
      </c>
      <c r="C143" s="124" t="s">
        <v>149</v>
      </c>
      <c r="D143" s="54" t="s">
        <v>622</v>
      </c>
      <c r="E143" s="125" t="s">
        <v>266</v>
      </c>
      <c r="F143" s="55" t="s">
        <v>490</v>
      </c>
      <c r="G143" s="55" t="s">
        <v>273</v>
      </c>
      <c r="H143" s="125"/>
      <c r="I143" s="133" t="s">
        <v>460</v>
      </c>
      <c r="J143" s="133" t="s">
        <v>469</v>
      </c>
      <c r="K143" s="57" t="s">
        <v>274</v>
      </c>
      <c r="L143" s="57" t="s">
        <v>274</v>
      </c>
    </row>
    <row r="144" spans="1:12" s="120" customFormat="1">
      <c r="A144" s="122"/>
      <c r="B144" s="123" t="s">
        <v>315</v>
      </c>
      <c r="C144" s="124" t="s">
        <v>149</v>
      </c>
      <c r="D144" s="54" t="s">
        <v>344</v>
      </c>
      <c r="E144" s="125" t="s">
        <v>266</v>
      </c>
      <c r="F144" s="55" t="s">
        <v>315</v>
      </c>
      <c r="G144" s="55" t="s">
        <v>273</v>
      </c>
      <c r="H144" s="125"/>
      <c r="I144" s="133" t="s">
        <v>460</v>
      </c>
      <c r="J144" s="133" t="s">
        <v>469</v>
      </c>
      <c r="K144" s="57" t="s">
        <v>274</v>
      </c>
      <c r="L144" s="57" t="s">
        <v>274</v>
      </c>
    </row>
    <row r="145" spans="1:12" s="120" customFormat="1">
      <c r="A145" s="122"/>
      <c r="B145" s="123" t="s">
        <v>318</v>
      </c>
      <c r="C145" s="124" t="s">
        <v>149</v>
      </c>
      <c r="D145" s="54" t="s">
        <v>631</v>
      </c>
      <c r="E145" s="125" t="s">
        <v>266</v>
      </c>
      <c r="F145" s="55" t="s">
        <v>318</v>
      </c>
      <c r="G145" s="55" t="s">
        <v>273</v>
      </c>
      <c r="H145" s="125"/>
      <c r="I145" s="133" t="s">
        <v>460</v>
      </c>
      <c r="J145" s="133" t="s">
        <v>469</v>
      </c>
      <c r="K145" s="57" t="s">
        <v>274</v>
      </c>
      <c r="L145" s="57" t="s">
        <v>274</v>
      </c>
    </row>
    <row r="146" spans="1:12" s="52" customFormat="1">
      <c r="A146" s="64"/>
      <c r="B146" s="58" t="s">
        <v>562</v>
      </c>
      <c r="C146" s="126" t="s">
        <v>154</v>
      </c>
      <c r="D146" s="65" t="s">
        <v>563</v>
      </c>
      <c r="E146" s="125" t="s">
        <v>266</v>
      </c>
      <c r="F146" s="55"/>
      <c r="G146" s="127" t="s">
        <v>1534</v>
      </c>
      <c r="H146" s="53"/>
      <c r="I146" s="133" t="s">
        <v>460</v>
      </c>
      <c r="J146" s="57" t="s">
        <v>530</v>
      </c>
      <c r="K146" s="57" t="s">
        <v>274</v>
      </c>
      <c r="L146" s="57" t="s">
        <v>538</v>
      </c>
    </row>
    <row r="147" spans="1:12" s="120" customFormat="1">
      <c r="A147" s="122"/>
      <c r="B147" s="123" t="s">
        <v>960</v>
      </c>
      <c r="C147" s="123" t="s">
        <v>222</v>
      </c>
      <c r="D147" s="54" t="s">
        <v>961</v>
      </c>
      <c r="E147" s="125" t="s">
        <v>266</v>
      </c>
      <c r="F147" s="55"/>
      <c r="G147" s="55" t="s">
        <v>1318</v>
      </c>
      <c r="H147" s="125"/>
      <c r="I147" s="133" t="s">
        <v>460</v>
      </c>
      <c r="J147" s="57" t="s">
        <v>530</v>
      </c>
      <c r="K147" s="57" t="s">
        <v>274</v>
      </c>
      <c r="L147" s="57" t="s">
        <v>538</v>
      </c>
    </row>
    <row r="148" spans="1:12" s="120" customFormat="1">
      <c r="A148" s="122"/>
      <c r="B148" s="123" t="s">
        <v>963</v>
      </c>
      <c r="C148" s="123" t="s">
        <v>222</v>
      </c>
      <c r="D148" s="54" t="s">
        <v>964</v>
      </c>
      <c r="E148" s="125" t="s">
        <v>266</v>
      </c>
      <c r="F148" s="55"/>
      <c r="G148" s="55" t="s">
        <v>1319</v>
      </c>
      <c r="H148" s="125"/>
      <c r="I148" s="133" t="s">
        <v>460</v>
      </c>
      <c r="J148" s="57" t="s">
        <v>530</v>
      </c>
      <c r="K148" s="57" t="s">
        <v>274</v>
      </c>
      <c r="L148" s="57" t="s">
        <v>538</v>
      </c>
    </row>
    <row r="149" spans="1:12" s="120" customFormat="1">
      <c r="A149" s="122"/>
      <c r="B149" s="123" t="s">
        <v>966</v>
      </c>
      <c r="C149" s="123" t="s">
        <v>222</v>
      </c>
      <c r="D149" s="54" t="s">
        <v>967</v>
      </c>
      <c r="E149" s="125" t="s">
        <v>266</v>
      </c>
      <c r="F149" s="55"/>
      <c r="G149" s="55" t="s">
        <v>1320</v>
      </c>
      <c r="H149" s="125"/>
      <c r="I149" s="133" t="s">
        <v>460</v>
      </c>
      <c r="J149" s="57" t="s">
        <v>530</v>
      </c>
      <c r="K149" s="57" t="s">
        <v>274</v>
      </c>
      <c r="L149" s="57" t="s">
        <v>538</v>
      </c>
    </row>
    <row r="150" spans="1:12" s="120" customFormat="1">
      <c r="A150" s="122"/>
      <c r="B150" s="123" t="s">
        <v>969</v>
      </c>
      <c r="C150" s="123" t="s">
        <v>222</v>
      </c>
      <c r="D150" s="54" t="s">
        <v>970</v>
      </c>
      <c r="E150" s="125" t="s">
        <v>266</v>
      </c>
      <c r="F150" s="55"/>
      <c r="G150" s="55" t="s">
        <v>1321</v>
      </c>
      <c r="H150" s="125"/>
      <c r="I150" s="133" t="s">
        <v>460</v>
      </c>
      <c r="J150" s="57" t="s">
        <v>530</v>
      </c>
      <c r="K150" s="57" t="s">
        <v>274</v>
      </c>
      <c r="L150" s="57" t="s">
        <v>538</v>
      </c>
    </row>
    <row r="151" spans="1:12" s="120" customFormat="1">
      <c r="A151" s="122"/>
      <c r="B151" s="123" t="s">
        <v>972</v>
      </c>
      <c r="C151" s="123" t="s">
        <v>222</v>
      </c>
      <c r="D151" s="54" t="s">
        <v>973</v>
      </c>
      <c r="E151" s="125" t="s">
        <v>266</v>
      </c>
      <c r="F151" s="55"/>
      <c r="G151" s="55" t="s">
        <v>1322</v>
      </c>
      <c r="H151" s="125"/>
      <c r="I151" s="133" t="s">
        <v>460</v>
      </c>
      <c r="J151" s="57" t="s">
        <v>530</v>
      </c>
      <c r="K151" s="57" t="s">
        <v>274</v>
      </c>
      <c r="L151" s="57" t="s">
        <v>538</v>
      </c>
    </row>
    <row r="152" spans="1:12" s="120" customFormat="1">
      <c r="A152" s="122"/>
      <c r="B152" s="123" t="s">
        <v>975</v>
      </c>
      <c r="C152" s="123" t="s">
        <v>222</v>
      </c>
      <c r="D152" s="54" t="s">
        <v>976</v>
      </c>
      <c r="E152" s="125" t="s">
        <v>266</v>
      </c>
      <c r="F152" s="55"/>
      <c r="G152" s="55" t="s">
        <v>1323</v>
      </c>
      <c r="H152" s="125"/>
      <c r="I152" s="133" t="s">
        <v>460</v>
      </c>
      <c r="J152" s="57" t="s">
        <v>530</v>
      </c>
      <c r="K152" s="57" t="s">
        <v>274</v>
      </c>
      <c r="L152" s="57" t="s">
        <v>538</v>
      </c>
    </row>
    <row r="153" spans="1:12" s="120" customFormat="1">
      <c r="A153" s="122"/>
      <c r="B153" s="123" t="s">
        <v>978</v>
      </c>
      <c r="C153" s="123" t="s">
        <v>222</v>
      </c>
      <c r="D153" s="54" t="s">
        <v>979</v>
      </c>
      <c r="E153" s="125" t="s">
        <v>266</v>
      </c>
      <c r="F153" s="55"/>
      <c r="G153" s="55" t="s">
        <v>1324</v>
      </c>
      <c r="H153" s="125"/>
      <c r="I153" s="133" t="s">
        <v>460</v>
      </c>
      <c r="J153" s="57" t="s">
        <v>530</v>
      </c>
      <c r="K153" s="57" t="s">
        <v>274</v>
      </c>
      <c r="L153" s="57" t="s">
        <v>538</v>
      </c>
    </row>
    <row r="154" spans="1:12" s="120" customFormat="1">
      <c r="A154" s="122"/>
      <c r="B154" s="123" t="s">
        <v>1379</v>
      </c>
      <c r="C154" s="124" t="s">
        <v>222</v>
      </c>
      <c r="D154" s="54" t="s">
        <v>670</v>
      </c>
      <c r="E154" s="125" t="s">
        <v>266</v>
      </c>
      <c r="F154" s="55"/>
      <c r="G154" s="55" t="s">
        <v>1566</v>
      </c>
      <c r="H154" s="125"/>
      <c r="I154" s="133" t="s">
        <v>460</v>
      </c>
      <c r="J154" s="57" t="s">
        <v>530</v>
      </c>
      <c r="K154" s="57" t="s">
        <v>274</v>
      </c>
      <c r="L154" s="57" t="s">
        <v>538</v>
      </c>
    </row>
    <row r="155" spans="1:12" s="120" customFormat="1">
      <c r="A155" s="122"/>
      <c r="B155" s="123" t="s">
        <v>1380</v>
      </c>
      <c r="C155" s="124" t="s">
        <v>222</v>
      </c>
      <c r="D155" s="54" t="s">
        <v>673</v>
      </c>
      <c r="E155" s="125" t="s">
        <v>266</v>
      </c>
      <c r="F155" s="55"/>
      <c r="G155" s="55" t="s">
        <v>1567</v>
      </c>
      <c r="H155" s="125"/>
      <c r="I155" s="133" t="s">
        <v>460</v>
      </c>
      <c r="J155" s="57" t="s">
        <v>530</v>
      </c>
      <c r="K155" s="57" t="s">
        <v>274</v>
      </c>
      <c r="L155" s="57" t="s">
        <v>538</v>
      </c>
    </row>
    <row r="156" spans="1:12" s="120" customFormat="1">
      <c r="A156" s="122"/>
      <c r="B156" s="123" t="s">
        <v>1382</v>
      </c>
      <c r="C156" s="124" t="s">
        <v>222</v>
      </c>
      <c r="D156" s="54" t="s">
        <v>676</v>
      </c>
      <c r="E156" s="125" t="s">
        <v>266</v>
      </c>
      <c r="F156" s="55"/>
      <c r="G156" s="55" t="s">
        <v>1568</v>
      </c>
      <c r="H156" s="125"/>
      <c r="I156" s="133" t="s">
        <v>460</v>
      </c>
      <c r="J156" s="57" t="s">
        <v>530</v>
      </c>
      <c r="K156" s="57" t="s">
        <v>274</v>
      </c>
      <c r="L156" s="57" t="s">
        <v>538</v>
      </c>
    </row>
    <row r="157" spans="1:12" s="120" customFormat="1">
      <c r="A157" s="122"/>
      <c r="B157" s="123" t="s">
        <v>1384</v>
      </c>
      <c r="C157" s="124" t="s">
        <v>222</v>
      </c>
      <c r="D157" s="54" t="s">
        <v>679</v>
      </c>
      <c r="E157" s="125" t="s">
        <v>266</v>
      </c>
      <c r="F157" s="55"/>
      <c r="G157" s="55" t="s">
        <v>1569</v>
      </c>
      <c r="H157" s="125"/>
      <c r="I157" s="133" t="s">
        <v>460</v>
      </c>
      <c r="J157" s="57" t="s">
        <v>530</v>
      </c>
      <c r="K157" s="57" t="s">
        <v>274</v>
      </c>
      <c r="L157" s="57" t="s">
        <v>538</v>
      </c>
    </row>
    <row r="158" spans="1:12" s="120" customFormat="1">
      <c r="A158" s="122"/>
      <c r="B158" s="123" t="s">
        <v>1386</v>
      </c>
      <c r="C158" s="124" t="s">
        <v>222</v>
      </c>
      <c r="D158" s="54" t="s">
        <v>682</v>
      </c>
      <c r="E158" s="125" t="s">
        <v>266</v>
      </c>
      <c r="F158" s="55"/>
      <c r="G158" s="55" t="s">
        <v>1570</v>
      </c>
      <c r="H158" s="125"/>
      <c r="I158" s="133" t="s">
        <v>460</v>
      </c>
      <c r="J158" s="57" t="s">
        <v>530</v>
      </c>
      <c r="K158" s="57" t="s">
        <v>274</v>
      </c>
      <c r="L158" s="57" t="s">
        <v>538</v>
      </c>
    </row>
    <row r="159" spans="1:12" s="120" customFormat="1">
      <c r="A159" s="122"/>
      <c r="B159" s="123" t="s">
        <v>1388</v>
      </c>
      <c r="C159" s="124" t="s">
        <v>222</v>
      </c>
      <c r="D159" s="54" t="s">
        <v>685</v>
      </c>
      <c r="E159" s="125" t="s">
        <v>266</v>
      </c>
      <c r="F159" s="55"/>
      <c r="G159" s="55" t="s">
        <v>1571</v>
      </c>
      <c r="H159" s="125"/>
      <c r="I159" s="133" t="s">
        <v>460</v>
      </c>
      <c r="J159" s="57" t="s">
        <v>530</v>
      </c>
      <c r="K159" s="57" t="s">
        <v>274</v>
      </c>
      <c r="L159" s="57" t="s">
        <v>538</v>
      </c>
    </row>
    <row r="160" spans="1:12" s="120" customFormat="1">
      <c r="A160" s="122"/>
      <c r="B160" s="123" t="s">
        <v>1389</v>
      </c>
      <c r="C160" s="124" t="s">
        <v>222</v>
      </c>
      <c r="D160" s="54" t="s">
        <v>688</v>
      </c>
      <c r="E160" s="125" t="s">
        <v>266</v>
      </c>
      <c r="F160" s="55"/>
      <c r="G160" s="55" t="s">
        <v>1572</v>
      </c>
      <c r="H160" s="125"/>
      <c r="I160" s="133" t="s">
        <v>460</v>
      </c>
      <c r="J160" s="57" t="s">
        <v>530</v>
      </c>
      <c r="K160" s="57" t="s">
        <v>274</v>
      </c>
      <c r="L160" s="57" t="s">
        <v>538</v>
      </c>
    </row>
    <row r="161" spans="1:13" s="120" customFormat="1">
      <c r="A161" s="122"/>
      <c r="B161" s="123" t="s">
        <v>1390</v>
      </c>
      <c r="C161" s="124" t="s">
        <v>222</v>
      </c>
      <c r="D161" s="54" t="s">
        <v>691</v>
      </c>
      <c r="E161" s="125" t="s">
        <v>266</v>
      </c>
      <c r="F161" s="55"/>
      <c r="G161" s="55" t="s">
        <v>1573</v>
      </c>
      <c r="H161" s="125"/>
      <c r="I161" s="133" t="s">
        <v>460</v>
      </c>
      <c r="J161" s="57" t="s">
        <v>530</v>
      </c>
      <c r="K161" s="57" t="s">
        <v>274</v>
      </c>
      <c r="L161" s="57" t="s">
        <v>538</v>
      </c>
    </row>
    <row r="162" spans="1:13" s="120" customFormat="1">
      <c r="A162" s="122"/>
      <c r="B162" s="123" t="s">
        <v>1392</v>
      </c>
      <c r="C162" s="124" t="s">
        <v>222</v>
      </c>
      <c r="D162" s="54" t="s">
        <v>1393</v>
      </c>
      <c r="E162" s="125" t="s">
        <v>266</v>
      </c>
      <c r="F162" s="55"/>
      <c r="G162" s="55" t="s">
        <v>1574</v>
      </c>
      <c r="H162" s="125"/>
      <c r="I162" s="133" t="s">
        <v>460</v>
      </c>
      <c r="J162" s="57" t="s">
        <v>530</v>
      </c>
      <c r="K162" s="57" t="s">
        <v>274</v>
      </c>
      <c r="L162" s="57" t="s">
        <v>538</v>
      </c>
    </row>
    <row r="163" spans="1:13" s="120" customFormat="1">
      <c r="A163" s="122"/>
      <c r="B163" s="123" t="s">
        <v>1395</v>
      </c>
      <c r="C163" s="124" t="s">
        <v>222</v>
      </c>
      <c r="D163" s="54" t="s">
        <v>1396</v>
      </c>
      <c r="E163" s="125" t="s">
        <v>266</v>
      </c>
      <c r="F163" s="55"/>
      <c r="G163" s="55" t="s">
        <v>1575</v>
      </c>
      <c r="H163" s="125"/>
      <c r="I163" s="133" t="s">
        <v>460</v>
      </c>
      <c r="J163" s="57" t="s">
        <v>530</v>
      </c>
      <c r="K163" s="57" t="s">
        <v>274</v>
      </c>
      <c r="L163" s="57" t="s">
        <v>538</v>
      </c>
    </row>
    <row r="164" spans="1:13" s="120" customFormat="1">
      <c r="A164" s="122"/>
      <c r="B164" s="123" t="s">
        <v>1397</v>
      </c>
      <c r="C164" s="124" t="s">
        <v>222</v>
      </c>
      <c r="D164" s="54" t="s">
        <v>694</v>
      </c>
      <c r="E164" s="125" t="s">
        <v>266</v>
      </c>
      <c r="F164" s="55"/>
      <c r="G164" s="55" t="s">
        <v>1576</v>
      </c>
      <c r="H164" s="125"/>
      <c r="I164" s="133" t="s">
        <v>460</v>
      </c>
      <c r="J164" s="57" t="s">
        <v>530</v>
      </c>
      <c r="K164" s="57" t="s">
        <v>274</v>
      </c>
      <c r="L164" s="57" t="s">
        <v>538</v>
      </c>
    </row>
    <row r="165" spans="1:13" s="120" customFormat="1">
      <c r="A165" s="122"/>
      <c r="B165" s="123" t="s">
        <v>1399</v>
      </c>
      <c r="C165" s="124" t="s">
        <v>222</v>
      </c>
      <c r="D165" s="54" t="s">
        <v>697</v>
      </c>
      <c r="E165" s="125" t="s">
        <v>266</v>
      </c>
      <c r="F165" s="55"/>
      <c r="G165" s="55" t="s">
        <v>1577</v>
      </c>
      <c r="H165" s="125"/>
      <c r="I165" s="133" t="s">
        <v>460</v>
      </c>
      <c r="J165" s="57" t="s">
        <v>530</v>
      </c>
      <c r="K165" s="57" t="s">
        <v>274</v>
      </c>
      <c r="L165" s="57" t="s">
        <v>538</v>
      </c>
    </row>
    <row r="166" spans="1:13" s="120" customFormat="1">
      <c r="A166" s="122"/>
      <c r="B166" s="123" t="s">
        <v>1401</v>
      </c>
      <c r="C166" s="124" t="s">
        <v>222</v>
      </c>
      <c r="D166" s="54" t="s">
        <v>700</v>
      </c>
      <c r="E166" s="125" t="s">
        <v>266</v>
      </c>
      <c r="F166" s="55"/>
      <c r="G166" s="55" t="s">
        <v>1578</v>
      </c>
      <c r="H166" s="125"/>
      <c r="I166" s="133" t="s">
        <v>460</v>
      </c>
      <c r="J166" s="57" t="s">
        <v>530</v>
      </c>
      <c r="K166" s="57" t="s">
        <v>274</v>
      </c>
      <c r="L166" s="57" t="s">
        <v>538</v>
      </c>
    </row>
    <row r="167" spans="1:13" s="120" customFormat="1">
      <c r="A167" s="122"/>
      <c r="B167" s="123" t="s">
        <v>1403</v>
      </c>
      <c r="C167" s="124" t="s">
        <v>222</v>
      </c>
      <c r="D167" s="54" t="s">
        <v>1404</v>
      </c>
      <c r="E167" s="125" t="s">
        <v>266</v>
      </c>
      <c r="F167" s="55"/>
      <c r="G167" s="55" t="s">
        <v>1579</v>
      </c>
      <c r="H167" s="125"/>
      <c r="I167" s="133" t="s">
        <v>460</v>
      </c>
      <c r="J167" s="57" t="s">
        <v>530</v>
      </c>
      <c r="K167" s="57" t="s">
        <v>274</v>
      </c>
      <c r="L167" s="57" t="s">
        <v>538</v>
      </c>
    </row>
    <row r="168" spans="1:13" s="120" customFormat="1">
      <c r="A168" s="122"/>
      <c r="B168" s="123" t="s">
        <v>801</v>
      </c>
      <c r="C168" s="124" t="s">
        <v>222</v>
      </c>
      <c r="D168" s="54" t="s">
        <v>802</v>
      </c>
      <c r="E168" s="125" t="s">
        <v>266</v>
      </c>
      <c r="F168" s="55"/>
      <c r="G168" s="55" t="s">
        <v>1430</v>
      </c>
      <c r="H168" s="125"/>
      <c r="I168" s="133" t="s">
        <v>460</v>
      </c>
      <c r="J168" s="57" t="s">
        <v>530</v>
      </c>
      <c r="K168" s="57" t="s">
        <v>274</v>
      </c>
      <c r="L168" s="57" t="s">
        <v>538</v>
      </c>
    </row>
    <row r="169" spans="1:13" s="120" customFormat="1">
      <c r="A169" s="122"/>
      <c r="B169" s="123" t="s">
        <v>804</v>
      </c>
      <c r="C169" s="124" t="s">
        <v>222</v>
      </c>
      <c r="D169" s="54" t="s">
        <v>805</v>
      </c>
      <c r="E169" s="125" t="s">
        <v>266</v>
      </c>
      <c r="F169" s="55"/>
      <c r="G169" s="55" t="s">
        <v>1431</v>
      </c>
      <c r="H169" s="125"/>
      <c r="I169" s="133" t="s">
        <v>460</v>
      </c>
      <c r="J169" s="57" t="s">
        <v>530</v>
      </c>
      <c r="K169" s="57" t="s">
        <v>274</v>
      </c>
      <c r="L169" s="57" t="s">
        <v>538</v>
      </c>
    </row>
    <row r="170" spans="1:13" s="120" customFormat="1">
      <c r="A170" s="122"/>
      <c r="B170" s="123" t="s">
        <v>995</v>
      </c>
      <c r="C170" s="124" t="s">
        <v>278</v>
      </c>
      <c r="D170" s="54" t="s">
        <v>996</v>
      </c>
      <c r="E170" s="125" t="s">
        <v>266</v>
      </c>
      <c r="F170" s="55"/>
      <c r="G170" s="55" t="s">
        <v>1432</v>
      </c>
      <c r="H170" s="125"/>
      <c r="I170" s="133" t="s">
        <v>460</v>
      </c>
      <c r="J170" s="57" t="s">
        <v>530</v>
      </c>
      <c r="K170" s="57" t="s">
        <v>274</v>
      </c>
      <c r="L170" s="57" t="s">
        <v>531</v>
      </c>
    </row>
    <row r="171" spans="1:13" s="120" customFormat="1">
      <c r="A171" s="122"/>
      <c r="B171" s="123" t="s">
        <v>998</v>
      </c>
      <c r="C171" s="124" t="s">
        <v>278</v>
      </c>
      <c r="D171" s="54" t="s">
        <v>999</v>
      </c>
      <c r="E171" s="125" t="s">
        <v>266</v>
      </c>
      <c r="F171" s="55"/>
      <c r="G171" s="55" t="s">
        <v>1433</v>
      </c>
      <c r="H171" s="125"/>
      <c r="I171" s="133" t="s">
        <v>460</v>
      </c>
      <c r="J171" s="57" t="s">
        <v>530</v>
      </c>
      <c r="K171" s="57" t="s">
        <v>274</v>
      </c>
      <c r="L171" s="57" t="s">
        <v>531</v>
      </c>
    </row>
    <row r="172" spans="1:13" s="120" customFormat="1">
      <c r="A172" s="122"/>
      <c r="B172" s="123" t="s">
        <v>1001</v>
      </c>
      <c r="C172" s="124" t="s">
        <v>281</v>
      </c>
      <c r="D172" s="54" t="s">
        <v>1002</v>
      </c>
      <c r="E172" s="125" t="s">
        <v>266</v>
      </c>
      <c r="F172" s="55"/>
      <c r="G172" s="55" t="s">
        <v>1434</v>
      </c>
      <c r="H172" s="125"/>
      <c r="I172" s="133" t="s">
        <v>460</v>
      </c>
      <c r="J172" s="57" t="s">
        <v>530</v>
      </c>
      <c r="K172" s="57" t="s">
        <v>274</v>
      </c>
      <c r="L172" s="57" t="s">
        <v>727</v>
      </c>
    </row>
    <row r="173" spans="1:13" s="120" customFormat="1">
      <c r="A173" s="122"/>
      <c r="B173" s="123" t="s">
        <v>1004</v>
      </c>
      <c r="C173" s="124" t="s">
        <v>281</v>
      </c>
      <c r="D173" s="54" t="s">
        <v>1005</v>
      </c>
      <c r="E173" s="125" t="s">
        <v>266</v>
      </c>
      <c r="F173" s="55"/>
      <c r="G173" s="55" t="s">
        <v>1435</v>
      </c>
      <c r="H173" s="125"/>
      <c r="I173" s="133" t="s">
        <v>460</v>
      </c>
      <c r="J173" s="57" t="s">
        <v>530</v>
      </c>
      <c r="K173" s="57" t="s">
        <v>274</v>
      </c>
      <c r="L173" s="57" t="s">
        <v>727</v>
      </c>
    </row>
    <row r="174" spans="1:13" s="120" customFormat="1">
      <c r="A174" s="122"/>
      <c r="B174" s="123" t="s">
        <v>1007</v>
      </c>
      <c r="C174" s="124" t="s">
        <v>222</v>
      </c>
      <c r="D174" s="54" t="s">
        <v>1008</v>
      </c>
      <c r="E174" s="125" t="s">
        <v>266</v>
      </c>
      <c r="F174" s="55"/>
      <c r="G174" s="55" t="s">
        <v>1436</v>
      </c>
      <c r="H174" s="125"/>
      <c r="I174" s="133" t="s">
        <v>460</v>
      </c>
      <c r="J174" s="57" t="s">
        <v>530</v>
      </c>
      <c r="K174" s="57" t="s">
        <v>274</v>
      </c>
      <c r="L174" s="57" t="s">
        <v>1010</v>
      </c>
    </row>
    <row r="175" spans="1:13" s="121" customFormat="1">
      <c r="A175" s="128"/>
      <c r="B175" s="129" t="s">
        <v>1268</v>
      </c>
      <c r="C175" s="129" t="s">
        <v>281</v>
      </c>
      <c r="D175" s="130" t="s">
        <v>719</v>
      </c>
      <c r="E175" s="131" t="s">
        <v>266</v>
      </c>
      <c r="F175" s="132"/>
      <c r="G175" s="132" t="s">
        <v>1535</v>
      </c>
      <c r="H175" s="131"/>
      <c r="I175" s="134" t="s">
        <v>460</v>
      </c>
      <c r="J175" s="135" t="s">
        <v>530</v>
      </c>
      <c r="K175" s="135" t="s">
        <v>274</v>
      </c>
      <c r="L175" s="135" t="s">
        <v>663</v>
      </c>
    </row>
    <row r="176" spans="1:13" s="11" customFormat="1">
      <c r="B176" s="48" t="s">
        <v>256</v>
      </c>
      <c r="C176" s="49" t="s">
        <v>154</v>
      </c>
      <c r="D176" s="50" t="s">
        <v>257</v>
      </c>
      <c r="E176" s="51"/>
      <c r="F176" s="48"/>
      <c r="G176" s="48"/>
      <c r="H176" s="48"/>
      <c r="I176" s="48"/>
      <c r="J176" s="48"/>
      <c r="K176" s="48"/>
      <c r="L176" s="48"/>
      <c r="M176" s="48"/>
    </row>
    <row r="177" spans="2:13" s="11" customFormat="1">
      <c r="B177" s="48" t="s">
        <v>258</v>
      </c>
      <c r="C177" s="49" t="s">
        <v>149</v>
      </c>
      <c r="D177" s="50" t="s">
        <v>259</v>
      </c>
      <c r="E177" s="51"/>
      <c r="F177" s="48"/>
      <c r="G177" s="48"/>
      <c r="H177" s="48"/>
      <c r="I177" s="48"/>
      <c r="J177" s="48"/>
      <c r="K177" s="48"/>
      <c r="L177" s="48"/>
      <c r="M177" s="48"/>
    </row>
  </sheetData>
  <autoFilter ref="A14:L177" xr:uid="{00000000-0009-0000-0000-000025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173"/>
  <sheetViews>
    <sheetView zoomScale="85" zoomScaleNormal="85" workbookViewId="0">
      <pane ySplit="5" topLeftCell="A6" activePane="bottomLeft" state="frozen"/>
      <selection pane="bottomLeft"/>
    </sheetView>
  </sheetViews>
  <sheetFormatPr defaultColWidth="9" defaultRowHeight="13.2"/>
  <cols>
    <col min="1" max="1" width="1.33203125" style="12" customWidth="1"/>
    <col min="2" max="2" width="23.6640625" style="12" customWidth="1"/>
    <col min="3" max="3" width="33.21875" style="12" bestFit="1" customWidth="1"/>
    <col min="4" max="4" width="32.21875" style="12" customWidth="1"/>
    <col min="5" max="5" width="16.21875" style="12" customWidth="1"/>
    <col min="6" max="6" width="12.2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2">
      <c r="B1" s="14" t="str">
        <f>HYPERLINK("#导航!a2","返回")</f>
        <v>返回</v>
      </c>
    </row>
    <row r="2" spans="2:12">
      <c r="B2" s="261"/>
      <c r="C2" s="261"/>
      <c r="D2" s="261"/>
      <c r="E2" s="261"/>
      <c r="F2" s="261"/>
      <c r="G2" s="261"/>
      <c r="H2" s="261"/>
    </row>
    <row r="3" spans="2:12">
      <c r="B3" s="262" t="s">
        <v>119</v>
      </c>
      <c r="C3" s="262"/>
      <c r="D3" s="262"/>
      <c r="E3" s="262"/>
      <c r="F3" s="262"/>
      <c r="G3" s="262"/>
      <c r="H3" s="262"/>
    </row>
    <row r="4" spans="2:12">
      <c r="B4" s="16" t="s">
        <v>4</v>
      </c>
      <c r="C4" s="16" t="s">
        <v>120</v>
      </c>
      <c r="D4" s="16" t="s">
        <v>121</v>
      </c>
      <c r="E4" s="16" t="s">
        <v>122</v>
      </c>
      <c r="F4" s="16" t="s">
        <v>123</v>
      </c>
      <c r="G4" s="16" t="s">
        <v>7</v>
      </c>
      <c r="H4" s="16" t="s">
        <v>124</v>
      </c>
    </row>
    <row r="5" spans="2:12">
      <c r="B5" s="17" t="s">
        <v>54</v>
      </c>
      <c r="C5" s="34" t="s">
        <v>2106</v>
      </c>
      <c r="D5" s="19" t="s">
        <v>105</v>
      </c>
      <c r="E5" s="20" t="s">
        <v>468</v>
      </c>
      <c r="F5" s="21"/>
      <c r="G5" s="20"/>
      <c r="H5" s="20"/>
      <c r="I5" s="12" t="str">
        <f>VLOOKUP(C5,导航!F:Q,12,0)</f>
        <v>升级</v>
      </c>
    </row>
    <row r="6" spans="2:12">
      <c r="B6" s="15"/>
      <c r="C6" s="15"/>
      <c r="D6" s="15"/>
      <c r="E6" s="15"/>
      <c r="F6" s="15"/>
      <c r="G6" s="15"/>
      <c r="H6" s="15"/>
    </row>
    <row r="7" spans="2:12">
      <c r="B7" s="262" t="s">
        <v>126</v>
      </c>
      <c r="C7" s="262"/>
      <c r="D7" s="262"/>
      <c r="E7" s="262"/>
      <c r="F7" s="262"/>
      <c r="G7" s="262"/>
      <c r="H7" s="262"/>
    </row>
    <row r="8" spans="2:12">
      <c r="B8" s="22" t="s">
        <v>127</v>
      </c>
      <c r="C8" s="22" t="s">
        <v>128</v>
      </c>
      <c r="D8" s="22" t="s">
        <v>129</v>
      </c>
      <c r="E8" s="22" t="s">
        <v>130</v>
      </c>
      <c r="F8" s="22" t="s">
        <v>131</v>
      </c>
      <c r="G8" s="22" t="s">
        <v>17</v>
      </c>
      <c r="H8" s="22" t="s">
        <v>132</v>
      </c>
    </row>
    <row r="9" spans="2:12">
      <c r="B9" s="20"/>
      <c r="C9" s="34" t="s">
        <v>2263</v>
      </c>
      <c r="D9" s="19" t="s">
        <v>104</v>
      </c>
      <c r="E9" s="20" t="s">
        <v>266</v>
      </c>
      <c r="F9" s="3"/>
      <c r="G9" s="3"/>
      <c r="H9" s="23"/>
    </row>
    <row r="10" spans="2:12">
      <c r="B10" s="20"/>
      <c r="C10" s="18"/>
      <c r="D10" s="18"/>
      <c r="E10" s="20"/>
      <c r="F10" s="3"/>
      <c r="G10" s="3"/>
      <c r="H10" s="20"/>
    </row>
    <row r="11" spans="2:12">
      <c r="G11" s="24"/>
    </row>
    <row r="12" spans="2:12">
      <c r="B12" s="12" t="s">
        <v>133</v>
      </c>
    </row>
    <row r="13" spans="2:12">
      <c r="B13" s="262" t="s">
        <v>133</v>
      </c>
      <c r="C13" s="262"/>
      <c r="D13" s="262"/>
      <c r="E13" s="262"/>
      <c r="F13" s="262"/>
      <c r="G13" s="262"/>
      <c r="H13" s="262"/>
      <c r="I13" s="262"/>
      <c r="J13" s="262"/>
      <c r="K13" s="262"/>
      <c r="L13" s="262"/>
    </row>
    <row r="14" spans="2:12">
      <c r="B14" s="16" t="s">
        <v>134</v>
      </c>
      <c r="C14" s="16" t="s">
        <v>135</v>
      </c>
      <c r="D14" s="16" t="s">
        <v>136</v>
      </c>
      <c r="E14" s="16" t="s">
        <v>137</v>
      </c>
      <c r="F14" s="16" t="s">
        <v>267</v>
      </c>
      <c r="G14" s="16" t="s">
        <v>268</v>
      </c>
      <c r="H14" s="16" t="s">
        <v>269</v>
      </c>
      <c r="I14" s="16" t="s">
        <v>17</v>
      </c>
      <c r="J14" s="16" t="s">
        <v>270</v>
      </c>
      <c r="K14" s="16" t="s">
        <v>271</v>
      </c>
      <c r="L14" s="16" t="s">
        <v>272</v>
      </c>
    </row>
    <row r="15" spans="2:12" s="5" customFormat="1" ht="26.4">
      <c r="B15" s="25" t="s">
        <v>455</v>
      </c>
      <c r="C15" s="25" t="s">
        <v>154</v>
      </c>
      <c r="D15" s="18" t="s">
        <v>456</v>
      </c>
      <c r="E15" s="114" t="s">
        <v>266</v>
      </c>
      <c r="F15" s="3" t="s">
        <v>256</v>
      </c>
      <c r="G15" s="3" t="s">
        <v>273</v>
      </c>
      <c r="H15" s="115"/>
      <c r="I15" s="39"/>
      <c r="J15" s="39" t="s">
        <v>469</v>
      </c>
      <c r="K15" s="39" t="s">
        <v>274</v>
      </c>
      <c r="L15" s="39" t="s">
        <v>274</v>
      </c>
    </row>
    <row r="16" spans="2:12" s="5" customFormat="1">
      <c r="B16" s="25" t="s">
        <v>470</v>
      </c>
      <c r="C16" s="25" t="s">
        <v>154</v>
      </c>
      <c r="D16" s="18" t="s">
        <v>623</v>
      </c>
      <c r="E16" s="114" t="s">
        <v>266</v>
      </c>
      <c r="F16" s="31" t="s">
        <v>470</v>
      </c>
      <c r="G16" s="3" t="s">
        <v>273</v>
      </c>
      <c r="H16" s="115"/>
      <c r="I16" s="39"/>
      <c r="J16" s="39" t="s">
        <v>469</v>
      </c>
      <c r="K16" s="39" t="s">
        <v>274</v>
      </c>
      <c r="L16" s="39" t="s">
        <v>274</v>
      </c>
    </row>
    <row r="17" spans="1:12" s="5" customFormat="1">
      <c r="B17" s="25" t="s">
        <v>468</v>
      </c>
      <c r="C17" s="25" t="s">
        <v>149</v>
      </c>
      <c r="D17" s="18" t="s">
        <v>619</v>
      </c>
      <c r="E17" s="114" t="s">
        <v>266</v>
      </c>
      <c r="F17" s="3" t="s">
        <v>258</v>
      </c>
      <c r="G17" s="3" t="s">
        <v>273</v>
      </c>
      <c r="H17" s="115"/>
      <c r="I17" s="39"/>
      <c r="J17" s="39" t="s">
        <v>469</v>
      </c>
      <c r="K17" s="39" t="s">
        <v>274</v>
      </c>
      <c r="L17" s="39" t="s">
        <v>274</v>
      </c>
    </row>
    <row r="18" spans="1:12" s="5" customFormat="1">
      <c r="A18" s="32"/>
      <c r="B18" s="20" t="s">
        <v>2247</v>
      </c>
      <c r="C18" s="20" t="s">
        <v>149</v>
      </c>
      <c r="D18" s="18" t="s">
        <v>1013</v>
      </c>
      <c r="E18" s="114" t="s">
        <v>266</v>
      </c>
      <c r="F18" s="3" t="s">
        <v>311</v>
      </c>
      <c r="G18" s="3" t="s">
        <v>273</v>
      </c>
      <c r="H18" s="115"/>
      <c r="I18" s="42"/>
      <c r="J18" s="39" t="s">
        <v>469</v>
      </c>
      <c r="K18" s="39" t="s">
        <v>274</v>
      </c>
      <c r="L18" s="39" t="s">
        <v>274</v>
      </c>
    </row>
    <row r="19" spans="1:12" s="5" customFormat="1">
      <c r="A19" s="32"/>
      <c r="B19" s="25" t="s">
        <v>1014</v>
      </c>
      <c r="C19" s="25" t="s">
        <v>222</v>
      </c>
      <c r="D19" s="18" t="s">
        <v>659</v>
      </c>
      <c r="E19" s="114" t="s">
        <v>266</v>
      </c>
      <c r="F19" s="3"/>
      <c r="G19" s="3" t="s">
        <v>1437</v>
      </c>
      <c r="H19" s="115"/>
      <c r="I19" s="42"/>
      <c r="J19" s="39" t="s">
        <v>530</v>
      </c>
      <c r="K19" s="39" t="s">
        <v>274</v>
      </c>
      <c r="L19" s="39" t="s">
        <v>538</v>
      </c>
    </row>
    <row r="20" spans="1:12" s="5" customFormat="1">
      <c r="A20" s="32"/>
      <c r="B20" s="20" t="s">
        <v>1016</v>
      </c>
      <c r="C20" s="20" t="s">
        <v>222</v>
      </c>
      <c r="D20" s="18" t="s">
        <v>661</v>
      </c>
      <c r="E20" s="114" t="s">
        <v>266</v>
      </c>
      <c r="F20" s="3"/>
      <c r="G20" s="3" t="s">
        <v>1438</v>
      </c>
      <c r="H20" s="115"/>
      <c r="I20" s="42"/>
      <c r="J20" s="39" t="s">
        <v>530</v>
      </c>
      <c r="K20" s="39" t="s">
        <v>274</v>
      </c>
      <c r="L20" s="39" t="s">
        <v>663</v>
      </c>
    </row>
    <row r="21" spans="1:12" s="5" customFormat="1">
      <c r="A21" s="32"/>
      <c r="B21" s="20" t="s">
        <v>1018</v>
      </c>
      <c r="C21" s="20" t="s">
        <v>281</v>
      </c>
      <c r="D21" s="18" t="s">
        <v>667</v>
      </c>
      <c r="E21" s="114" t="s">
        <v>266</v>
      </c>
      <c r="F21" s="3"/>
      <c r="G21" s="4" t="s">
        <v>1439</v>
      </c>
      <c r="H21" s="115"/>
      <c r="I21" s="42"/>
      <c r="J21" s="39" t="s">
        <v>530</v>
      </c>
      <c r="K21" s="39" t="s">
        <v>274</v>
      </c>
      <c r="L21" s="39" t="s">
        <v>531</v>
      </c>
    </row>
    <row r="22" spans="1:12" s="5" customFormat="1">
      <c r="A22" s="32"/>
      <c r="B22" s="20" t="s">
        <v>2248</v>
      </c>
      <c r="C22" s="20" t="s">
        <v>222</v>
      </c>
      <c r="D22" s="18" t="s">
        <v>664</v>
      </c>
      <c r="E22" s="114" t="s">
        <v>266</v>
      </c>
      <c r="F22" s="3"/>
      <c r="G22" s="3" t="s">
        <v>1440</v>
      </c>
      <c r="H22" s="115"/>
      <c r="I22" s="42"/>
      <c r="J22" s="39" t="s">
        <v>530</v>
      </c>
      <c r="K22" s="39" t="s">
        <v>274</v>
      </c>
      <c r="L22" s="39" t="s">
        <v>538</v>
      </c>
    </row>
    <row r="23" spans="1:12" s="5" customFormat="1">
      <c r="A23" s="32"/>
      <c r="B23" s="20" t="s">
        <v>2075</v>
      </c>
      <c r="C23" s="20" t="s">
        <v>222</v>
      </c>
      <c r="D23" s="18" t="s">
        <v>1023</v>
      </c>
      <c r="E23" s="114" t="s">
        <v>266</v>
      </c>
      <c r="F23" s="3"/>
      <c r="G23" s="3" t="s">
        <v>1441</v>
      </c>
      <c r="H23" s="115"/>
      <c r="I23" s="42"/>
      <c r="J23" s="39" t="s">
        <v>530</v>
      </c>
      <c r="K23" s="39" t="s">
        <v>274</v>
      </c>
      <c r="L23" s="39" t="s">
        <v>538</v>
      </c>
    </row>
    <row r="24" spans="1:12" s="5" customFormat="1">
      <c r="A24" s="32"/>
      <c r="B24" s="25" t="s">
        <v>2076</v>
      </c>
      <c r="C24" s="25" t="s">
        <v>222</v>
      </c>
      <c r="D24" s="18" t="s">
        <v>1026</v>
      </c>
      <c r="E24" s="114" t="s">
        <v>266</v>
      </c>
      <c r="F24" s="3"/>
      <c r="G24" s="3" t="s">
        <v>1442</v>
      </c>
      <c r="H24" s="115"/>
      <c r="I24" s="42"/>
      <c r="J24" s="39" t="s">
        <v>530</v>
      </c>
      <c r="K24" s="39" t="s">
        <v>274</v>
      </c>
      <c r="L24" s="39" t="s">
        <v>538</v>
      </c>
    </row>
    <row r="25" spans="1:12" s="5" customFormat="1">
      <c r="B25" s="25" t="s">
        <v>2077</v>
      </c>
      <c r="C25" s="25" t="s">
        <v>222</v>
      </c>
      <c r="D25" s="18" t="s">
        <v>1029</v>
      </c>
      <c r="E25" s="114" t="s">
        <v>266</v>
      </c>
      <c r="F25" s="3"/>
      <c r="G25" s="3" t="s">
        <v>1443</v>
      </c>
      <c r="H25" s="115"/>
      <c r="I25" s="39"/>
      <c r="J25" s="39" t="s">
        <v>530</v>
      </c>
      <c r="K25" s="39" t="s">
        <v>274</v>
      </c>
      <c r="L25" s="39" t="s">
        <v>538</v>
      </c>
    </row>
    <row r="26" spans="1:12" s="5" customFormat="1">
      <c r="B26" s="25" t="s">
        <v>2078</v>
      </c>
      <c r="C26" s="25" t="s">
        <v>222</v>
      </c>
      <c r="D26" s="18" t="s">
        <v>1032</v>
      </c>
      <c r="E26" s="114" t="s">
        <v>266</v>
      </c>
      <c r="F26" s="3"/>
      <c r="G26" s="3" t="s">
        <v>1444</v>
      </c>
      <c r="H26" s="115"/>
      <c r="I26" s="39"/>
      <c r="J26" s="39" t="s">
        <v>530</v>
      </c>
      <c r="K26" s="39" t="s">
        <v>274</v>
      </c>
      <c r="L26" s="39" t="s">
        <v>538</v>
      </c>
    </row>
    <row r="27" spans="1:12" s="32" customFormat="1">
      <c r="B27" s="25" t="s">
        <v>2079</v>
      </c>
      <c r="C27" s="25" t="s">
        <v>222</v>
      </c>
      <c r="D27" s="116" t="s">
        <v>1035</v>
      </c>
      <c r="E27" s="114" t="s">
        <v>266</v>
      </c>
      <c r="F27" s="3"/>
      <c r="G27" s="3" t="s">
        <v>1445</v>
      </c>
      <c r="H27" s="115"/>
      <c r="I27" s="42"/>
      <c r="J27" s="39" t="s">
        <v>530</v>
      </c>
      <c r="K27" s="39" t="s">
        <v>274</v>
      </c>
      <c r="L27" s="39" t="s">
        <v>538</v>
      </c>
    </row>
    <row r="28" spans="1:12" s="32" customFormat="1">
      <c r="B28" s="25" t="s">
        <v>2080</v>
      </c>
      <c r="C28" s="25" t="s">
        <v>222</v>
      </c>
      <c r="D28" s="18" t="s">
        <v>1038</v>
      </c>
      <c r="E28" s="114" t="s">
        <v>266</v>
      </c>
      <c r="F28" s="3"/>
      <c r="G28" s="3" t="s">
        <v>1446</v>
      </c>
      <c r="H28" s="115"/>
      <c r="I28" s="42"/>
      <c r="J28" s="39" t="s">
        <v>530</v>
      </c>
      <c r="K28" s="39" t="s">
        <v>274</v>
      </c>
      <c r="L28" s="39" t="s">
        <v>538</v>
      </c>
    </row>
    <row r="29" spans="1:12" s="6" customFormat="1">
      <c r="A29" s="28"/>
      <c r="B29" s="29" t="s">
        <v>2081</v>
      </c>
      <c r="C29" s="29" t="s">
        <v>222</v>
      </c>
      <c r="D29" s="18" t="s">
        <v>1041</v>
      </c>
      <c r="E29" s="114" t="s">
        <v>266</v>
      </c>
      <c r="F29" s="3"/>
      <c r="G29" s="3" t="s">
        <v>1447</v>
      </c>
      <c r="H29" s="115"/>
      <c r="I29" s="40"/>
      <c r="J29" s="39" t="s">
        <v>530</v>
      </c>
      <c r="K29" s="39" t="s">
        <v>274</v>
      </c>
      <c r="L29" s="39" t="s">
        <v>538</v>
      </c>
    </row>
    <row r="30" spans="1:12" s="5" customFormat="1">
      <c r="A30" s="32"/>
      <c r="B30" s="20" t="s">
        <v>1043</v>
      </c>
      <c r="C30" s="20" t="s">
        <v>222</v>
      </c>
      <c r="D30" s="18" t="s">
        <v>706</v>
      </c>
      <c r="E30" s="114" t="s">
        <v>266</v>
      </c>
      <c r="F30" s="3"/>
      <c r="G30" s="3" t="s">
        <v>1448</v>
      </c>
      <c r="H30" s="115"/>
      <c r="I30" s="42"/>
      <c r="J30" s="39" t="s">
        <v>530</v>
      </c>
      <c r="K30" s="39" t="s">
        <v>274</v>
      </c>
      <c r="L30" s="39" t="s">
        <v>538</v>
      </c>
    </row>
    <row r="31" spans="1:12" s="32" customFormat="1">
      <c r="B31" s="25" t="s">
        <v>1045</v>
      </c>
      <c r="C31" s="25" t="s">
        <v>281</v>
      </c>
      <c r="D31" s="116" t="s">
        <v>709</v>
      </c>
      <c r="E31" s="114" t="s">
        <v>266</v>
      </c>
      <c r="F31" s="3"/>
      <c r="G31" s="3" t="s">
        <v>1449</v>
      </c>
      <c r="H31" s="115"/>
      <c r="I31" s="42"/>
      <c r="J31" s="39" t="s">
        <v>530</v>
      </c>
      <c r="K31" s="39" t="s">
        <v>274</v>
      </c>
      <c r="L31" s="39" t="s">
        <v>711</v>
      </c>
    </row>
    <row r="32" spans="1:12" s="32" customFormat="1">
      <c r="B32" s="25" t="s">
        <v>1047</v>
      </c>
      <c r="C32" s="25" t="s">
        <v>222</v>
      </c>
      <c r="D32" s="18" t="s">
        <v>755</v>
      </c>
      <c r="E32" s="114" t="s">
        <v>266</v>
      </c>
      <c r="F32" s="3"/>
      <c r="G32" s="3" t="s">
        <v>1450</v>
      </c>
      <c r="H32" s="115"/>
      <c r="I32" s="42"/>
      <c r="J32" s="39" t="s">
        <v>530</v>
      </c>
      <c r="K32" s="39" t="s">
        <v>274</v>
      </c>
      <c r="L32" s="39" t="s">
        <v>757</v>
      </c>
    </row>
    <row r="33" spans="1:12" s="32" customFormat="1">
      <c r="B33" s="25" t="s">
        <v>1049</v>
      </c>
      <c r="C33" s="25" t="s">
        <v>281</v>
      </c>
      <c r="D33" s="18" t="s">
        <v>762</v>
      </c>
      <c r="E33" s="114" t="s">
        <v>266</v>
      </c>
      <c r="F33" s="3"/>
      <c r="G33" s="3" t="s">
        <v>1451</v>
      </c>
      <c r="H33" s="115"/>
      <c r="I33" s="42"/>
      <c r="J33" s="39" t="s">
        <v>530</v>
      </c>
      <c r="K33" s="39" t="s">
        <v>274</v>
      </c>
      <c r="L33" s="39" t="s">
        <v>764</v>
      </c>
    </row>
    <row r="34" spans="1:12" s="32" customFormat="1">
      <c r="B34" s="25" t="s">
        <v>1051</v>
      </c>
      <c r="C34" s="113" t="s">
        <v>222</v>
      </c>
      <c r="D34" s="18" t="s">
        <v>759</v>
      </c>
      <c r="E34" s="114" t="s">
        <v>266</v>
      </c>
      <c r="F34" s="3"/>
      <c r="G34" s="3" t="s">
        <v>1452</v>
      </c>
      <c r="H34" s="115"/>
      <c r="I34" s="42"/>
      <c r="J34" s="39" t="s">
        <v>530</v>
      </c>
      <c r="K34" s="39" t="s">
        <v>274</v>
      </c>
      <c r="L34" s="39" t="s">
        <v>538</v>
      </c>
    </row>
    <row r="35" spans="1:12" s="12" customFormat="1">
      <c r="B35" s="25" t="s">
        <v>1053</v>
      </c>
      <c r="C35" s="113" t="s">
        <v>222</v>
      </c>
      <c r="D35" s="18" t="s">
        <v>1054</v>
      </c>
      <c r="E35" s="114" t="s">
        <v>266</v>
      </c>
      <c r="F35" s="3"/>
      <c r="G35" s="3" t="s">
        <v>1453</v>
      </c>
      <c r="H35" s="115"/>
      <c r="I35" s="42"/>
      <c r="J35" s="39" t="s">
        <v>530</v>
      </c>
      <c r="K35" s="39" t="s">
        <v>274</v>
      </c>
      <c r="L35" s="39" t="s">
        <v>538</v>
      </c>
    </row>
    <row r="36" spans="1:12" s="12" customFormat="1">
      <c r="B36" s="25" t="s">
        <v>1056</v>
      </c>
      <c r="C36" s="113" t="s">
        <v>222</v>
      </c>
      <c r="D36" s="18" t="s">
        <v>769</v>
      </c>
      <c r="E36" s="114" t="s">
        <v>266</v>
      </c>
      <c r="F36" s="3"/>
      <c r="G36" s="3" t="s">
        <v>1454</v>
      </c>
      <c r="H36" s="115"/>
      <c r="I36" s="42"/>
      <c r="J36" s="39" t="s">
        <v>530</v>
      </c>
      <c r="K36" s="39" t="s">
        <v>274</v>
      </c>
      <c r="L36" s="39" t="s">
        <v>538</v>
      </c>
    </row>
    <row r="37" spans="1:12" s="12" customFormat="1">
      <c r="B37" s="25" t="s">
        <v>1058</v>
      </c>
      <c r="C37" s="113" t="s">
        <v>222</v>
      </c>
      <c r="D37" s="18" t="s">
        <v>772</v>
      </c>
      <c r="E37" s="114" t="s">
        <v>266</v>
      </c>
      <c r="F37" s="3"/>
      <c r="G37" s="3" t="s">
        <v>1455</v>
      </c>
      <c r="H37" s="115"/>
      <c r="I37" s="42"/>
      <c r="J37" s="39" t="s">
        <v>530</v>
      </c>
      <c r="K37" s="39" t="s">
        <v>274</v>
      </c>
      <c r="L37" s="39" t="s">
        <v>538</v>
      </c>
    </row>
    <row r="38" spans="1:12" s="12" customFormat="1">
      <c r="B38" s="25" t="s">
        <v>1060</v>
      </c>
      <c r="C38" s="113" t="s">
        <v>222</v>
      </c>
      <c r="D38" s="18" t="s">
        <v>775</v>
      </c>
      <c r="E38" s="114" t="s">
        <v>266</v>
      </c>
      <c r="F38" s="3"/>
      <c r="G38" s="3" t="s">
        <v>1456</v>
      </c>
      <c r="H38" s="115"/>
      <c r="I38" s="42"/>
      <c r="J38" s="39" t="s">
        <v>530</v>
      </c>
      <c r="K38" s="39" t="s">
        <v>274</v>
      </c>
      <c r="L38" s="39" t="s">
        <v>538</v>
      </c>
    </row>
    <row r="39" spans="1:12" s="12" customFormat="1">
      <c r="B39" s="25" t="s">
        <v>1062</v>
      </c>
      <c r="C39" s="113" t="s">
        <v>222</v>
      </c>
      <c r="D39" s="18" t="s">
        <v>778</v>
      </c>
      <c r="E39" s="114" t="s">
        <v>266</v>
      </c>
      <c r="F39" s="3"/>
      <c r="G39" s="3" t="s">
        <v>1457</v>
      </c>
      <c r="H39" s="115"/>
      <c r="I39" s="42"/>
      <c r="J39" s="39" t="s">
        <v>530</v>
      </c>
      <c r="K39" s="39" t="s">
        <v>274</v>
      </c>
      <c r="L39" s="39" t="s">
        <v>538</v>
      </c>
    </row>
    <row r="40" spans="1:12" s="6" customFormat="1">
      <c r="A40" s="28"/>
      <c r="B40" s="29" t="s">
        <v>1064</v>
      </c>
      <c r="C40" s="29" t="s">
        <v>222</v>
      </c>
      <c r="D40" s="18" t="s">
        <v>781</v>
      </c>
      <c r="E40" s="114" t="s">
        <v>266</v>
      </c>
      <c r="F40" s="3"/>
      <c r="G40" s="3" t="s">
        <v>1458</v>
      </c>
      <c r="H40" s="115"/>
      <c r="I40" s="40"/>
      <c r="J40" s="39" t="s">
        <v>530</v>
      </c>
      <c r="K40" s="39" t="s">
        <v>274</v>
      </c>
      <c r="L40" s="39" t="s">
        <v>538</v>
      </c>
    </row>
    <row r="41" spans="1:12" s="6" customFormat="1">
      <c r="A41" s="28"/>
      <c r="B41" s="29" t="s">
        <v>1066</v>
      </c>
      <c r="C41" s="29" t="s">
        <v>222</v>
      </c>
      <c r="D41" s="18" t="s">
        <v>1067</v>
      </c>
      <c r="E41" s="114" t="s">
        <v>266</v>
      </c>
      <c r="F41" s="3"/>
      <c r="G41" s="3" t="s">
        <v>1459</v>
      </c>
      <c r="H41" s="115"/>
      <c r="I41" s="40"/>
      <c r="J41" s="39" t="s">
        <v>530</v>
      </c>
      <c r="K41" s="39" t="s">
        <v>274</v>
      </c>
      <c r="L41" s="39" t="s">
        <v>538</v>
      </c>
    </row>
    <row r="42" spans="1:12" s="6" customFormat="1">
      <c r="A42" s="28"/>
      <c r="B42" s="29" t="s">
        <v>1069</v>
      </c>
      <c r="C42" s="29" t="s">
        <v>222</v>
      </c>
      <c r="D42" s="18" t="s">
        <v>787</v>
      </c>
      <c r="E42" s="114" t="s">
        <v>266</v>
      </c>
      <c r="F42" s="3"/>
      <c r="G42" s="3" t="s">
        <v>1460</v>
      </c>
      <c r="H42" s="115"/>
      <c r="I42" s="40"/>
      <c r="J42" s="39" t="s">
        <v>530</v>
      </c>
      <c r="K42" s="39" t="s">
        <v>274</v>
      </c>
      <c r="L42" s="39" t="s">
        <v>538</v>
      </c>
    </row>
    <row r="43" spans="1:12" s="6" customFormat="1">
      <c r="A43" s="28"/>
      <c r="B43" s="29" t="s">
        <v>1071</v>
      </c>
      <c r="C43" s="29" t="s">
        <v>281</v>
      </c>
      <c r="D43" s="18" t="s">
        <v>790</v>
      </c>
      <c r="E43" s="114" t="s">
        <v>266</v>
      </c>
      <c r="F43" s="3"/>
      <c r="G43" s="3" t="s">
        <v>1461</v>
      </c>
      <c r="H43" s="115"/>
      <c r="I43" s="40"/>
      <c r="J43" s="39" t="s">
        <v>530</v>
      </c>
      <c r="K43" s="39" t="s">
        <v>274</v>
      </c>
      <c r="L43" s="39" t="s">
        <v>711</v>
      </c>
    </row>
    <row r="44" spans="1:12" s="6" customFormat="1">
      <c r="A44" s="28"/>
      <c r="B44" s="29" t="s">
        <v>1073</v>
      </c>
      <c r="C44" s="29" t="s">
        <v>222</v>
      </c>
      <c r="D44" s="18" t="s">
        <v>661</v>
      </c>
      <c r="E44" s="114"/>
      <c r="F44" s="3"/>
      <c r="G44" s="3" t="s">
        <v>180</v>
      </c>
      <c r="H44" s="115"/>
      <c r="I44" s="40"/>
      <c r="J44" s="39" t="s">
        <v>530</v>
      </c>
      <c r="K44" s="39" t="s">
        <v>274</v>
      </c>
      <c r="L44" s="39" t="s">
        <v>1074</v>
      </c>
    </row>
    <row r="45" spans="1:12" s="6" customFormat="1">
      <c r="A45" s="28"/>
      <c r="B45" s="29" t="s">
        <v>1075</v>
      </c>
      <c r="C45" s="29" t="s">
        <v>281</v>
      </c>
      <c r="D45" s="18" t="s">
        <v>667</v>
      </c>
      <c r="E45" s="114"/>
      <c r="F45" s="3"/>
      <c r="G45" s="3" t="s">
        <v>180</v>
      </c>
      <c r="H45" s="115"/>
      <c r="I45" s="40"/>
      <c r="J45" s="39" t="s">
        <v>530</v>
      </c>
      <c r="K45" s="39" t="s">
        <v>274</v>
      </c>
      <c r="L45" s="39" t="s">
        <v>1074</v>
      </c>
    </row>
    <row r="46" spans="1:12" s="6" customFormat="1">
      <c r="A46" s="28"/>
      <c r="B46" s="29" t="s">
        <v>1076</v>
      </c>
      <c r="C46" s="29" t="s">
        <v>222</v>
      </c>
      <c r="D46" s="18" t="s">
        <v>1077</v>
      </c>
      <c r="E46" s="114"/>
      <c r="F46" s="3"/>
      <c r="G46" s="3" t="s">
        <v>180</v>
      </c>
      <c r="H46" s="115"/>
      <c r="I46" s="40"/>
      <c r="J46" s="39" t="s">
        <v>530</v>
      </c>
      <c r="K46" s="39" t="s">
        <v>274</v>
      </c>
      <c r="L46" s="39" t="s">
        <v>1074</v>
      </c>
    </row>
    <row r="47" spans="1:12" s="6" customFormat="1">
      <c r="A47" s="28"/>
      <c r="B47" s="29" t="s">
        <v>1078</v>
      </c>
      <c r="C47" s="29" t="s">
        <v>222</v>
      </c>
      <c r="D47" s="18" t="s">
        <v>1079</v>
      </c>
      <c r="E47" s="114"/>
      <c r="F47" s="3"/>
      <c r="G47" s="3" t="s">
        <v>180</v>
      </c>
      <c r="H47" s="115"/>
      <c r="I47" s="40"/>
      <c r="J47" s="39" t="s">
        <v>530</v>
      </c>
      <c r="K47" s="39" t="s">
        <v>274</v>
      </c>
      <c r="L47" s="39" t="s">
        <v>1074</v>
      </c>
    </row>
    <row r="48" spans="1:12" s="6" customFormat="1">
      <c r="A48" s="28"/>
      <c r="B48" s="29" t="s">
        <v>1080</v>
      </c>
      <c r="C48" s="29" t="s">
        <v>222</v>
      </c>
      <c r="D48" s="18" t="s">
        <v>1081</v>
      </c>
      <c r="E48" s="114"/>
      <c r="F48" s="3"/>
      <c r="G48" s="3" t="s">
        <v>180</v>
      </c>
      <c r="H48" s="115"/>
      <c r="I48" s="40"/>
      <c r="J48" s="39" t="s">
        <v>530</v>
      </c>
      <c r="K48" s="39" t="s">
        <v>274</v>
      </c>
      <c r="L48" s="39" t="s">
        <v>1074</v>
      </c>
    </row>
    <row r="49" spans="1:12" s="6" customFormat="1">
      <c r="A49" s="28"/>
      <c r="B49" s="29" t="s">
        <v>1082</v>
      </c>
      <c r="C49" s="29" t="s">
        <v>222</v>
      </c>
      <c r="D49" s="18" t="s">
        <v>1083</v>
      </c>
      <c r="E49" s="114"/>
      <c r="F49" s="3"/>
      <c r="G49" s="3" t="s">
        <v>180</v>
      </c>
      <c r="H49" s="115"/>
      <c r="I49" s="40"/>
      <c r="J49" s="39" t="s">
        <v>530</v>
      </c>
      <c r="K49" s="39" t="s">
        <v>274</v>
      </c>
      <c r="L49" s="39" t="s">
        <v>1074</v>
      </c>
    </row>
    <row r="50" spans="1:12" s="6" customFormat="1">
      <c r="A50" s="28"/>
      <c r="B50" s="29" t="s">
        <v>1084</v>
      </c>
      <c r="C50" s="29" t="s">
        <v>222</v>
      </c>
      <c r="D50" s="18" t="s">
        <v>1085</v>
      </c>
      <c r="E50" s="114"/>
      <c r="F50" s="3"/>
      <c r="G50" s="3" t="s">
        <v>180</v>
      </c>
      <c r="H50" s="115"/>
      <c r="I50" s="40"/>
      <c r="J50" s="39" t="s">
        <v>530</v>
      </c>
      <c r="K50" s="39" t="s">
        <v>274</v>
      </c>
      <c r="L50" s="39" t="s">
        <v>1074</v>
      </c>
    </row>
    <row r="51" spans="1:12" s="6" customFormat="1">
      <c r="A51" s="28"/>
      <c r="B51" s="29" t="s">
        <v>1086</v>
      </c>
      <c r="C51" s="29" t="s">
        <v>222</v>
      </c>
      <c r="D51" s="18" t="s">
        <v>1087</v>
      </c>
      <c r="E51" s="114"/>
      <c r="F51" s="3"/>
      <c r="G51" s="3" t="s">
        <v>180</v>
      </c>
      <c r="H51" s="115"/>
      <c r="I51" s="40"/>
      <c r="J51" s="39" t="s">
        <v>530</v>
      </c>
      <c r="K51" s="39" t="s">
        <v>274</v>
      </c>
      <c r="L51" s="39" t="s">
        <v>1074</v>
      </c>
    </row>
    <row r="52" spans="1:12" s="12" customFormat="1">
      <c r="B52" s="25" t="s">
        <v>1088</v>
      </c>
      <c r="C52" s="113" t="s">
        <v>222</v>
      </c>
      <c r="D52" s="18" t="s">
        <v>1089</v>
      </c>
      <c r="E52" s="114"/>
      <c r="F52" s="3"/>
      <c r="G52" s="3" t="s">
        <v>180</v>
      </c>
      <c r="H52" s="115"/>
      <c r="I52" s="42"/>
      <c r="J52" s="39" t="s">
        <v>530</v>
      </c>
      <c r="K52" s="39" t="s">
        <v>274</v>
      </c>
      <c r="L52" s="39" t="s">
        <v>1074</v>
      </c>
    </row>
    <row r="53" spans="1:12">
      <c r="A53" s="13"/>
      <c r="B53" s="25" t="s">
        <v>1090</v>
      </c>
      <c r="C53" s="113" t="s">
        <v>222</v>
      </c>
      <c r="D53" s="18" t="s">
        <v>1091</v>
      </c>
      <c r="E53" s="114"/>
      <c r="F53" s="3"/>
      <c r="G53" s="3" t="s">
        <v>180</v>
      </c>
      <c r="H53" s="115"/>
      <c r="I53" s="39"/>
      <c r="J53" s="39" t="s">
        <v>530</v>
      </c>
      <c r="K53" s="39" t="s">
        <v>274</v>
      </c>
      <c r="L53" s="39" t="s">
        <v>1074</v>
      </c>
    </row>
    <row r="54" spans="1:12">
      <c r="A54" s="13"/>
      <c r="B54" s="25" t="s">
        <v>1092</v>
      </c>
      <c r="C54" s="113" t="s">
        <v>222</v>
      </c>
      <c r="D54" s="18" t="s">
        <v>706</v>
      </c>
      <c r="E54" s="26"/>
      <c r="F54" s="3"/>
      <c r="G54" s="3" t="s">
        <v>180</v>
      </c>
      <c r="H54" s="27"/>
      <c r="I54" s="39"/>
      <c r="J54" s="39" t="s">
        <v>530</v>
      </c>
      <c r="K54" s="39" t="s">
        <v>274</v>
      </c>
      <c r="L54" s="39" t="s">
        <v>1074</v>
      </c>
    </row>
    <row r="55" spans="1:12" s="5" customFormat="1">
      <c r="A55" s="32"/>
      <c r="B55" s="25" t="s">
        <v>1093</v>
      </c>
      <c r="C55" s="113" t="s">
        <v>281</v>
      </c>
      <c r="D55" s="18" t="s">
        <v>709</v>
      </c>
      <c r="E55" s="26"/>
      <c r="F55" s="3"/>
      <c r="G55" s="3" t="s">
        <v>180</v>
      </c>
      <c r="H55" s="27"/>
      <c r="I55" s="42"/>
      <c r="J55" s="39" t="s">
        <v>530</v>
      </c>
      <c r="K55" s="39" t="s">
        <v>274</v>
      </c>
      <c r="L55" s="39" t="s">
        <v>1074</v>
      </c>
    </row>
    <row r="56" spans="1:12">
      <c r="A56" s="13"/>
      <c r="B56" s="25" t="s">
        <v>575</v>
      </c>
      <c r="C56" s="113" t="s">
        <v>222</v>
      </c>
      <c r="D56" s="18" t="s">
        <v>1094</v>
      </c>
      <c r="E56" s="26" t="s">
        <v>266</v>
      </c>
      <c r="F56" s="3"/>
      <c r="G56" s="3" t="s">
        <v>1095</v>
      </c>
      <c r="H56" s="27"/>
      <c r="I56" s="39"/>
      <c r="J56" s="39" t="s">
        <v>530</v>
      </c>
      <c r="K56" s="39" t="s">
        <v>274</v>
      </c>
      <c r="L56" s="39" t="s">
        <v>663</v>
      </c>
    </row>
    <row r="57" spans="1:12" s="5" customFormat="1">
      <c r="A57" s="32"/>
      <c r="B57" s="25" t="s">
        <v>1096</v>
      </c>
      <c r="C57" s="113" t="s">
        <v>222</v>
      </c>
      <c r="D57" s="18" t="s">
        <v>1097</v>
      </c>
      <c r="E57" s="26" t="s">
        <v>266</v>
      </c>
      <c r="F57" s="3"/>
      <c r="G57" s="3" t="s">
        <v>1462</v>
      </c>
      <c r="H57" s="27"/>
      <c r="I57" s="42"/>
      <c r="J57" s="39" t="s">
        <v>530</v>
      </c>
      <c r="K57" s="39" t="s">
        <v>274</v>
      </c>
      <c r="L57" s="39" t="s">
        <v>538</v>
      </c>
    </row>
    <row r="58" spans="1:12" s="5" customFormat="1" ht="26.4">
      <c r="A58" s="32"/>
      <c r="B58" s="25" t="s">
        <v>1099</v>
      </c>
      <c r="C58" s="113" t="s">
        <v>281</v>
      </c>
      <c r="D58" s="18" t="s">
        <v>1100</v>
      </c>
      <c r="E58" s="26" t="s">
        <v>266</v>
      </c>
      <c r="F58" s="3"/>
      <c r="G58" s="3" t="s">
        <v>1463</v>
      </c>
      <c r="H58" s="27"/>
      <c r="I58" s="42"/>
      <c r="J58" s="39" t="s">
        <v>530</v>
      </c>
      <c r="K58" s="39" t="s">
        <v>274</v>
      </c>
      <c r="L58" s="39" t="s">
        <v>531</v>
      </c>
    </row>
    <row r="59" spans="1:12" s="5" customFormat="1">
      <c r="A59" s="32"/>
      <c r="B59" s="25" t="s">
        <v>1102</v>
      </c>
      <c r="C59" s="113" t="s">
        <v>281</v>
      </c>
      <c r="D59" s="18" t="s">
        <v>1103</v>
      </c>
      <c r="E59" s="26" t="s">
        <v>266</v>
      </c>
      <c r="F59" s="3"/>
      <c r="G59" s="3" t="s">
        <v>1464</v>
      </c>
      <c r="H59" s="27"/>
      <c r="I59" s="42"/>
      <c r="J59" s="39" t="s">
        <v>530</v>
      </c>
      <c r="K59" s="39" t="s">
        <v>274</v>
      </c>
      <c r="L59" s="39" t="s">
        <v>711</v>
      </c>
    </row>
    <row r="60" spans="1:12" s="5" customFormat="1">
      <c r="A60" s="32"/>
      <c r="B60" s="25" t="s">
        <v>569</v>
      </c>
      <c r="C60" s="113" t="s">
        <v>222</v>
      </c>
      <c r="D60" s="18" t="s">
        <v>1106</v>
      </c>
      <c r="E60" s="26" t="s">
        <v>266</v>
      </c>
      <c r="F60" s="3"/>
      <c r="G60" s="3" t="s">
        <v>1465</v>
      </c>
      <c r="H60" s="27"/>
      <c r="I60" s="42"/>
      <c r="J60" s="39" t="s">
        <v>530</v>
      </c>
      <c r="K60" s="39" t="s">
        <v>274</v>
      </c>
      <c r="L60" s="39" t="s">
        <v>663</v>
      </c>
    </row>
    <row r="61" spans="1:12" s="5" customFormat="1">
      <c r="A61" s="32"/>
      <c r="B61" s="25" t="s">
        <v>1108</v>
      </c>
      <c r="C61" s="113" t="s">
        <v>222</v>
      </c>
      <c r="D61" s="18" t="s">
        <v>1109</v>
      </c>
      <c r="E61" s="26" t="s">
        <v>266</v>
      </c>
      <c r="F61" s="3"/>
      <c r="G61" s="3" t="s">
        <v>1466</v>
      </c>
      <c r="H61" s="27"/>
      <c r="I61" s="42"/>
      <c r="J61" s="39" t="s">
        <v>530</v>
      </c>
      <c r="K61" s="39" t="s">
        <v>274</v>
      </c>
      <c r="L61" s="39" t="s">
        <v>538</v>
      </c>
    </row>
    <row r="62" spans="1:12" s="5" customFormat="1" ht="26.4">
      <c r="A62" s="32"/>
      <c r="B62" s="25" t="s">
        <v>1111</v>
      </c>
      <c r="C62" s="113" t="s">
        <v>281</v>
      </c>
      <c r="D62" s="18" t="s">
        <v>1112</v>
      </c>
      <c r="E62" s="26" t="s">
        <v>266</v>
      </c>
      <c r="F62" s="3"/>
      <c r="G62" s="3" t="s">
        <v>1467</v>
      </c>
      <c r="H62" s="27"/>
      <c r="I62" s="42"/>
      <c r="J62" s="39" t="s">
        <v>530</v>
      </c>
      <c r="K62" s="39" t="s">
        <v>274</v>
      </c>
      <c r="L62" s="39" t="s">
        <v>531</v>
      </c>
    </row>
    <row r="63" spans="1:12" s="6" customFormat="1">
      <c r="A63" s="28"/>
      <c r="B63" s="25" t="s">
        <v>1114</v>
      </c>
      <c r="C63" s="29" t="s">
        <v>281</v>
      </c>
      <c r="D63" s="18" t="s">
        <v>1115</v>
      </c>
      <c r="E63" s="26" t="s">
        <v>266</v>
      </c>
      <c r="F63" s="3"/>
      <c r="G63" s="3" t="s">
        <v>1468</v>
      </c>
      <c r="H63" s="27"/>
      <c r="I63" s="40"/>
      <c r="J63" s="39" t="s">
        <v>530</v>
      </c>
      <c r="K63" s="39" t="s">
        <v>274</v>
      </c>
      <c r="L63" s="39" t="s">
        <v>711</v>
      </c>
    </row>
    <row r="64" spans="1:12" s="6" customFormat="1">
      <c r="A64" s="28"/>
      <c r="B64" s="29" t="s">
        <v>572</v>
      </c>
      <c r="C64" s="29" t="s">
        <v>222</v>
      </c>
      <c r="D64" s="18" t="s">
        <v>1117</v>
      </c>
      <c r="E64" s="26" t="s">
        <v>307</v>
      </c>
      <c r="F64" s="3"/>
      <c r="G64" s="3" t="s">
        <v>1118</v>
      </c>
      <c r="H64" s="27"/>
      <c r="I64" s="40"/>
      <c r="J64" s="39" t="s">
        <v>530</v>
      </c>
      <c r="K64" s="39" t="s">
        <v>274</v>
      </c>
      <c r="L64" s="39" t="s">
        <v>663</v>
      </c>
    </row>
    <row r="65" spans="1:12" s="6" customFormat="1">
      <c r="A65" s="28"/>
      <c r="B65" s="29" t="s">
        <v>1119</v>
      </c>
      <c r="C65" s="29" t="s">
        <v>222</v>
      </c>
      <c r="D65" s="18" t="s">
        <v>1120</v>
      </c>
      <c r="E65" s="26" t="s">
        <v>307</v>
      </c>
      <c r="F65" s="3"/>
      <c r="G65" s="3" t="s">
        <v>1469</v>
      </c>
      <c r="H65" s="27"/>
      <c r="I65" s="40"/>
      <c r="J65" s="39" t="s">
        <v>530</v>
      </c>
      <c r="K65" s="39" t="s">
        <v>274</v>
      </c>
      <c r="L65" s="39" t="s">
        <v>538</v>
      </c>
    </row>
    <row r="66" spans="1:12" s="6" customFormat="1">
      <c r="A66" s="28"/>
      <c r="B66" s="29" t="s">
        <v>1122</v>
      </c>
      <c r="C66" s="29" t="s">
        <v>281</v>
      </c>
      <c r="D66" s="18" t="s">
        <v>1123</v>
      </c>
      <c r="E66" s="26" t="s">
        <v>266</v>
      </c>
      <c r="F66" s="3"/>
      <c r="G66" s="3" t="s">
        <v>1470</v>
      </c>
      <c r="H66" s="27"/>
      <c r="I66" s="40"/>
      <c r="J66" s="39" t="s">
        <v>530</v>
      </c>
      <c r="K66" s="39" t="s">
        <v>274</v>
      </c>
      <c r="L66" s="39" t="s">
        <v>531</v>
      </c>
    </row>
    <row r="67" spans="1:12" s="6" customFormat="1">
      <c r="A67" s="28"/>
      <c r="B67" s="29" t="s">
        <v>1125</v>
      </c>
      <c r="C67" s="29" t="s">
        <v>281</v>
      </c>
      <c r="D67" s="18" t="s">
        <v>1126</v>
      </c>
      <c r="E67" s="26" t="s">
        <v>266</v>
      </c>
      <c r="F67" s="3"/>
      <c r="G67" s="3" t="s">
        <v>1471</v>
      </c>
      <c r="H67" s="27"/>
      <c r="I67" s="40"/>
      <c r="J67" s="39" t="s">
        <v>530</v>
      </c>
      <c r="K67" s="39" t="s">
        <v>274</v>
      </c>
      <c r="L67" s="39" t="s">
        <v>711</v>
      </c>
    </row>
    <row r="68" spans="1:12" s="6" customFormat="1">
      <c r="A68" s="28"/>
      <c r="B68" s="29" t="s">
        <v>578</v>
      </c>
      <c r="C68" s="29" t="s">
        <v>222</v>
      </c>
      <c r="D68" s="18" t="s">
        <v>1128</v>
      </c>
      <c r="E68" s="26" t="s">
        <v>266</v>
      </c>
      <c r="F68" s="3"/>
      <c r="G68" s="3" t="s">
        <v>1129</v>
      </c>
      <c r="H68" s="27"/>
      <c r="I68" s="40"/>
      <c r="J68" s="39" t="s">
        <v>530</v>
      </c>
      <c r="K68" s="39" t="s">
        <v>274</v>
      </c>
      <c r="L68" s="39" t="s">
        <v>663</v>
      </c>
    </row>
    <row r="69" spans="1:12" s="6" customFormat="1">
      <c r="A69" s="28"/>
      <c r="B69" s="29" t="s">
        <v>1130</v>
      </c>
      <c r="C69" s="29" t="s">
        <v>222</v>
      </c>
      <c r="D69" s="18" t="s">
        <v>1131</v>
      </c>
      <c r="E69" s="26" t="s">
        <v>266</v>
      </c>
      <c r="F69" s="3"/>
      <c r="G69" s="3" t="s">
        <v>1472</v>
      </c>
      <c r="H69" s="27"/>
      <c r="I69" s="40"/>
      <c r="J69" s="39" t="s">
        <v>530</v>
      </c>
      <c r="K69" s="39" t="s">
        <v>274</v>
      </c>
      <c r="L69" s="39" t="s">
        <v>538</v>
      </c>
    </row>
    <row r="70" spans="1:12" s="6" customFormat="1" ht="26.4">
      <c r="A70" s="28"/>
      <c r="B70" s="29" t="s">
        <v>1133</v>
      </c>
      <c r="C70" s="29" t="s">
        <v>281</v>
      </c>
      <c r="D70" s="18" t="s">
        <v>1134</v>
      </c>
      <c r="E70" s="26" t="s">
        <v>266</v>
      </c>
      <c r="F70" s="3"/>
      <c r="G70" s="3" t="s">
        <v>1473</v>
      </c>
      <c r="H70" s="27"/>
      <c r="I70" s="40"/>
      <c r="J70" s="39" t="s">
        <v>530</v>
      </c>
      <c r="K70" s="39" t="s">
        <v>274</v>
      </c>
      <c r="L70" s="39" t="s">
        <v>531</v>
      </c>
    </row>
    <row r="71" spans="1:12" s="6" customFormat="1">
      <c r="A71" s="28"/>
      <c r="B71" s="29" t="s">
        <v>1136</v>
      </c>
      <c r="C71" s="29" t="s">
        <v>281</v>
      </c>
      <c r="D71" s="18" t="s">
        <v>1137</v>
      </c>
      <c r="E71" s="26" t="s">
        <v>266</v>
      </c>
      <c r="F71" s="3"/>
      <c r="G71" s="3" t="s">
        <v>1474</v>
      </c>
      <c r="H71" s="27"/>
      <c r="I71" s="40"/>
      <c r="J71" s="39" t="s">
        <v>530</v>
      </c>
      <c r="K71" s="39" t="s">
        <v>274</v>
      </c>
      <c r="L71" s="39" t="s">
        <v>711</v>
      </c>
    </row>
    <row r="72" spans="1:12" s="6" customFormat="1">
      <c r="A72" s="28"/>
      <c r="B72" s="29" t="s">
        <v>1139</v>
      </c>
      <c r="C72" s="29" t="s">
        <v>222</v>
      </c>
      <c r="D72" s="18" t="s">
        <v>1140</v>
      </c>
      <c r="E72" s="26" t="s">
        <v>266</v>
      </c>
      <c r="F72" s="3"/>
      <c r="G72" s="3" t="s">
        <v>1475</v>
      </c>
      <c r="H72" s="27"/>
      <c r="I72" s="40"/>
      <c r="J72" s="39" t="s">
        <v>530</v>
      </c>
      <c r="K72" s="39" t="s">
        <v>274</v>
      </c>
      <c r="L72" s="39" t="s">
        <v>538</v>
      </c>
    </row>
    <row r="73" spans="1:12" s="6" customFormat="1">
      <c r="A73" s="28"/>
      <c r="B73" s="29" t="s">
        <v>1142</v>
      </c>
      <c r="C73" s="29" t="s">
        <v>222</v>
      </c>
      <c r="D73" s="18" t="s">
        <v>1143</v>
      </c>
      <c r="E73" s="26" t="s">
        <v>266</v>
      </c>
      <c r="F73" s="3"/>
      <c r="G73" s="3" t="s">
        <v>1476</v>
      </c>
      <c r="H73" s="27"/>
      <c r="I73" s="40"/>
      <c r="J73" s="39" t="s">
        <v>530</v>
      </c>
      <c r="K73" s="39" t="s">
        <v>274</v>
      </c>
      <c r="L73" s="39" t="s">
        <v>538</v>
      </c>
    </row>
    <row r="74" spans="1:12" s="6" customFormat="1">
      <c r="A74" s="28"/>
      <c r="B74" s="29" t="s">
        <v>1145</v>
      </c>
      <c r="C74" s="29" t="s">
        <v>281</v>
      </c>
      <c r="D74" s="18" t="s">
        <v>1146</v>
      </c>
      <c r="E74" s="26" t="s">
        <v>266</v>
      </c>
      <c r="F74" s="3"/>
      <c r="G74" s="3" t="s">
        <v>1477</v>
      </c>
      <c r="H74" s="27"/>
      <c r="I74" s="40"/>
      <c r="J74" s="39" t="s">
        <v>530</v>
      </c>
      <c r="K74" s="39" t="s">
        <v>274</v>
      </c>
      <c r="L74" s="39" t="s">
        <v>538</v>
      </c>
    </row>
    <row r="75" spans="1:12" s="6" customFormat="1">
      <c r="A75" s="28"/>
      <c r="B75" s="29" t="s">
        <v>1148</v>
      </c>
      <c r="C75" s="29" t="s">
        <v>222</v>
      </c>
      <c r="D75" s="18" t="s">
        <v>1149</v>
      </c>
      <c r="E75" s="26" t="s">
        <v>266</v>
      </c>
      <c r="F75" s="3"/>
      <c r="G75" s="3" t="s">
        <v>1478</v>
      </c>
      <c r="H75" s="27"/>
      <c r="I75" s="40"/>
      <c r="J75" s="39" t="s">
        <v>530</v>
      </c>
      <c r="K75" s="39" t="s">
        <v>274</v>
      </c>
      <c r="L75" s="39" t="s">
        <v>538</v>
      </c>
    </row>
    <row r="76" spans="1:12" s="6" customFormat="1">
      <c r="A76" s="28"/>
      <c r="B76" s="29" t="s">
        <v>1151</v>
      </c>
      <c r="C76" s="29" t="s">
        <v>222</v>
      </c>
      <c r="D76" s="18" t="s">
        <v>722</v>
      </c>
      <c r="E76" s="26" t="s">
        <v>266</v>
      </c>
      <c r="F76" s="3"/>
      <c r="G76" s="3" t="s">
        <v>1479</v>
      </c>
      <c r="H76" s="27"/>
      <c r="I76" s="40"/>
      <c r="J76" s="39" t="s">
        <v>530</v>
      </c>
      <c r="K76" s="39" t="s">
        <v>274</v>
      </c>
      <c r="L76" s="39" t="s">
        <v>538</v>
      </c>
    </row>
    <row r="77" spans="1:12" s="6" customFormat="1">
      <c r="A77" s="28"/>
      <c r="B77" s="29" t="s">
        <v>1153</v>
      </c>
      <c r="C77" s="29" t="s">
        <v>222</v>
      </c>
      <c r="D77" s="18" t="s">
        <v>729</v>
      </c>
      <c r="E77" s="26" t="s">
        <v>266</v>
      </c>
      <c r="F77" s="3"/>
      <c r="G77" s="3" t="s">
        <v>1480</v>
      </c>
      <c r="H77" s="27"/>
      <c r="I77" s="40"/>
      <c r="J77" s="39" t="s">
        <v>530</v>
      </c>
      <c r="K77" s="39" t="s">
        <v>274</v>
      </c>
      <c r="L77" s="39" t="s">
        <v>538</v>
      </c>
    </row>
    <row r="78" spans="1:12" s="6" customFormat="1">
      <c r="A78" s="28"/>
      <c r="B78" s="29" t="s">
        <v>1155</v>
      </c>
      <c r="C78" s="29" t="s">
        <v>222</v>
      </c>
      <c r="D78" s="18" t="s">
        <v>732</v>
      </c>
      <c r="E78" s="26" t="s">
        <v>266</v>
      </c>
      <c r="F78" s="3"/>
      <c r="G78" s="3" t="s">
        <v>1481</v>
      </c>
      <c r="H78" s="27"/>
      <c r="I78" s="40"/>
      <c r="J78" s="39" t="s">
        <v>530</v>
      </c>
      <c r="K78" s="39" t="s">
        <v>274</v>
      </c>
      <c r="L78" s="39" t="s">
        <v>538</v>
      </c>
    </row>
    <row r="79" spans="1:12" s="6" customFormat="1">
      <c r="A79" s="28"/>
      <c r="B79" s="29" t="s">
        <v>1157</v>
      </c>
      <c r="C79" s="29" t="s">
        <v>222</v>
      </c>
      <c r="D79" s="18" t="s">
        <v>735</v>
      </c>
      <c r="E79" s="26" t="s">
        <v>266</v>
      </c>
      <c r="F79" s="3"/>
      <c r="G79" s="3" t="s">
        <v>1482</v>
      </c>
      <c r="H79" s="27"/>
      <c r="I79" s="40"/>
      <c r="J79" s="39" t="s">
        <v>530</v>
      </c>
      <c r="K79" s="39" t="s">
        <v>274</v>
      </c>
      <c r="L79" s="39" t="s">
        <v>538</v>
      </c>
    </row>
    <row r="80" spans="1:12" s="6" customFormat="1">
      <c r="A80" s="28"/>
      <c r="B80" s="29" t="s">
        <v>1159</v>
      </c>
      <c r="C80" s="29" t="s">
        <v>222</v>
      </c>
      <c r="D80" s="18" t="s">
        <v>738</v>
      </c>
      <c r="E80" s="26" t="s">
        <v>266</v>
      </c>
      <c r="F80" s="3"/>
      <c r="G80" s="3" t="s">
        <v>1483</v>
      </c>
      <c r="H80" s="27"/>
      <c r="I80" s="40"/>
      <c r="J80" s="39" t="s">
        <v>530</v>
      </c>
      <c r="K80" s="39" t="s">
        <v>274</v>
      </c>
      <c r="L80" s="39" t="s">
        <v>538</v>
      </c>
    </row>
    <row r="81" spans="1:12" s="6" customFormat="1">
      <c r="A81" s="28"/>
      <c r="B81" s="29" t="s">
        <v>1161</v>
      </c>
      <c r="C81" s="29" t="s">
        <v>222</v>
      </c>
      <c r="D81" s="18" t="s">
        <v>741</v>
      </c>
      <c r="E81" s="26" t="s">
        <v>266</v>
      </c>
      <c r="F81" s="3"/>
      <c r="G81" s="3" t="s">
        <v>1484</v>
      </c>
      <c r="H81" s="27"/>
      <c r="I81" s="40"/>
      <c r="J81" s="39" t="s">
        <v>530</v>
      </c>
      <c r="K81" s="39" t="s">
        <v>274</v>
      </c>
      <c r="L81" s="39" t="s">
        <v>538</v>
      </c>
    </row>
    <row r="82" spans="1:12" s="6" customFormat="1">
      <c r="A82" s="28"/>
      <c r="B82" s="29" t="s">
        <v>1163</v>
      </c>
      <c r="C82" s="29" t="s">
        <v>222</v>
      </c>
      <c r="D82" s="18" t="s">
        <v>744</v>
      </c>
      <c r="E82" s="26" t="s">
        <v>266</v>
      </c>
      <c r="F82" s="3"/>
      <c r="G82" s="3" t="s">
        <v>1485</v>
      </c>
      <c r="H82" s="27"/>
      <c r="I82" s="40"/>
      <c r="J82" s="39" t="s">
        <v>530</v>
      </c>
      <c r="K82" s="39" t="s">
        <v>274</v>
      </c>
      <c r="L82" s="39" t="s">
        <v>538</v>
      </c>
    </row>
    <row r="83" spans="1:12" s="6" customFormat="1" ht="13.8" customHeight="1">
      <c r="A83" s="28"/>
      <c r="B83" s="29" t="s">
        <v>1165</v>
      </c>
      <c r="C83" s="29" t="s">
        <v>222</v>
      </c>
      <c r="D83" s="18" t="s">
        <v>747</v>
      </c>
      <c r="E83" s="26" t="s">
        <v>266</v>
      </c>
      <c r="F83" s="3"/>
      <c r="G83" s="3" t="s">
        <v>1486</v>
      </c>
      <c r="H83" s="27"/>
      <c r="I83" s="40"/>
      <c r="J83" s="39" t="s">
        <v>530</v>
      </c>
      <c r="K83" s="39" t="s">
        <v>274</v>
      </c>
      <c r="L83" s="39" t="s">
        <v>538</v>
      </c>
    </row>
    <row r="84" spans="1:12" s="6" customFormat="1">
      <c r="A84" s="28"/>
      <c r="B84" s="29" t="s">
        <v>1272</v>
      </c>
      <c r="C84" s="29" t="s">
        <v>222</v>
      </c>
      <c r="D84" s="18" t="s">
        <v>1895</v>
      </c>
      <c r="E84" s="26"/>
      <c r="F84" s="3"/>
      <c r="G84" s="3" t="s">
        <v>1537</v>
      </c>
      <c r="H84" s="27"/>
      <c r="I84" s="40"/>
      <c r="J84" s="39" t="s">
        <v>530</v>
      </c>
      <c r="K84" s="39" t="s">
        <v>274</v>
      </c>
      <c r="L84" s="39" t="s">
        <v>538</v>
      </c>
    </row>
    <row r="85" spans="1:12" s="6" customFormat="1">
      <c r="A85" s="28"/>
      <c r="B85" s="29" t="s">
        <v>1275</v>
      </c>
      <c r="C85" s="29" t="s">
        <v>281</v>
      </c>
      <c r="D85" s="18" t="s">
        <v>1896</v>
      </c>
      <c r="E85" s="26"/>
      <c r="F85" s="3"/>
      <c r="G85" s="3" t="s">
        <v>1538</v>
      </c>
      <c r="H85" s="27"/>
      <c r="I85" s="40"/>
      <c r="J85" s="39" t="s">
        <v>530</v>
      </c>
      <c r="K85" s="39" t="s">
        <v>274</v>
      </c>
      <c r="L85" s="39" t="s">
        <v>711</v>
      </c>
    </row>
    <row r="86" spans="1:12" s="6" customFormat="1">
      <c r="A86" s="28"/>
      <c r="B86" s="29" t="s">
        <v>1167</v>
      </c>
      <c r="C86" s="29" t="s">
        <v>222</v>
      </c>
      <c r="D86" s="18" t="s">
        <v>890</v>
      </c>
      <c r="E86" s="26" t="s">
        <v>266</v>
      </c>
      <c r="F86" s="3"/>
      <c r="G86" s="3" t="s">
        <v>1487</v>
      </c>
      <c r="H86" s="27"/>
      <c r="I86" s="40"/>
      <c r="J86" s="39" t="s">
        <v>530</v>
      </c>
      <c r="K86" s="39" t="s">
        <v>274</v>
      </c>
      <c r="L86" s="39" t="s">
        <v>538</v>
      </c>
    </row>
    <row r="87" spans="1:12" s="6" customFormat="1">
      <c r="A87" s="28"/>
      <c r="B87" s="29" t="s">
        <v>1169</v>
      </c>
      <c r="C87" s="29" t="s">
        <v>222</v>
      </c>
      <c r="D87" s="18" t="s">
        <v>897</v>
      </c>
      <c r="E87" s="26" t="s">
        <v>266</v>
      </c>
      <c r="F87" s="3"/>
      <c r="G87" s="3" t="s">
        <v>1488</v>
      </c>
      <c r="H87" s="27"/>
      <c r="I87" s="40"/>
      <c r="J87" s="39" t="s">
        <v>530</v>
      </c>
      <c r="K87" s="39" t="s">
        <v>274</v>
      </c>
      <c r="L87" s="39" t="s">
        <v>538</v>
      </c>
    </row>
    <row r="88" spans="1:12" s="6" customFormat="1">
      <c r="A88" s="28"/>
      <c r="B88" s="29" t="s">
        <v>1171</v>
      </c>
      <c r="C88" s="29" t="s">
        <v>222</v>
      </c>
      <c r="D88" s="18" t="s">
        <v>900</v>
      </c>
      <c r="E88" s="26" t="s">
        <v>266</v>
      </c>
      <c r="F88" s="3"/>
      <c r="G88" s="3" t="s">
        <v>1489</v>
      </c>
      <c r="H88" s="27"/>
      <c r="I88" s="40"/>
      <c r="J88" s="39" t="s">
        <v>530</v>
      </c>
      <c r="K88" s="39" t="s">
        <v>274</v>
      </c>
      <c r="L88" s="39" t="s">
        <v>538</v>
      </c>
    </row>
    <row r="89" spans="1:12" s="6" customFormat="1">
      <c r="A89" s="28"/>
      <c r="B89" s="29" t="s">
        <v>1173</v>
      </c>
      <c r="C89" s="29" t="s">
        <v>222</v>
      </c>
      <c r="D89" s="18" t="s">
        <v>903</v>
      </c>
      <c r="E89" s="26" t="s">
        <v>266</v>
      </c>
      <c r="F89" s="3"/>
      <c r="G89" s="3" t="s">
        <v>1490</v>
      </c>
      <c r="H89" s="27"/>
      <c r="I89" s="40"/>
      <c r="J89" s="39" t="s">
        <v>530</v>
      </c>
      <c r="K89" s="39" t="s">
        <v>274</v>
      </c>
      <c r="L89" s="39" t="s">
        <v>538</v>
      </c>
    </row>
    <row r="90" spans="1:12" s="6" customFormat="1">
      <c r="A90" s="28"/>
      <c r="B90" s="29" t="s">
        <v>1175</v>
      </c>
      <c r="C90" s="29" t="s">
        <v>222</v>
      </c>
      <c r="D90" s="18" t="s">
        <v>906</v>
      </c>
      <c r="E90" s="26" t="s">
        <v>266</v>
      </c>
      <c r="F90" s="3"/>
      <c r="G90" s="3" t="s">
        <v>1491</v>
      </c>
      <c r="H90" s="27"/>
      <c r="I90" s="40"/>
      <c r="J90" s="39" t="s">
        <v>530</v>
      </c>
      <c r="K90" s="39" t="s">
        <v>274</v>
      </c>
      <c r="L90" s="39" t="s">
        <v>538</v>
      </c>
    </row>
    <row r="91" spans="1:12" s="6" customFormat="1">
      <c r="A91" s="28"/>
      <c r="B91" s="29" t="s">
        <v>1177</v>
      </c>
      <c r="C91" s="29" t="s">
        <v>222</v>
      </c>
      <c r="D91" s="18" t="s">
        <v>909</v>
      </c>
      <c r="E91" s="26" t="s">
        <v>266</v>
      </c>
      <c r="F91" s="3"/>
      <c r="G91" s="3" t="s">
        <v>1492</v>
      </c>
      <c r="H91" s="27"/>
      <c r="I91" s="40"/>
      <c r="J91" s="39" t="s">
        <v>530</v>
      </c>
      <c r="K91" s="39" t="s">
        <v>274</v>
      </c>
      <c r="L91" s="39" t="s">
        <v>538</v>
      </c>
    </row>
    <row r="92" spans="1:12" s="6" customFormat="1">
      <c r="A92" s="28"/>
      <c r="B92" s="29" t="s">
        <v>1179</v>
      </c>
      <c r="C92" s="29" t="s">
        <v>222</v>
      </c>
      <c r="D92" s="18" t="s">
        <v>912</v>
      </c>
      <c r="E92" s="26" t="s">
        <v>266</v>
      </c>
      <c r="F92" s="3"/>
      <c r="G92" s="3" t="s">
        <v>1493</v>
      </c>
      <c r="H92" s="27"/>
      <c r="I92" s="40"/>
      <c r="J92" s="39" t="s">
        <v>530</v>
      </c>
      <c r="K92" s="39" t="s">
        <v>274</v>
      </c>
      <c r="L92" s="39" t="s">
        <v>538</v>
      </c>
    </row>
    <row r="93" spans="1:12" s="6" customFormat="1">
      <c r="A93" s="28"/>
      <c r="B93" s="29" t="s">
        <v>1181</v>
      </c>
      <c r="C93" s="29" t="s">
        <v>222</v>
      </c>
      <c r="D93" s="18" t="s">
        <v>915</v>
      </c>
      <c r="E93" s="26" t="s">
        <v>266</v>
      </c>
      <c r="F93" s="3"/>
      <c r="G93" s="3" t="s">
        <v>1494</v>
      </c>
      <c r="H93" s="27"/>
      <c r="I93" s="40"/>
      <c r="J93" s="39" t="s">
        <v>530</v>
      </c>
      <c r="K93" s="39" t="s">
        <v>274</v>
      </c>
      <c r="L93" s="39" t="s">
        <v>538</v>
      </c>
    </row>
    <row r="94" spans="1:12" s="6" customFormat="1">
      <c r="A94" s="28"/>
      <c r="B94" s="29" t="s">
        <v>1297</v>
      </c>
      <c r="C94" s="29" t="s">
        <v>222</v>
      </c>
      <c r="D94" s="18" t="s">
        <v>1897</v>
      </c>
      <c r="E94" s="26"/>
      <c r="F94" s="3"/>
      <c r="G94" s="3" t="s">
        <v>1549</v>
      </c>
      <c r="H94" s="27"/>
      <c r="I94" s="40"/>
      <c r="J94" s="39" t="s">
        <v>530</v>
      </c>
      <c r="K94" s="39" t="s">
        <v>274</v>
      </c>
      <c r="L94" s="39" t="s">
        <v>538</v>
      </c>
    </row>
    <row r="95" spans="1:12" s="6" customFormat="1">
      <c r="A95" s="28"/>
      <c r="B95" s="29" t="s">
        <v>1300</v>
      </c>
      <c r="C95" s="29" t="s">
        <v>281</v>
      </c>
      <c r="D95" s="18" t="s">
        <v>1898</v>
      </c>
      <c r="E95" s="26"/>
      <c r="F95" s="3"/>
      <c r="G95" s="3" t="s">
        <v>1550</v>
      </c>
      <c r="H95" s="27"/>
      <c r="I95" s="40"/>
      <c r="J95" s="39" t="s">
        <v>530</v>
      </c>
      <c r="K95" s="39" t="s">
        <v>274</v>
      </c>
      <c r="L95" s="39" t="s">
        <v>711</v>
      </c>
    </row>
    <row r="96" spans="1:12" s="6" customFormat="1">
      <c r="A96" s="28"/>
      <c r="B96" s="29" t="s">
        <v>1183</v>
      </c>
      <c r="C96" s="29" t="s">
        <v>222</v>
      </c>
      <c r="D96" s="18" t="s">
        <v>759</v>
      </c>
      <c r="E96" s="26" t="s">
        <v>266</v>
      </c>
      <c r="F96" s="3"/>
      <c r="G96" s="3" t="s">
        <v>1495</v>
      </c>
      <c r="H96" s="27"/>
      <c r="I96" s="40"/>
      <c r="J96" s="39" t="s">
        <v>530</v>
      </c>
      <c r="K96" s="39" t="s">
        <v>274</v>
      </c>
      <c r="L96" s="39" t="s">
        <v>538</v>
      </c>
    </row>
    <row r="97" spans="1:12" s="6" customFormat="1">
      <c r="A97" s="28"/>
      <c r="B97" s="29" t="s">
        <v>2082</v>
      </c>
      <c r="C97" s="29" t="s">
        <v>222</v>
      </c>
      <c r="D97" s="18" t="s">
        <v>1054</v>
      </c>
      <c r="E97" s="26" t="s">
        <v>266</v>
      </c>
      <c r="F97" s="3"/>
      <c r="G97" s="3" t="s">
        <v>1496</v>
      </c>
      <c r="H97" s="27"/>
      <c r="I97" s="40"/>
      <c r="J97" s="39" t="s">
        <v>530</v>
      </c>
      <c r="K97" s="39" t="s">
        <v>274</v>
      </c>
      <c r="L97" s="39" t="s">
        <v>538</v>
      </c>
    </row>
    <row r="98" spans="1:12" s="6" customFormat="1">
      <c r="A98" s="28"/>
      <c r="B98" s="29" t="s">
        <v>2083</v>
      </c>
      <c r="C98" s="29" t="s">
        <v>222</v>
      </c>
      <c r="D98" s="18" t="s">
        <v>769</v>
      </c>
      <c r="E98" s="26" t="s">
        <v>266</v>
      </c>
      <c r="F98" s="3"/>
      <c r="G98" s="3" t="s">
        <v>1497</v>
      </c>
      <c r="H98" s="27"/>
      <c r="I98" s="40"/>
      <c r="J98" s="39" t="s">
        <v>530</v>
      </c>
      <c r="K98" s="39" t="s">
        <v>274</v>
      </c>
      <c r="L98" s="39" t="s">
        <v>538</v>
      </c>
    </row>
    <row r="99" spans="1:12" s="6" customFormat="1">
      <c r="A99" s="28"/>
      <c r="B99" s="29" t="s">
        <v>2084</v>
      </c>
      <c r="C99" s="29" t="s">
        <v>222</v>
      </c>
      <c r="D99" s="18" t="s">
        <v>772</v>
      </c>
      <c r="E99" s="26" t="s">
        <v>266</v>
      </c>
      <c r="F99" s="3"/>
      <c r="G99" s="3" t="s">
        <v>1498</v>
      </c>
      <c r="H99" s="27"/>
      <c r="I99" s="40"/>
      <c r="J99" s="39" t="s">
        <v>530</v>
      </c>
      <c r="K99" s="39" t="s">
        <v>274</v>
      </c>
      <c r="L99" s="39" t="s">
        <v>538</v>
      </c>
    </row>
    <row r="100" spans="1:12" s="6" customFormat="1">
      <c r="A100" s="28"/>
      <c r="B100" s="29" t="s">
        <v>2085</v>
      </c>
      <c r="C100" s="29" t="s">
        <v>222</v>
      </c>
      <c r="D100" s="18" t="s">
        <v>775</v>
      </c>
      <c r="E100" s="26" t="s">
        <v>266</v>
      </c>
      <c r="F100" s="3"/>
      <c r="G100" s="3" t="s">
        <v>1499</v>
      </c>
      <c r="H100" s="27"/>
      <c r="I100" s="40"/>
      <c r="J100" s="39" t="s">
        <v>530</v>
      </c>
      <c r="K100" s="39" t="s">
        <v>274</v>
      </c>
      <c r="L100" s="39" t="s">
        <v>538</v>
      </c>
    </row>
    <row r="101" spans="1:12" s="6" customFormat="1">
      <c r="A101" s="28"/>
      <c r="B101" s="29" t="s">
        <v>2086</v>
      </c>
      <c r="C101" s="29" t="s">
        <v>222</v>
      </c>
      <c r="D101" s="18" t="s">
        <v>778</v>
      </c>
      <c r="E101" s="26" t="s">
        <v>266</v>
      </c>
      <c r="F101" s="3"/>
      <c r="G101" s="3" t="s">
        <v>1500</v>
      </c>
      <c r="H101" s="27"/>
      <c r="I101" s="40"/>
      <c r="J101" s="39" t="s">
        <v>530</v>
      </c>
      <c r="K101" s="39" t="s">
        <v>274</v>
      </c>
      <c r="L101" s="39" t="s">
        <v>538</v>
      </c>
    </row>
    <row r="102" spans="1:12" s="6" customFormat="1">
      <c r="A102" s="28"/>
      <c r="B102" s="29" t="s">
        <v>2087</v>
      </c>
      <c r="C102" s="29" t="s">
        <v>222</v>
      </c>
      <c r="D102" s="18" t="s">
        <v>781</v>
      </c>
      <c r="E102" s="26" t="s">
        <v>266</v>
      </c>
      <c r="F102" s="3"/>
      <c r="G102" s="3" t="s">
        <v>1501</v>
      </c>
      <c r="H102" s="27"/>
      <c r="I102" s="40"/>
      <c r="J102" s="39" t="s">
        <v>530</v>
      </c>
      <c r="K102" s="39" t="s">
        <v>274</v>
      </c>
      <c r="L102" s="39" t="s">
        <v>538</v>
      </c>
    </row>
    <row r="103" spans="1:12" s="6" customFormat="1">
      <c r="A103" s="28"/>
      <c r="B103" s="29" t="s">
        <v>2088</v>
      </c>
      <c r="C103" s="29" t="s">
        <v>222</v>
      </c>
      <c r="D103" s="18" t="s">
        <v>1067</v>
      </c>
      <c r="E103" s="26" t="s">
        <v>266</v>
      </c>
      <c r="F103" s="3"/>
      <c r="G103" s="3" t="s">
        <v>1502</v>
      </c>
      <c r="H103" s="27"/>
      <c r="I103" s="40"/>
      <c r="J103" s="39" t="s">
        <v>530</v>
      </c>
      <c r="K103" s="39" t="s">
        <v>274</v>
      </c>
      <c r="L103" s="39" t="s">
        <v>538</v>
      </c>
    </row>
    <row r="104" spans="1:12" s="6" customFormat="1" ht="39.6">
      <c r="A104" s="28"/>
      <c r="B104" s="29" t="s">
        <v>1899</v>
      </c>
      <c r="C104" s="29" t="s">
        <v>222</v>
      </c>
      <c r="D104" s="18" t="s">
        <v>1900</v>
      </c>
      <c r="E104" s="26"/>
      <c r="F104" s="3"/>
      <c r="G104" s="3" t="s">
        <v>1907</v>
      </c>
      <c r="H104" s="27"/>
      <c r="I104" s="40"/>
      <c r="J104" s="39" t="s">
        <v>530</v>
      </c>
      <c r="K104" s="39" t="s">
        <v>274</v>
      </c>
      <c r="L104" s="39" t="s">
        <v>538</v>
      </c>
    </row>
    <row r="105" spans="1:12" s="6" customFormat="1" ht="39.6">
      <c r="A105" s="28"/>
      <c r="B105" s="29" t="s">
        <v>1901</v>
      </c>
      <c r="C105" s="29" t="s">
        <v>281</v>
      </c>
      <c r="D105" s="18" t="s">
        <v>1902</v>
      </c>
      <c r="E105" s="26"/>
      <c r="F105" s="3"/>
      <c r="G105" s="3" t="s">
        <v>1908</v>
      </c>
      <c r="H105" s="27"/>
      <c r="I105" s="40"/>
      <c r="J105" s="39" t="s">
        <v>530</v>
      </c>
      <c r="K105" s="39" t="s">
        <v>274</v>
      </c>
      <c r="L105" s="39" t="s">
        <v>711</v>
      </c>
    </row>
    <row r="106" spans="1:12" s="6" customFormat="1">
      <c r="A106" s="28"/>
      <c r="B106" s="29" t="s">
        <v>1209</v>
      </c>
      <c r="C106" s="29" t="s">
        <v>222</v>
      </c>
      <c r="D106" s="18" t="s">
        <v>796</v>
      </c>
      <c r="E106" s="26" t="s">
        <v>266</v>
      </c>
      <c r="F106" s="3"/>
      <c r="G106" s="3" t="s">
        <v>1511</v>
      </c>
      <c r="H106" s="27"/>
      <c r="I106" s="40"/>
      <c r="J106" s="39" t="s">
        <v>530</v>
      </c>
      <c r="K106" s="39" t="s">
        <v>274</v>
      </c>
      <c r="L106" s="39" t="s">
        <v>538</v>
      </c>
    </row>
    <row r="107" spans="1:12" s="6" customFormat="1">
      <c r="A107" s="28"/>
      <c r="B107" s="29" t="s">
        <v>1211</v>
      </c>
      <c r="C107" s="29" t="s">
        <v>222</v>
      </c>
      <c r="D107" s="18" t="s">
        <v>1212</v>
      </c>
      <c r="E107" s="26" t="s">
        <v>266</v>
      </c>
      <c r="F107" s="3"/>
      <c r="G107" s="3" t="s">
        <v>1512</v>
      </c>
      <c r="H107" s="27"/>
      <c r="I107" s="40"/>
      <c r="J107" s="39" t="s">
        <v>530</v>
      </c>
      <c r="K107" s="39" t="s">
        <v>274</v>
      </c>
      <c r="L107" s="39" t="s">
        <v>538</v>
      </c>
    </row>
    <row r="108" spans="1:12" s="6" customFormat="1">
      <c r="A108" s="28"/>
      <c r="B108" s="29" t="s">
        <v>1214</v>
      </c>
      <c r="C108" s="29" t="s">
        <v>222</v>
      </c>
      <c r="D108" s="18" t="s">
        <v>811</v>
      </c>
      <c r="E108" s="26" t="s">
        <v>266</v>
      </c>
      <c r="F108" s="3"/>
      <c r="G108" s="3" t="s">
        <v>1513</v>
      </c>
      <c r="H108" s="27"/>
      <c r="I108" s="40"/>
      <c r="J108" s="39" t="s">
        <v>530</v>
      </c>
      <c r="K108" s="39" t="s">
        <v>274</v>
      </c>
      <c r="L108" s="39" t="s">
        <v>538</v>
      </c>
    </row>
    <row r="109" spans="1:12" s="6" customFormat="1">
      <c r="A109" s="28"/>
      <c r="B109" s="29" t="s">
        <v>1216</v>
      </c>
      <c r="C109" s="29" t="s">
        <v>222</v>
      </c>
      <c r="D109" s="18" t="s">
        <v>814</v>
      </c>
      <c r="E109" s="26" t="s">
        <v>266</v>
      </c>
      <c r="F109" s="3"/>
      <c r="G109" s="3" t="s">
        <v>1514</v>
      </c>
      <c r="H109" s="27"/>
      <c r="I109" s="40"/>
      <c r="J109" s="39" t="s">
        <v>530</v>
      </c>
      <c r="K109" s="39" t="s">
        <v>274</v>
      </c>
      <c r="L109" s="39" t="s">
        <v>538</v>
      </c>
    </row>
    <row r="110" spans="1:12" s="6" customFormat="1">
      <c r="A110" s="28"/>
      <c r="B110" s="29" t="s">
        <v>1218</v>
      </c>
      <c r="C110" s="29" t="s">
        <v>222</v>
      </c>
      <c r="D110" s="18" t="s">
        <v>817</v>
      </c>
      <c r="E110" s="26" t="s">
        <v>266</v>
      </c>
      <c r="F110" s="3"/>
      <c r="G110" s="3" t="s">
        <v>1515</v>
      </c>
      <c r="H110" s="27"/>
      <c r="I110" s="40"/>
      <c r="J110" s="39" t="s">
        <v>530</v>
      </c>
      <c r="K110" s="39" t="s">
        <v>274</v>
      </c>
      <c r="L110" s="39" t="s">
        <v>538</v>
      </c>
    </row>
    <row r="111" spans="1:12" s="6" customFormat="1">
      <c r="A111" s="28"/>
      <c r="B111" s="29" t="s">
        <v>1220</v>
      </c>
      <c r="C111" s="29" t="s">
        <v>222</v>
      </c>
      <c r="D111" s="18" t="s">
        <v>820</v>
      </c>
      <c r="E111" s="26" t="s">
        <v>266</v>
      </c>
      <c r="F111" s="3"/>
      <c r="G111" s="3" t="s">
        <v>1516</v>
      </c>
      <c r="H111" s="27"/>
      <c r="I111" s="40"/>
      <c r="J111" s="39" t="s">
        <v>530</v>
      </c>
      <c r="K111" s="39" t="s">
        <v>274</v>
      </c>
      <c r="L111" s="39" t="s">
        <v>538</v>
      </c>
    </row>
    <row r="112" spans="1:12" s="6" customFormat="1">
      <c r="A112" s="28"/>
      <c r="B112" s="29" t="s">
        <v>1222</v>
      </c>
      <c r="C112" s="29" t="s">
        <v>222</v>
      </c>
      <c r="D112" s="18" t="s">
        <v>823</v>
      </c>
      <c r="E112" s="26" t="s">
        <v>266</v>
      </c>
      <c r="F112" s="3"/>
      <c r="G112" s="3" t="s">
        <v>1517</v>
      </c>
      <c r="H112" s="27"/>
      <c r="I112" s="40"/>
      <c r="J112" s="39" t="s">
        <v>530</v>
      </c>
      <c r="K112" s="39" t="s">
        <v>274</v>
      </c>
      <c r="L112" s="39" t="s">
        <v>538</v>
      </c>
    </row>
    <row r="113" spans="1:12" s="6" customFormat="1">
      <c r="A113" s="28"/>
      <c r="B113" s="29" t="s">
        <v>1224</v>
      </c>
      <c r="C113" s="29" t="s">
        <v>222</v>
      </c>
      <c r="D113" s="18" t="s">
        <v>826</v>
      </c>
      <c r="E113" s="26" t="s">
        <v>266</v>
      </c>
      <c r="F113" s="3"/>
      <c r="G113" s="3" t="s">
        <v>1518</v>
      </c>
      <c r="H113" s="27"/>
      <c r="I113" s="40"/>
      <c r="J113" s="39" t="s">
        <v>530</v>
      </c>
      <c r="K113" s="39" t="s">
        <v>274</v>
      </c>
      <c r="L113" s="39" t="s">
        <v>538</v>
      </c>
    </row>
    <row r="114" spans="1:12" s="6" customFormat="1">
      <c r="A114" s="28"/>
      <c r="B114" s="29" t="s">
        <v>1288</v>
      </c>
      <c r="C114" s="29" t="s">
        <v>222</v>
      </c>
      <c r="D114" s="18" t="s">
        <v>1903</v>
      </c>
      <c r="E114" s="26"/>
      <c r="F114" s="3"/>
      <c r="G114" s="3" t="s">
        <v>1545</v>
      </c>
      <c r="H114" s="27"/>
      <c r="I114" s="40"/>
      <c r="J114" s="39" t="s">
        <v>530</v>
      </c>
      <c r="K114" s="39" t="s">
        <v>274</v>
      </c>
      <c r="L114" s="39" t="s">
        <v>538</v>
      </c>
    </row>
    <row r="115" spans="1:12" s="6" customFormat="1">
      <c r="A115" s="28"/>
      <c r="B115" s="29" t="s">
        <v>1290</v>
      </c>
      <c r="C115" s="29" t="s">
        <v>281</v>
      </c>
      <c r="D115" s="18" t="s">
        <v>1904</v>
      </c>
      <c r="E115" s="26"/>
      <c r="F115" s="3"/>
      <c r="G115" s="3" t="s">
        <v>1546</v>
      </c>
      <c r="H115" s="27"/>
      <c r="I115" s="40"/>
      <c r="J115" s="39" t="s">
        <v>530</v>
      </c>
      <c r="K115" s="39" t="s">
        <v>274</v>
      </c>
      <c r="L115" s="39" t="s">
        <v>711</v>
      </c>
    </row>
    <row r="116" spans="1:12" s="6" customFormat="1">
      <c r="A116" s="28"/>
      <c r="B116" s="29" t="s">
        <v>1191</v>
      </c>
      <c r="C116" s="29" t="s">
        <v>222</v>
      </c>
      <c r="D116" s="18" t="s">
        <v>927</v>
      </c>
      <c r="E116" s="26" t="s">
        <v>266</v>
      </c>
      <c r="F116" s="3"/>
      <c r="G116" s="3" t="s">
        <v>1503</v>
      </c>
      <c r="H116" s="27"/>
      <c r="I116" s="40"/>
      <c r="J116" s="39" t="s">
        <v>530</v>
      </c>
      <c r="K116" s="39" t="s">
        <v>274</v>
      </c>
      <c r="L116" s="39" t="s">
        <v>538</v>
      </c>
    </row>
    <row r="117" spans="1:12" s="6" customFormat="1">
      <c r="A117" s="28"/>
      <c r="B117" s="29" t="s">
        <v>1193</v>
      </c>
      <c r="C117" s="29" t="s">
        <v>222</v>
      </c>
      <c r="D117" s="18" t="s">
        <v>1194</v>
      </c>
      <c r="E117" s="26" t="s">
        <v>266</v>
      </c>
      <c r="F117" s="3"/>
      <c r="G117" s="3" t="s">
        <v>1504</v>
      </c>
      <c r="H117" s="27"/>
      <c r="I117" s="40"/>
      <c r="J117" s="39" t="s">
        <v>530</v>
      </c>
      <c r="K117" s="39" t="s">
        <v>274</v>
      </c>
      <c r="L117" s="39" t="s">
        <v>538</v>
      </c>
    </row>
    <row r="118" spans="1:12" s="6" customFormat="1">
      <c r="A118" s="28"/>
      <c r="B118" s="29" t="s">
        <v>1196</v>
      </c>
      <c r="C118" s="29" t="s">
        <v>222</v>
      </c>
      <c r="D118" s="18" t="s">
        <v>937</v>
      </c>
      <c r="E118" s="26" t="s">
        <v>266</v>
      </c>
      <c r="F118" s="3"/>
      <c r="G118" s="3" t="s">
        <v>1505</v>
      </c>
      <c r="H118" s="27"/>
      <c r="I118" s="40"/>
      <c r="J118" s="39" t="s">
        <v>530</v>
      </c>
      <c r="K118" s="39" t="s">
        <v>274</v>
      </c>
      <c r="L118" s="39" t="s">
        <v>538</v>
      </c>
    </row>
    <row r="119" spans="1:12" s="6" customFormat="1">
      <c r="A119" s="28"/>
      <c r="B119" s="29" t="s">
        <v>1198</v>
      </c>
      <c r="C119" s="29" t="s">
        <v>222</v>
      </c>
      <c r="D119" s="18" t="s">
        <v>940</v>
      </c>
      <c r="E119" s="26" t="s">
        <v>266</v>
      </c>
      <c r="F119" s="3"/>
      <c r="G119" s="3" t="s">
        <v>1506</v>
      </c>
      <c r="H119" s="27"/>
      <c r="I119" s="40"/>
      <c r="J119" s="39" t="s">
        <v>530</v>
      </c>
      <c r="K119" s="39" t="s">
        <v>274</v>
      </c>
      <c r="L119" s="39" t="s">
        <v>538</v>
      </c>
    </row>
    <row r="120" spans="1:12" s="6" customFormat="1">
      <c r="A120" s="28"/>
      <c r="B120" s="29" t="s">
        <v>1200</v>
      </c>
      <c r="C120" s="29" t="s">
        <v>222</v>
      </c>
      <c r="D120" s="18" t="s">
        <v>943</v>
      </c>
      <c r="E120" s="26" t="s">
        <v>266</v>
      </c>
      <c r="F120" s="3"/>
      <c r="G120" s="3" t="s">
        <v>1507</v>
      </c>
      <c r="H120" s="27"/>
      <c r="I120" s="40"/>
      <c r="J120" s="39" t="s">
        <v>530</v>
      </c>
      <c r="K120" s="39" t="s">
        <v>274</v>
      </c>
      <c r="L120" s="39" t="s">
        <v>538</v>
      </c>
    </row>
    <row r="121" spans="1:12" s="6" customFormat="1">
      <c r="A121" s="28"/>
      <c r="B121" s="29" t="s">
        <v>1202</v>
      </c>
      <c r="C121" s="29" t="s">
        <v>222</v>
      </c>
      <c r="D121" s="18" t="s">
        <v>946</v>
      </c>
      <c r="E121" s="26" t="s">
        <v>266</v>
      </c>
      <c r="F121" s="3"/>
      <c r="G121" s="3" t="s">
        <v>1508</v>
      </c>
      <c r="H121" s="27"/>
      <c r="I121" s="40"/>
      <c r="J121" s="39" t="s">
        <v>530</v>
      </c>
      <c r="K121" s="39" t="s">
        <v>274</v>
      </c>
      <c r="L121" s="39" t="s">
        <v>538</v>
      </c>
    </row>
    <row r="122" spans="1:12" s="6" customFormat="1">
      <c r="A122" s="28"/>
      <c r="B122" s="29" t="s">
        <v>1204</v>
      </c>
      <c r="C122" s="29" t="s">
        <v>222</v>
      </c>
      <c r="D122" s="18" t="s">
        <v>949</v>
      </c>
      <c r="E122" s="26" t="s">
        <v>266</v>
      </c>
      <c r="F122" s="3"/>
      <c r="G122" s="3" t="s">
        <v>1509</v>
      </c>
      <c r="H122" s="27"/>
      <c r="I122" s="40"/>
      <c r="J122" s="39" t="s">
        <v>530</v>
      </c>
      <c r="K122" s="39" t="s">
        <v>274</v>
      </c>
      <c r="L122" s="39" t="s">
        <v>538</v>
      </c>
    </row>
    <row r="123" spans="1:12" s="6" customFormat="1">
      <c r="A123" s="28"/>
      <c r="B123" s="29" t="s">
        <v>1206</v>
      </c>
      <c r="C123" s="29" t="s">
        <v>222</v>
      </c>
      <c r="D123" s="18" t="s">
        <v>1207</v>
      </c>
      <c r="E123" s="26" t="s">
        <v>266</v>
      </c>
      <c r="F123" s="3"/>
      <c r="G123" s="3" t="s">
        <v>1510</v>
      </c>
      <c r="H123" s="27"/>
      <c r="I123" s="40"/>
      <c r="J123" s="39" t="s">
        <v>530</v>
      </c>
      <c r="K123" s="39" t="s">
        <v>274</v>
      </c>
      <c r="L123" s="39" t="s">
        <v>538</v>
      </c>
    </row>
    <row r="124" spans="1:12" s="6" customFormat="1">
      <c r="A124" s="28"/>
      <c r="B124" s="29" t="s">
        <v>1307</v>
      </c>
      <c r="C124" s="29" t="s">
        <v>222</v>
      </c>
      <c r="D124" s="18" t="s">
        <v>1905</v>
      </c>
      <c r="E124" s="26"/>
      <c r="F124" s="3"/>
      <c r="G124" s="3" t="s">
        <v>1553</v>
      </c>
      <c r="H124" s="27"/>
      <c r="I124" s="40"/>
      <c r="J124" s="39" t="s">
        <v>530</v>
      </c>
      <c r="K124" s="39" t="s">
        <v>274</v>
      </c>
      <c r="L124" s="39" t="s">
        <v>538</v>
      </c>
    </row>
    <row r="125" spans="1:12" s="6" customFormat="1">
      <c r="A125" s="28"/>
      <c r="B125" s="29" t="s">
        <v>1310</v>
      </c>
      <c r="C125" s="29" t="s">
        <v>281</v>
      </c>
      <c r="D125" s="18" t="s">
        <v>1906</v>
      </c>
      <c r="E125" s="26"/>
      <c r="F125" s="3"/>
      <c r="G125" s="3" t="s">
        <v>1554</v>
      </c>
      <c r="H125" s="27"/>
      <c r="I125" s="40"/>
      <c r="J125" s="39" t="s">
        <v>530</v>
      </c>
      <c r="K125" s="39" t="s">
        <v>274</v>
      </c>
      <c r="L125" s="39" t="s">
        <v>711</v>
      </c>
    </row>
    <row r="126" spans="1:12" s="6" customFormat="1">
      <c r="A126" s="28"/>
      <c r="B126" s="29" t="s">
        <v>1226</v>
      </c>
      <c r="C126" s="29" t="s">
        <v>222</v>
      </c>
      <c r="D126" s="18" t="s">
        <v>840</v>
      </c>
      <c r="E126" s="114" t="s">
        <v>266</v>
      </c>
      <c r="F126" s="3"/>
      <c r="G126" s="3" t="s">
        <v>1519</v>
      </c>
      <c r="H126" s="115"/>
      <c r="I126" s="40"/>
      <c r="J126" s="39" t="s">
        <v>530</v>
      </c>
      <c r="K126" s="39" t="s">
        <v>274</v>
      </c>
      <c r="L126" s="39" t="s">
        <v>538</v>
      </c>
    </row>
    <row r="127" spans="1:12" s="6" customFormat="1">
      <c r="A127" s="28"/>
      <c r="B127" s="29" t="s">
        <v>1228</v>
      </c>
      <c r="C127" s="29" t="s">
        <v>222</v>
      </c>
      <c r="D127" s="18" t="s">
        <v>1229</v>
      </c>
      <c r="E127" s="114" t="s">
        <v>266</v>
      </c>
      <c r="F127" s="3"/>
      <c r="G127" s="3" t="s">
        <v>1520</v>
      </c>
      <c r="H127" s="115"/>
      <c r="I127" s="40"/>
      <c r="J127" s="39" t="s">
        <v>530</v>
      </c>
      <c r="K127" s="39" t="s">
        <v>274</v>
      </c>
      <c r="L127" s="39" t="s">
        <v>538</v>
      </c>
    </row>
    <row r="128" spans="1:12" s="6" customFormat="1">
      <c r="A128" s="28"/>
      <c r="B128" s="29" t="s">
        <v>1231</v>
      </c>
      <c r="C128" s="29" t="s">
        <v>222</v>
      </c>
      <c r="D128" s="18" t="s">
        <v>1232</v>
      </c>
      <c r="E128" s="114" t="s">
        <v>266</v>
      </c>
      <c r="F128" s="3"/>
      <c r="G128" s="3" t="s">
        <v>1521</v>
      </c>
      <c r="H128" s="115"/>
      <c r="I128" s="40"/>
      <c r="J128" s="39" t="s">
        <v>530</v>
      </c>
      <c r="K128" s="39" t="s">
        <v>274</v>
      </c>
      <c r="L128" s="39" t="s">
        <v>538</v>
      </c>
    </row>
    <row r="129" spans="1:12" s="6" customFormat="1">
      <c r="A129" s="28"/>
      <c r="B129" s="29" t="s">
        <v>1234</v>
      </c>
      <c r="C129" s="29" t="s">
        <v>222</v>
      </c>
      <c r="D129" s="18" t="s">
        <v>1235</v>
      </c>
      <c r="E129" s="114" t="s">
        <v>266</v>
      </c>
      <c r="F129" s="3"/>
      <c r="G129" s="3" t="s">
        <v>1522</v>
      </c>
      <c r="H129" s="115"/>
      <c r="I129" s="40"/>
      <c r="J129" s="39" t="s">
        <v>530</v>
      </c>
      <c r="K129" s="39" t="s">
        <v>274</v>
      </c>
      <c r="L129" s="39" t="s">
        <v>538</v>
      </c>
    </row>
    <row r="130" spans="1:12" s="6" customFormat="1">
      <c r="A130" s="28"/>
      <c r="B130" s="29" t="s">
        <v>1237</v>
      </c>
      <c r="C130" s="29" t="s">
        <v>222</v>
      </c>
      <c r="D130" s="18" t="s">
        <v>1238</v>
      </c>
      <c r="E130" s="114" t="s">
        <v>266</v>
      </c>
      <c r="F130" s="3"/>
      <c r="G130" s="3" t="s">
        <v>1523</v>
      </c>
      <c r="H130" s="115"/>
      <c r="I130" s="40"/>
      <c r="J130" s="39" t="s">
        <v>530</v>
      </c>
      <c r="K130" s="39" t="s">
        <v>274</v>
      </c>
      <c r="L130" s="39" t="s">
        <v>538</v>
      </c>
    </row>
    <row r="131" spans="1:12" s="6" customFormat="1">
      <c r="A131" s="28"/>
      <c r="B131" s="29" t="s">
        <v>1240</v>
      </c>
      <c r="C131" s="29" t="s">
        <v>222</v>
      </c>
      <c r="D131" s="18" t="s">
        <v>1241</v>
      </c>
      <c r="E131" s="114" t="s">
        <v>266</v>
      </c>
      <c r="F131" s="3"/>
      <c r="G131" s="3" t="s">
        <v>1524</v>
      </c>
      <c r="H131" s="115"/>
      <c r="I131" s="40"/>
      <c r="J131" s="39" t="s">
        <v>530</v>
      </c>
      <c r="K131" s="39" t="s">
        <v>274</v>
      </c>
      <c r="L131" s="39" t="s">
        <v>538</v>
      </c>
    </row>
    <row r="132" spans="1:12" s="6" customFormat="1">
      <c r="A132" s="28"/>
      <c r="B132" s="29" t="s">
        <v>1243</v>
      </c>
      <c r="C132" s="29" t="s">
        <v>222</v>
      </c>
      <c r="D132" s="18" t="s">
        <v>1244</v>
      </c>
      <c r="E132" s="114" t="s">
        <v>266</v>
      </c>
      <c r="F132" s="3"/>
      <c r="G132" s="3" t="s">
        <v>1525</v>
      </c>
      <c r="H132" s="115"/>
      <c r="I132" s="40"/>
      <c r="J132" s="39" t="s">
        <v>530</v>
      </c>
      <c r="K132" s="39" t="s">
        <v>274</v>
      </c>
      <c r="L132" s="39" t="s">
        <v>538</v>
      </c>
    </row>
    <row r="133" spans="1:12" s="6" customFormat="1">
      <c r="A133" s="28"/>
      <c r="B133" s="29" t="s">
        <v>1246</v>
      </c>
      <c r="C133" s="29" t="s">
        <v>222</v>
      </c>
      <c r="D133" s="18" t="s">
        <v>1247</v>
      </c>
      <c r="E133" s="114" t="s">
        <v>266</v>
      </c>
      <c r="F133" s="3"/>
      <c r="G133" s="3" t="s">
        <v>1526</v>
      </c>
      <c r="H133" s="115"/>
      <c r="I133" s="40"/>
      <c r="J133" s="39" t="s">
        <v>530</v>
      </c>
      <c r="K133" s="39" t="s">
        <v>274</v>
      </c>
      <c r="L133" s="39" t="s">
        <v>538</v>
      </c>
    </row>
    <row r="134" spans="1:12" s="120" customFormat="1">
      <c r="A134" s="122"/>
      <c r="B134" s="123" t="s">
        <v>475</v>
      </c>
      <c r="C134" s="124" t="s">
        <v>154</v>
      </c>
      <c r="D134" s="54" t="s">
        <v>624</v>
      </c>
      <c r="E134" s="125" t="s">
        <v>266</v>
      </c>
      <c r="F134" s="55" t="s">
        <v>475</v>
      </c>
      <c r="G134" s="55" t="s">
        <v>273</v>
      </c>
      <c r="H134" s="125"/>
      <c r="I134" s="133" t="s">
        <v>460</v>
      </c>
      <c r="J134" s="133" t="s">
        <v>469</v>
      </c>
      <c r="K134" s="57" t="s">
        <v>274</v>
      </c>
      <c r="L134" s="57" t="s">
        <v>274</v>
      </c>
    </row>
    <row r="135" spans="1:12" s="120" customFormat="1">
      <c r="A135" s="122"/>
      <c r="B135" s="123" t="s">
        <v>1254</v>
      </c>
      <c r="C135" s="124" t="s">
        <v>149</v>
      </c>
      <c r="D135" s="54" t="s">
        <v>479</v>
      </c>
      <c r="E135" s="125" t="s">
        <v>266</v>
      </c>
      <c r="F135" s="55" t="s">
        <v>1254</v>
      </c>
      <c r="G135" s="55" t="s">
        <v>273</v>
      </c>
      <c r="H135" s="125"/>
      <c r="I135" s="133" t="s">
        <v>460</v>
      </c>
      <c r="J135" s="133" t="s">
        <v>469</v>
      </c>
      <c r="K135" s="57" t="s">
        <v>274</v>
      </c>
      <c r="L135" s="57" t="s">
        <v>274</v>
      </c>
    </row>
    <row r="136" spans="1:12" s="120" customFormat="1">
      <c r="A136" s="122"/>
      <c r="B136" s="123" t="s">
        <v>1255</v>
      </c>
      <c r="C136" s="124" t="s">
        <v>149</v>
      </c>
      <c r="D136" s="54" t="s">
        <v>625</v>
      </c>
      <c r="E136" s="125" t="s">
        <v>266</v>
      </c>
      <c r="F136" s="55" t="s">
        <v>1255</v>
      </c>
      <c r="G136" s="55" t="s">
        <v>273</v>
      </c>
      <c r="H136" s="125"/>
      <c r="I136" s="133" t="s">
        <v>460</v>
      </c>
      <c r="J136" s="133" t="s">
        <v>469</v>
      </c>
      <c r="K136" s="57" t="s">
        <v>274</v>
      </c>
      <c r="L136" s="57" t="s">
        <v>274</v>
      </c>
    </row>
    <row r="137" spans="1:12" s="120" customFormat="1">
      <c r="A137" s="122"/>
      <c r="B137" s="123" t="s">
        <v>1256</v>
      </c>
      <c r="C137" s="124" t="s">
        <v>149</v>
      </c>
      <c r="D137" s="54" t="s">
        <v>626</v>
      </c>
      <c r="E137" s="125" t="s">
        <v>266</v>
      </c>
      <c r="F137" s="55" t="s">
        <v>1256</v>
      </c>
      <c r="G137" s="55" t="s">
        <v>273</v>
      </c>
      <c r="H137" s="125"/>
      <c r="I137" s="133" t="s">
        <v>460</v>
      </c>
      <c r="J137" s="133" t="s">
        <v>469</v>
      </c>
      <c r="K137" s="57" t="s">
        <v>274</v>
      </c>
      <c r="L137" s="57" t="s">
        <v>274</v>
      </c>
    </row>
    <row r="138" spans="1:12" s="120" customFormat="1">
      <c r="A138" s="122"/>
      <c r="B138" s="123" t="s">
        <v>234</v>
      </c>
      <c r="C138" s="124" t="s">
        <v>149</v>
      </c>
      <c r="D138" s="54" t="s">
        <v>236</v>
      </c>
      <c r="E138" s="125" t="s">
        <v>266</v>
      </c>
      <c r="F138" s="55" t="s">
        <v>234</v>
      </c>
      <c r="G138" s="55" t="s">
        <v>273</v>
      </c>
      <c r="H138" s="125"/>
      <c r="I138" s="133" t="s">
        <v>460</v>
      </c>
      <c r="J138" s="133" t="s">
        <v>469</v>
      </c>
      <c r="K138" s="57" t="s">
        <v>274</v>
      </c>
      <c r="L138" s="57" t="s">
        <v>274</v>
      </c>
    </row>
    <row r="139" spans="1:12" s="120" customFormat="1" ht="39.6">
      <c r="A139" s="122"/>
      <c r="B139" s="123" t="s">
        <v>330</v>
      </c>
      <c r="C139" s="124" t="s">
        <v>154</v>
      </c>
      <c r="D139" s="54" t="s">
        <v>342</v>
      </c>
      <c r="E139" s="125" t="s">
        <v>266</v>
      </c>
      <c r="F139" s="55" t="s">
        <v>330</v>
      </c>
      <c r="G139" s="55" t="s">
        <v>273</v>
      </c>
      <c r="H139" s="125"/>
      <c r="I139" s="133" t="s">
        <v>460</v>
      </c>
      <c r="J139" s="133" t="s">
        <v>469</v>
      </c>
      <c r="K139" s="57" t="s">
        <v>274</v>
      </c>
      <c r="L139" s="57" t="s">
        <v>274</v>
      </c>
    </row>
    <row r="140" spans="1:12" s="120" customFormat="1">
      <c r="A140" s="122"/>
      <c r="B140" s="123" t="s">
        <v>315</v>
      </c>
      <c r="C140" s="124" t="s">
        <v>149</v>
      </c>
      <c r="D140" s="54" t="s">
        <v>344</v>
      </c>
      <c r="E140" s="125" t="s">
        <v>266</v>
      </c>
      <c r="F140" s="55" t="s">
        <v>315</v>
      </c>
      <c r="G140" s="55" t="s">
        <v>273</v>
      </c>
      <c r="H140" s="125"/>
      <c r="I140" s="133" t="s">
        <v>460</v>
      </c>
      <c r="J140" s="133" t="s">
        <v>469</v>
      </c>
      <c r="K140" s="57" t="s">
        <v>274</v>
      </c>
      <c r="L140" s="57" t="s">
        <v>274</v>
      </c>
    </row>
    <row r="141" spans="1:12" s="120" customFormat="1">
      <c r="A141" s="122"/>
      <c r="B141" s="123" t="s">
        <v>318</v>
      </c>
      <c r="C141" s="124" t="s">
        <v>149</v>
      </c>
      <c r="D141" s="54" t="s">
        <v>631</v>
      </c>
      <c r="E141" s="125" t="s">
        <v>266</v>
      </c>
      <c r="F141" s="55" t="s">
        <v>318</v>
      </c>
      <c r="G141" s="55" t="s">
        <v>273</v>
      </c>
      <c r="H141" s="125"/>
      <c r="I141" s="133" t="s">
        <v>460</v>
      </c>
      <c r="J141" s="133" t="s">
        <v>469</v>
      </c>
      <c r="K141" s="57" t="s">
        <v>274</v>
      </c>
      <c r="L141" s="57" t="s">
        <v>274</v>
      </c>
    </row>
    <row r="142" spans="1:12" s="52" customFormat="1">
      <c r="A142" s="64"/>
      <c r="B142" s="58" t="s">
        <v>562</v>
      </c>
      <c r="C142" s="126" t="s">
        <v>154</v>
      </c>
      <c r="D142" s="65" t="s">
        <v>563</v>
      </c>
      <c r="E142" s="125" t="s">
        <v>266</v>
      </c>
      <c r="F142" s="55"/>
      <c r="G142" s="127" t="s">
        <v>1534</v>
      </c>
      <c r="H142" s="53"/>
      <c r="I142" s="133" t="s">
        <v>460</v>
      </c>
      <c r="J142" s="57" t="s">
        <v>530</v>
      </c>
      <c r="K142" s="57" t="s">
        <v>274</v>
      </c>
      <c r="L142" s="57" t="s">
        <v>538</v>
      </c>
    </row>
    <row r="143" spans="1:12" s="120" customFormat="1">
      <c r="A143" s="122"/>
      <c r="B143" s="123" t="s">
        <v>960</v>
      </c>
      <c r="C143" s="123" t="s">
        <v>222</v>
      </c>
      <c r="D143" s="54" t="s">
        <v>961</v>
      </c>
      <c r="E143" s="125" t="s">
        <v>266</v>
      </c>
      <c r="F143" s="55"/>
      <c r="G143" s="55" t="s">
        <v>1318</v>
      </c>
      <c r="H143" s="125"/>
      <c r="I143" s="133" t="s">
        <v>460</v>
      </c>
      <c r="J143" s="57" t="s">
        <v>530</v>
      </c>
      <c r="K143" s="57" t="s">
        <v>274</v>
      </c>
      <c r="L143" s="57" t="s">
        <v>538</v>
      </c>
    </row>
    <row r="144" spans="1:12" s="120" customFormat="1">
      <c r="A144" s="122"/>
      <c r="B144" s="123" t="s">
        <v>963</v>
      </c>
      <c r="C144" s="123" t="s">
        <v>222</v>
      </c>
      <c r="D144" s="54" t="s">
        <v>964</v>
      </c>
      <c r="E144" s="125" t="s">
        <v>266</v>
      </c>
      <c r="F144" s="55"/>
      <c r="G144" s="55" t="s">
        <v>1319</v>
      </c>
      <c r="H144" s="125"/>
      <c r="I144" s="133" t="s">
        <v>460</v>
      </c>
      <c r="J144" s="57" t="s">
        <v>530</v>
      </c>
      <c r="K144" s="57" t="s">
        <v>274</v>
      </c>
      <c r="L144" s="57" t="s">
        <v>538</v>
      </c>
    </row>
    <row r="145" spans="1:12" s="120" customFormat="1">
      <c r="A145" s="122"/>
      <c r="B145" s="123" t="s">
        <v>966</v>
      </c>
      <c r="C145" s="123" t="s">
        <v>222</v>
      </c>
      <c r="D145" s="54" t="s">
        <v>967</v>
      </c>
      <c r="E145" s="125" t="s">
        <v>266</v>
      </c>
      <c r="F145" s="55"/>
      <c r="G145" s="55" t="s">
        <v>1320</v>
      </c>
      <c r="H145" s="125"/>
      <c r="I145" s="133" t="s">
        <v>460</v>
      </c>
      <c r="J145" s="57" t="s">
        <v>530</v>
      </c>
      <c r="K145" s="57" t="s">
        <v>274</v>
      </c>
      <c r="L145" s="57" t="s">
        <v>538</v>
      </c>
    </row>
    <row r="146" spans="1:12" s="120" customFormat="1">
      <c r="A146" s="122"/>
      <c r="B146" s="123" t="s">
        <v>969</v>
      </c>
      <c r="C146" s="123" t="s">
        <v>222</v>
      </c>
      <c r="D146" s="54" t="s">
        <v>970</v>
      </c>
      <c r="E146" s="125" t="s">
        <v>266</v>
      </c>
      <c r="F146" s="55"/>
      <c r="G146" s="55" t="s">
        <v>1321</v>
      </c>
      <c r="H146" s="125"/>
      <c r="I146" s="133" t="s">
        <v>460</v>
      </c>
      <c r="J146" s="57" t="s">
        <v>530</v>
      </c>
      <c r="K146" s="57" t="s">
        <v>274</v>
      </c>
      <c r="L146" s="57" t="s">
        <v>538</v>
      </c>
    </row>
    <row r="147" spans="1:12" s="120" customFormat="1">
      <c r="A147" s="122"/>
      <c r="B147" s="123" t="s">
        <v>972</v>
      </c>
      <c r="C147" s="123" t="s">
        <v>222</v>
      </c>
      <c r="D147" s="54" t="s">
        <v>973</v>
      </c>
      <c r="E147" s="125" t="s">
        <v>266</v>
      </c>
      <c r="F147" s="55"/>
      <c r="G147" s="55" t="s">
        <v>1322</v>
      </c>
      <c r="H147" s="125"/>
      <c r="I147" s="133" t="s">
        <v>460</v>
      </c>
      <c r="J147" s="57" t="s">
        <v>530</v>
      </c>
      <c r="K147" s="57" t="s">
        <v>274</v>
      </c>
      <c r="L147" s="57" t="s">
        <v>538</v>
      </c>
    </row>
    <row r="148" spans="1:12" s="120" customFormat="1">
      <c r="A148" s="122"/>
      <c r="B148" s="123" t="s">
        <v>975</v>
      </c>
      <c r="C148" s="123" t="s">
        <v>222</v>
      </c>
      <c r="D148" s="54" t="s">
        <v>976</v>
      </c>
      <c r="E148" s="125" t="s">
        <v>266</v>
      </c>
      <c r="F148" s="55"/>
      <c r="G148" s="55" t="s">
        <v>1323</v>
      </c>
      <c r="H148" s="125"/>
      <c r="I148" s="133" t="s">
        <v>460</v>
      </c>
      <c r="J148" s="57" t="s">
        <v>530</v>
      </c>
      <c r="K148" s="57" t="s">
        <v>274</v>
      </c>
      <c r="L148" s="57" t="s">
        <v>538</v>
      </c>
    </row>
    <row r="149" spans="1:12" s="120" customFormat="1">
      <c r="A149" s="122"/>
      <c r="B149" s="123" t="s">
        <v>978</v>
      </c>
      <c r="C149" s="123" t="s">
        <v>222</v>
      </c>
      <c r="D149" s="54" t="s">
        <v>979</v>
      </c>
      <c r="E149" s="125" t="s">
        <v>266</v>
      </c>
      <c r="F149" s="55"/>
      <c r="G149" s="55" t="s">
        <v>1324</v>
      </c>
      <c r="H149" s="125"/>
      <c r="I149" s="133" t="s">
        <v>460</v>
      </c>
      <c r="J149" s="57" t="s">
        <v>530</v>
      </c>
      <c r="K149" s="57" t="s">
        <v>274</v>
      </c>
      <c r="L149" s="57" t="s">
        <v>538</v>
      </c>
    </row>
    <row r="150" spans="1:12" s="120" customFormat="1">
      <c r="A150" s="122"/>
      <c r="B150" s="123" t="s">
        <v>1379</v>
      </c>
      <c r="C150" s="124" t="s">
        <v>222</v>
      </c>
      <c r="D150" s="54" t="s">
        <v>670</v>
      </c>
      <c r="E150" s="125" t="s">
        <v>266</v>
      </c>
      <c r="F150" s="55"/>
      <c r="G150" s="55" t="s">
        <v>1566</v>
      </c>
      <c r="H150" s="125"/>
      <c r="I150" s="133" t="s">
        <v>460</v>
      </c>
      <c r="J150" s="57" t="s">
        <v>530</v>
      </c>
      <c r="K150" s="57" t="s">
        <v>274</v>
      </c>
      <c r="L150" s="57" t="s">
        <v>538</v>
      </c>
    </row>
    <row r="151" spans="1:12" s="120" customFormat="1">
      <c r="A151" s="122"/>
      <c r="B151" s="123" t="s">
        <v>1380</v>
      </c>
      <c r="C151" s="124" t="s">
        <v>222</v>
      </c>
      <c r="D151" s="54" t="s">
        <v>673</v>
      </c>
      <c r="E151" s="125" t="s">
        <v>266</v>
      </c>
      <c r="F151" s="55"/>
      <c r="G151" s="55" t="s">
        <v>1567</v>
      </c>
      <c r="H151" s="125"/>
      <c r="I151" s="133" t="s">
        <v>460</v>
      </c>
      <c r="J151" s="57" t="s">
        <v>530</v>
      </c>
      <c r="K151" s="57" t="s">
        <v>274</v>
      </c>
      <c r="L151" s="57" t="s">
        <v>538</v>
      </c>
    </row>
    <row r="152" spans="1:12" s="120" customFormat="1">
      <c r="A152" s="122"/>
      <c r="B152" s="123" t="s">
        <v>1382</v>
      </c>
      <c r="C152" s="124" t="s">
        <v>222</v>
      </c>
      <c r="D152" s="54" t="s">
        <v>676</v>
      </c>
      <c r="E152" s="125" t="s">
        <v>266</v>
      </c>
      <c r="F152" s="55"/>
      <c r="G152" s="55" t="s">
        <v>1568</v>
      </c>
      <c r="H152" s="125"/>
      <c r="I152" s="133" t="s">
        <v>460</v>
      </c>
      <c r="J152" s="57" t="s">
        <v>530</v>
      </c>
      <c r="K152" s="57" t="s">
        <v>274</v>
      </c>
      <c r="L152" s="57" t="s">
        <v>538</v>
      </c>
    </row>
    <row r="153" spans="1:12" s="120" customFormat="1">
      <c r="A153" s="122"/>
      <c r="B153" s="123" t="s">
        <v>1384</v>
      </c>
      <c r="C153" s="124" t="s">
        <v>222</v>
      </c>
      <c r="D153" s="54" t="s">
        <v>679</v>
      </c>
      <c r="E153" s="125" t="s">
        <v>266</v>
      </c>
      <c r="F153" s="55"/>
      <c r="G153" s="55" t="s">
        <v>1569</v>
      </c>
      <c r="H153" s="125"/>
      <c r="I153" s="133" t="s">
        <v>460</v>
      </c>
      <c r="J153" s="57" t="s">
        <v>530</v>
      </c>
      <c r="K153" s="57" t="s">
        <v>274</v>
      </c>
      <c r="L153" s="57" t="s">
        <v>538</v>
      </c>
    </row>
    <row r="154" spans="1:12" s="120" customFormat="1">
      <c r="A154" s="122"/>
      <c r="B154" s="123" t="s">
        <v>1386</v>
      </c>
      <c r="C154" s="124" t="s">
        <v>222</v>
      </c>
      <c r="D154" s="54" t="s">
        <v>682</v>
      </c>
      <c r="E154" s="125" t="s">
        <v>266</v>
      </c>
      <c r="F154" s="55"/>
      <c r="G154" s="55" t="s">
        <v>1570</v>
      </c>
      <c r="H154" s="125"/>
      <c r="I154" s="133" t="s">
        <v>460</v>
      </c>
      <c r="J154" s="57" t="s">
        <v>530</v>
      </c>
      <c r="K154" s="57" t="s">
        <v>274</v>
      </c>
      <c r="L154" s="57" t="s">
        <v>538</v>
      </c>
    </row>
    <row r="155" spans="1:12" s="120" customFormat="1">
      <c r="A155" s="122"/>
      <c r="B155" s="123" t="s">
        <v>1388</v>
      </c>
      <c r="C155" s="124" t="s">
        <v>222</v>
      </c>
      <c r="D155" s="54" t="s">
        <v>685</v>
      </c>
      <c r="E155" s="125" t="s">
        <v>266</v>
      </c>
      <c r="F155" s="55"/>
      <c r="G155" s="55" t="s">
        <v>1571</v>
      </c>
      <c r="H155" s="125"/>
      <c r="I155" s="133" t="s">
        <v>460</v>
      </c>
      <c r="J155" s="57" t="s">
        <v>530</v>
      </c>
      <c r="K155" s="57" t="s">
        <v>274</v>
      </c>
      <c r="L155" s="57" t="s">
        <v>538</v>
      </c>
    </row>
    <row r="156" spans="1:12" s="120" customFormat="1">
      <c r="A156" s="122"/>
      <c r="B156" s="123" t="s">
        <v>1389</v>
      </c>
      <c r="C156" s="124" t="s">
        <v>222</v>
      </c>
      <c r="D156" s="54" t="s">
        <v>688</v>
      </c>
      <c r="E156" s="125" t="s">
        <v>266</v>
      </c>
      <c r="F156" s="55"/>
      <c r="G156" s="55" t="s">
        <v>1572</v>
      </c>
      <c r="H156" s="125"/>
      <c r="I156" s="133" t="s">
        <v>460</v>
      </c>
      <c r="J156" s="57" t="s">
        <v>530</v>
      </c>
      <c r="K156" s="57" t="s">
        <v>274</v>
      </c>
      <c r="L156" s="57" t="s">
        <v>538</v>
      </c>
    </row>
    <row r="157" spans="1:12" s="120" customFormat="1">
      <c r="A157" s="122"/>
      <c r="B157" s="123" t="s">
        <v>1390</v>
      </c>
      <c r="C157" s="124" t="s">
        <v>222</v>
      </c>
      <c r="D157" s="54" t="s">
        <v>691</v>
      </c>
      <c r="E157" s="125" t="s">
        <v>266</v>
      </c>
      <c r="F157" s="55"/>
      <c r="G157" s="55" t="s">
        <v>1573</v>
      </c>
      <c r="H157" s="125"/>
      <c r="I157" s="133" t="s">
        <v>460</v>
      </c>
      <c r="J157" s="57" t="s">
        <v>530</v>
      </c>
      <c r="K157" s="57" t="s">
        <v>274</v>
      </c>
      <c r="L157" s="57" t="s">
        <v>538</v>
      </c>
    </row>
    <row r="158" spans="1:12" s="120" customFormat="1">
      <c r="A158" s="122"/>
      <c r="B158" s="123" t="s">
        <v>1392</v>
      </c>
      <c r="C158" s="124" t="s">
        <v>222</v>
      </c>
      <c r="D158" s="54" t="s">
        <v>1393</v>
      </c>
      <c r="E158" s="125" t="s">
        <v>266</v>
      </c>
      <c r="F158" s="55"/>
      <c r="G158" s="55" t="s">
        <v>1574</v>
      </c>
      <c r="H158" s="125"/>
      <c r="I158" s="133" t="s">
        <v>460</v>
      </c>
      <c r="J158" s="57" t="s">
        <v>530</v>
      </c>
      <c r="K158" s="57" t="s">
        <v>274</v>
      </c>
      <c r="L158" s="57" t="s">
        <v>538</v>
      </c>
    </row>
    <row r="159" spans="1:12" s="120" customFormat="1">
      <c r="A159" s="122"/>
      <c r="B159" s="123" t="s">
        <v>1395</v>
      </c>
      <c r="C159" s="124" t="s">
        <v>222</v>
      </c>
      <c r="D159" s="54" t="s">
        <v>1396</v>
      </c>
      <c r="E159" s="125" t="s">
        <v>266</v>
      </c>
      <c r="F159" s="55"/>
      <c r="G159" s="55" t="s">
        <v>1575</v>
      </c>
      <c r="H159" s="125"/>
      <c r="I159" s="133" t="s">
        <v>460</v>
      </c>
      <c r="J159" s="57" t="s">
        <v>530</v>
      </c>
      <c r="K159" s="57" t="s">
        <v>274</v>
      </c>
      <c r="L159" s="57" t="s">
        <v>538</v>
      </c>
    </row>
    <row r="160" spans="1:12" s="120" customFormat="1">
      <c r="A160" s="122"/>
      <c r="B160" s="123" t="s">
        <v>1397</v>
      </c>
      <c r="C160" s="124" t="s">
        <v>222</v>
      </c>
      <c r="D160" s="54" t="s">
        <v>694</v>
      </c>
      <c r="E160" s="125" t="s">
        <v>266</v>
      </c>
      <c r="F160" s="55"/>
      <c r="G160" s="55" t="s">
        <v>1576</v>
      </c>
      <c r="H160" s="125"/>
      <c r="I160" s="133" t="s">
        <v>460</v>
      </c>
      <c r="J160" s="57" t="s">
        <v>530</v>
      </c>
      <c r="K160" s="57" t="s">
        <v>274</v>
      </c>
      <c r="L160" s="57" t="s">
        <v>538</v>
      </c>
    </row>
    <row r="161" spans="1:12" s="120" customFormat="1">
      <c r="A161" s="122"/>
      <c r="B161" s="123" t="s">
        <v>1399</v>
      </c>
      <c r="C161" s="124" t="s">
        <v>222</v>
      </c>
      <c r="D161" s="54" t="s">
        <v>697</v>
      </c>
      <c r="E161" s="125" t="s">
        <v>266</v>
      </c>
      <c r="F161" s="55"/>
      <c r="G161" s="55" t="s">
        <v>1577</v>
      </c>
      <c r="H161" s="125"/>
      <c r="I161" s="133" t="s">
        <v>460</v>
      </c>
      <c r="J161" s="57" t="s">
        <v>530</v>
      </c>
      <c r="K161" s="57" t="s">
        <v>274</v>
      </c>
      <c r="L161" s="57" t="s">
        <v>538</v>
      </c>
    </row>
    <row r="162" spans="1:12" s="120" customFormat="1">
      <c r="A162" s="122"/>
      <c r="B162" s="123" t="s">
        <v>1401</v>
      </c>
      <c r="C162" s="124" t="s">
        <v>222</v>
      </c>
      <c r="D162" s="54" t="s">
        <v>700</v>
      </c>
      <c r="E162" s="125" t="s">
        <v>266</v>
      </c>
      <c r="F162" s="55"/>
      <c r="G162" s="55" t="s">
        <v>1578</v>
      </c>
      <c r="H162" s="125"/>
      <c r="I162" s="133" t="s">
        <v>460</v>
      </c>
      <c r="J162" s="57" t="s">
        <v>530</v>
      </c>
      <c r="K162" s="57" t="s">
        <v>274</v>
      </c>
      <c r="L162" s="57" t="s">
        <v>538</v>
      </c>
    </row>
    <row r="163" spans="1:12" s="120" customFormat="1">
      <c r="A163" s="122"/>
      <c r="B163" s="123" t="s">
        <v>1403</v>
      </c>
      <c r="C163" s="124" t="s">
        <v>222</v>
      </c>
      <c r="D163" s="54" t="s">
        <v>1404</v>
      </c>
      <c r="E163" s="125" t="s">
        <v>266</v>
      </c>
      <c r="F163" s="55"/>
      <c r="G163" s="55" t="s">
        <v>1579</v>
      </c>
      <c r="H163" s="125"/>
      <c r="I163" s="133" t="s">
        <v>460</v>
      </c>
      <c r="J163" s="57" t="s">
        <v>530</v>
      </c>
      <c r="K163" s="57" t="s">
        <v>274</v>
      </c>
      <c r="L163" s="57" t="s">
        <v>538</v>
      </c>
    </row>
    <row r="164" spans="1:12" s="120" customFormat="1">
      <c r="A164" s="122"/>
      <c r="B164" s="123" t="s">
        <v>801</v>
      </c>
      <c r="C164" s="124" t="s">
        <v>222</v>
      </c>
      <c r="D164" s="54" t="s">
        <v>802</v>
      </c>
      <c r="E164" s="125" t="s">
        <v>266</v>
      </c>
      <c r="F164" s="55"/>
      <c r="G164" s="55" t="s">
        <v>1430</v>
      </c>
      <c r="H164" s="125"/>
      <c r="I164" s="133" t="s">
        <v>460</v>
      </c>
      <c r="J164" s="57" t="s">
        <v>530</v>
      </c>
      <c r="K164" s="57" t="s">
        <v>274</v>
      </c>
      <c r="L164" s="57" t="s">
        <v>538</v>
      </c>
    </row>
    <row r="165" spans="1:12" s="120" customFormat="1">
      <c r="A165" s="122"/>
      <c r="B165" s="123" t="s">
        <v>804</v>
      </c>
      <c r="C165" s="124" t="s">
        <v>222</v>
      </c>
      <c r="D165" s="54" t="s">
        <v>805</v>
      </c>
      <c r="E165" s="125" t="s">
        <v>266</v>
      </c>
      <c r="F165" s="55"/>
      <c r="G165" s="55" t="s">
        <v>1431</v>
      </c>
      <c r="H165" s="125"/>
      <c r="I165" s="133" t="s">
        <v>460</v>
      </c>
      <c r="J165" s="57" t="s">
        <v>530</v>
      </c>
      <c r="K165" s="57" t="s">
        <v>274</v>
      </c>
      <c r="L165" s="57" t="s">
        <v>538</v>
      </c>
    </row>
    <row r="166" spans="1:12" s="120" customFormat="1">
      <c r="A166" s="122"/>
      <c r="B166" s="123" t="s">
        <v>995</v>
      </c>
      <c r="C166" s="124" t="s">
        <v>278</v>
      </c>
      <c r="D166" s="54" t="s">
        <v>996</v>
      </c>
      <c r="E166" s="125" t="s">
        <v>266</v>
      </c>
      <c r="F166" s="55"/>
      <c r="G166" s="55" t="s">
        <v>1432</v>
      </c>
      <c r="H166" s="125"/>
      <c r="I166" s="133" t="s">
        <v>460</v>
      </c>
      <c r="J166" s="57" t="s">
        <v>530</v>
      </c>
      <c r="K166" s="57" t="s">
        <v>274</v>
      </c>
      <c r="L166" s="57" t="s">
        <v>531</v>
      </c>
    </row>
    <row r="167" spans="1:12" s="120" customFormat="1">
      <c r="A167" s="122"/>
      <c r="B167" s="123" t="s">
        <v>998</v>
      </c>
      <c r="C167" s="124" t="s">
        <v>278</v>
      </c>
      <c r="D167" s="54" t="s">
        <v>999</v>
      </c>
      <c r="E167" s="125" t="s">
        <v>266</v>
      </c>
      <c r="F167" s="55"/>
      <c r="G167" s="55" t="s">
        <v>1433</v>
      </c>
      <c r="H167" s="125"/>
      <c r="I167" s="133" t="s">
        <v>460</v>
      </c>
      <c r="J167" s="57" t="s">
        <v>530</v>
      </c>
      <c r="K167" s="57" t="s">
        <v>274</v>
      </c>
      <c r="L167" s="57" t="s">
        <v>531</v>
      </c>
    </row>
    <row r="168" spans="1:12" s="120" customFormat="1">
      <c r="A168" s="122"/>
      <c r="B168" s="123" t="s">
        <v>1001</v>
      </c>
      <c r="C168" s="124" t="s">
        <v>281</v>
      </c>
      <c r="D168" s="54" t="s">
        <v>1002</v>
      </c>
      <c r="E168" s="125" t="s">
        <v>266</v>
      </c>
      <c r="F168" s="55"/>
      <c r="G168" s="55" t="s">
        <v>1434</v>
      </c>
      <c r="H168" s="125"/>
      <c r="I168" s="133" t="s">
        <v>460</v>
      </c>
      <c r="J168" s="57" t="s">
        <v>530</v>
      </c>
      <c r="K168" s="57" t="s">
        <v>274</v>
      </c>
      <c r="L168" s="57" t="s">
        <v>727</v>
      </c>
    </row>
    <row r="169" spans="1:12" s="120" customFormat="1">
      <c r="A169" s="122"/>
      <c r="B169" s="123" t="s">
        <v>1004</v>
      </c>
      <c r="C169" s="124" t="s">
        <v>281</v>
      </c>
      <c r="D169" s="54" t="s">
        <v>1005</v>
      </c>
      <c r="E169" s="125" t="s">
        <v>266</v>
      </c>
      <c r="F169" s="55"/>
      <c r="G169" s="55" t="s">
        <v>1435</v>
      </c>
      <c r="H169" s="125"/>
      <c r="I169" s="133" t="s">
        <v>460</v>
      </c>
      <c r="J169" s="57" t="s">
        <v>530</v>
      </c>
      <c r="K169" s="57" t="s">
        <v>274</v>
      </c>
      <c r="L169" s="57" t="s">
        <v>727</v>
      </c>
    </row>
    <row r="170" spans="1:12" s="120" customFormat="1">
      <c r="A170" s="122"/>
      <c r="B170" s="123" t="s">
        <v>1007</v>
      </c>
      <c r="C170" s="124" t="s">
        <v>222</v>
      </c>
      <c r="D170" s="54" t="s">
        <v>1008</v>
      </c>
      <c r="E170" s="125" t="s">
        <v>266</v>
      </c>
      <c r="F170" s="55"/>
      <c r="G170" s="55" t="s">
        <v>1436</v>
      </c>
      <c r="H170" s="125"/>
      <c r="I170" s="133" t="s">
        <v>460</v>
      </c>
      <c r="J170" s="57" t="s">
        <v>530</v>
      </c>
      <c r="K170" s="57" t="s">
        <v>274</v>
      </c>
      <c r="L170" s="57" t="s">
        <v>1010</v>
      </c>
    </row>
    <row r="171" spans="1:12" s="121" customFormat="1">
      <c r="A171" s="128"/>
      <c r="B171" s="129" t="s">
        <v>1268</v>
      </c>
      <c r="C171" s="129" t="s">
        <v>281</v>
      </c>
      <c r="D171" s="130" t="s">
        <v>719</v>
      </c>
      <c r="E171" s="131" t="s">
        <v>266</v>
      </c>
      <c r="F171" s="132"/>
      <c r="G171" s="132" t="s">
        <v>1535</v>
      </c>
      <c r="H171" s="131"/>
      <c r="I171" s="134" t="s">
        <v>460</v>
      </c>
      <c r="J171" s="135" t="s">
        <v>530</v>
      </c>
      <c r="K171" s="135" t="s">
        <v>274</v>
      </c>
      <c r="L171" s="135" t="s">
        <v>663</v>
      </c>
    </row>
    <row r="172" spans="1:12" s="11" customFormat="1">
      <c r="B172" s="48" t="s">
        <v>256</v>
      </c>
      <c r="C172" s="49" t="s">
        <v>154</v>
      </c>
      <c r="D172" s="50" t="s">
        <v>257</v>
      </c>
      <c r="E172" s="51"/>
      <c r="F172" s="48"/>
      <c r="G172" s="48"/>
      <c r="H172" s="48"/>
      <c r="I172" s="48"/>
      <c r="J172" s="48"/>
      <c r="K172" s="48"/>
      <c r="L172" s="48"/>
    </row>
    <row r="173" spans="1:12" s="11" customFormat="1">
      <c r="B173" s="48" t="s">
        <v>258</v>
      </c>
      <c r="C173" s="49" t="s">
        <v>149</v>
      </c>
      <c r="D173" s="50" t="s">
        <v>259</v>
      </c>
      <c r="E173" s="51"/>
      <c r="F173" s="48"/>
      <c r="G173" s="48"/>
      <c r="H173" s="48"/>
      <c r="I173" s="48"/>
      <c r="J173" s="48"/>
      <c r="K173" s="48"/>
      <c r="L173" s="48"/>
    </row>
  </sheetData>
  <autoFilter ref="A14:L173" xr:uid="{00000000-0009-0000-0000-000026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Q49"/>
  <sheetViews>
    <sheetView zoomScale="85" zoomScaleNormal="85" workbookViewId="0">
      <pane ySplit="5" topLeftCell="A6" activePane="bottomLeft" state="frozen"/>
      <selection pane="bottomLeft" activeCell="C9" sqref="C9"/>
    </sheetView>
  </sheetViews>
  <sheetFormatPr defaultColWidth="9" defaultRowHeight="13.2"/>
  <cols>
    <col min="1" max="1" width="2.88671875" style="12" customWidth="1"/>
    <col min="2" max="2" width="23.6640625" style="12" customWidth="1"/>
    <col min="3" max="3" width="31.5546875"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1:14">
      <c r="B1" s="14" t="str">
        <f>HYPERLINK("#导航!a2","返回")</f>
        <v>返回</v>
      </c>
    </row>
    <row r="2" spans="1:14">
      <c r="B2" s="261"/>
      <c r="C2" s="261"/>
      <c r="D2" s="261"/>
      <c r="E2" s="261"/>
      <c r="F2" s="261"/>
      <c r="G2" s="261"/>
      <c r="H2" s="261"/>
    </row>
    <row r="3" spans="1:14">
      <c r="B3" s="262" t="s">
        <v>119</v>
      </c>
      <c r="C3" s="262"/>
      <c r="D3" s="262"/>
      <c r="E3" s="262"/>
      <c r="F3" s="262"/>
      <c r="G3" s="262"/>
      <c r="H3" s="262"/>
    </row>
    <row r="4" spans="1:14">
      <c r="B4" s="16" t="s">
        <v>4</v>
      </c>
      <c r="C4" s="16" t="s">
        <v>120</v>
      </c>
      <c r="D4" s="16" t="s">
        <v>121</v>
      </c>
      <c r="E4" s="16" t="s">
        <v>122</v>
      </c>
      <c r="F4" s="16" t="s">
        <v>123</v>
      </c>
      <c r="G4" s="16" t="s">
        <v>7</v>
      </c>
      <c r="H4" s="16" t="s">
        <v>124</v>
      </c>
    </row>
    <row r="5" spans="1:14">
      <c r="B5" s="17" t="s">
        <v>54</v>
      </c>
      <c r="C5" s="34" t="s">
        <v>2107</v>
      </c>
      <c r="D5" s="19" t="s">
        <v>106</v>
      </c>
      <c r="E5" s="20" t="s">
        <v>468</v>
      </c>
      <c r="F5" s="21"/>
      <c r="G5" s="4"/>
      <c r="H5" s="20"/>
      <c r="I5" s="12" t="str">
        <f>VLOOKUP(C5,导航!F:Q,12,0)</f>
        <v>升级</v>
      </c>
      <c r="N5" s="12"/>
    </row>
    <row r="6" spans="1:14">
      <c r="B6" s="15"/>
      <c r="C6" s="15"/>
      <c r="D6" s="15"/>
      <c r="E6" s="15"/>
      <c r="F6" s="15"/>
      <c r="G6" s="15"/>
      <c r="H6" s="15"/>
    </row>
    <row r="7" spans="1:14">
      <c r="B7" s="262" t="s">
        <v>126</v>
      </c>
      <c r="C7" s="262"/>
      <c r="D7" s="262"/>
      <c r="E7" s="262"/>
      <c r="F7" s="262"/>
      <c r="G7" s="262"/>
      <c r="H7" s="262"/>
    </row>
    <row r="8" spans="1:14">
      <c r="B8" s="22" t="s">
        <v>127</v>
      </c>
      <c r="C8" s="22" t="s">
        <v>128</v>
      </c>
      <c r="D8" s="22" t="s">
        <v>129</v>
      </c>
      <c r="E8" s="22" t="s">
        <v>130</v>
      </c>
      <c r="F8" s="22" t="s">
        <v>131</v>
      </c>
      <c r="G8" s="22" t="s">
        <v>17</v>
      </c>
      <c r="H8" s="22" t="s">
        <v>132</v>
      </c>
    </row>
    <row r="9" spans="1:14">
      <c r="B9" s="20"/>
      <c r="C9" s="34" t="s">
        <v>2106</v>
      </c>
      <c r="D9" s="18" t="s">
        <v>105</v>
      </c>
      <c r="E9" s="20" t="s">
        <v>266</v>
      </c>
      <c r="F9" s="18" t="s">
        <v>1909</v>
      </c>
      <c r="G9" s="4"/>
      <c r="H9" s="23"/>
    </row>
    <row r="10" spans="1:14">
      <c r="B10" s="20"/>
      <c r="C10" s="18"/>
      <c r="D10" s="18"/>
      <c r="E10" s="20"/>
      <c r="F10" s="3"/>
      <c r="G10" s="3"/>
      <c r="H10" s="20"/>
    </row>
    <row r="11" spans="1:14">
      <c r="G11" s="24"/>
    </row>
    <row r="12" spans="1:14">
      <c r="B12" s="12" t="s">
        <v>133</v>
      </c>
    </row>
    <row r="13" spans="1:14">
      <c r="B13" s="262" t="s">
        <v>133</v>
      </c>
      <c r="C13" s="262"/>
      <c r="D13" s="262"/>
      <c r="E13" s="262"/>
      <c r="F13" s="262"/>
      <c r="G13" s="262"/>
      <c r="H13" s="262"/>
      <c r="I13" s="262"/>
      <c r="J13" s="262"/>
      <c r="K13" s="262"/>
      <c r="L13" s="262"/>
    </row>
    <row r="14" spans="1:14">
      <c r="B14" s="16" t="s">
        <v>134</v>
      </c>
      <c r="C14" s="16" t="s">
        <v>135</v>
      </c>
      <c r="D14" s="16" t="s">
        <v>136</v>
      </c>
      <c r="E14" s="16" t="s">
        <v>137</v>
      </c>
      <c r="F14" s="16" t="s">
        <v>267</v>
      </c>
      <c r="G14" s="16" t="s">
        <v>268</v>
      </c>
      <c r="H14" s="16" t="s">
        <v>269</v>
      </c>
      <c r="I14" s="16" t="s">
        <v>17</v>
      </c>
      <c r="J14" s="16" t="s">
        <v>270</v>
      </c>
      <c r="K14" s="16" t="s">
        <v>271</v>
      </c>
      <c r="L14" s="16" t="s">
        <v>272</v>
      </c>
    </row>
    <row r="15" spans="1:14" s="5" customFormat="1">
      <c r="B15" s="25" t="s">
        <v>468</v>
      </c>
      <c r="C15" s="25" t="s">
        <v>149</v>
      </c>
      <c r="D15" s="18" t="s">
        <v>619</v>
      </c>
      <c r="E15" s="26" t="s">
        <v>266</v>
      </c>
      <c r="F15" s="3" t="s">
        <v>258</v>
      </c>
      <c r="G15" s="3" t="s">
        <v>273</v>
      </c>
      <c r="H15" s="27"/>
      <c r="I15" s="39"/>
      <c r="J15" s="39" t="s">
        <v>469</v>
      </c>
      <c r="K15" s="39" t="s">
        <v>274</v>
      </c>
      <c r="L15" s="39" t="s">
        <v>274</v>
      </c>
    </row>
    <row r="16" spans="1:14" s="6" customFormat="1">
      <c r="A16" s="5"/>
      <c r="B16" s="20" t="s">
        <v>311</v>
      </c>
      <c r="C16" s="46" t="s">
        <v>149</v>
      </c>
      <c r="D16" s="18" t="s">
        <v>1013</v>
      </c>
      <c r="E16" s="26" t="s">
        <v>266</v>
      </c>
      <c r="F16" s="3" t="s">
        <v>311</v>
      </c>
      <c r="G16" s="3" t="s">
        <v>273</v>
      </c>
      <c r="H16" s="27"/>
      <c r="I16" s="42"/>
      <c r="J16" s="39" t="s">
        <v>469</v>
      </c>
      <c r="K16" s="39" t="s">
        <v>274</v>
      </c>
      <c r="L16" s="39" t="s">
        <v>274</v>
      </c>
      <c r="M16" s="5"/>
      <c r="N16" s="5"/>
    </row>
    <row r="17" spans="1:14" s="6" customFormat="1">
      <c r="A17" s="5"/>
      <c r="B17" s="20" t="s">
        <v>1016</v>
      </c>
      <c r="C17" s="46" t="s">
        <v>222</v>
      </c>
      <c r="D17" s="18" t="s">
        <v>661</v>
      </c>
      <c r="E17" s="26" t="s">
        <v>266</v>
      </c>
      <c r="F17" s="3"/>
      <c r="G17" s="3" t="s">
        <v>1438</v>
      </c>
      <c r="H17" s="25"/>
      <c r="I17" s="42"/>
      <c r="J17" s="39" t="s">
        <v>530</v>
      </c>
      <c r="K17" s="39" t="s">
        <v>274</v>
      </c>
      <c r="L17" s="39" t="s">
        <v>663</v>
      </c>
      <c r="M17" s="5"/>
      <c r="N17" s="5"/>
    </row>
    <row r="18" spans="1:14" s="5" customFormat="1">
      <c r="B18" s="20" t="s">
        <v>1018</v>
      </c>
      <c r="C18" s="20" t="s">
        <v>281</v>
      </c>
      <c r="D18" s="18" t="s">
        <v>667</v>
      </c>
      <c r="E18" s="26" t="s">
        <v>266</v>
      </c>
      <c r="F18" s="3"/>
      <c r="G18" s="4" t="s">
        <v>1439</v>
      </c>
      <c r="H18" s="27"/>
      <c r="I18" s="42"/>
      <c r="J18" s="39" t="s">
        <v>530</v>
      </c>
      <c r="K18" s="39" t="s">
        <v>274</v>
      </c>
      <c r="L18" s="39" t="s">
        <v>531</v>
      </c>
    </row>
    <row r="19" spans="1:14" s="6" customFormat="1">
      <c r="A19" s="5"/>
      <c r="B19" s="20" t="s">
        <v>1020</v>
      </c>
      <c r="C19" s="46" t="s">
        <v>222</v>
      </c>
      <c r="D19" s="18" t="s">
        <v>664</v>
      </c>
      <c r="E19" s="26" t="s">
        <v>266</v>
      </c>
      <c r="F19" s="3"/>
      <c r="G19" s="3" t="s">
        <v>1440</v>
      </c>
      <c r="H19" s="25"/>
      <c r="I19" s="42"/>
      <c r="J19" s="39" t="s">
        <v>530</v>
      </c>
      <c r="K19" s="39" t="s">
        <v>274</v>
      </c>
      <c r="L19" s="39" t="s">
        <v>538</v>
      </c>
      <c r="M19" s="5"/>
      <c r="N19" s="5"/>
    </row>
    <row r="20" spans="1:14" s="117" customFormat="1">
      <c r="A20" s="47"/>
      <c r="B20" s="75" t="s">
        <v>1022</v>
      </c>
      <c r="C20" s="118" t="s">
        <v>222</v>
      </c>
      <c r="D20" s="50" t="s">
        <v>1023</v>
      </c>
      <c r="E20" s="51" t="s">
        <v>266</v>
      </c>
      <c r="F20" s="48"/>
      <c r="G20" s="48" t="s">
        <v>1441</v>
      </c>
      <c r="H20" s="73"/>
      <c r="I20" s="74"/>
      <c r="J20" s="119" t="s">
        <v>530</v>
      </c>
      <c r="K20" s="119" t="s">
        <v>274</v>
      </c>
      <c r="L20" s="119" t="s">
        <v>538</v>
      </c>
      <c r="M20" s="47"/>
      <c r="N20" s="47"/>
    </row>
    <row r="21" spans="1:14" s="117" customFormat="1">
      <c r="A21" s="47"/>
      <c r="B21" s="75" t="s">
        <v>1025</v>
      </c>
      <c r="C21" s="118" t="s">
        <v>222</v>
      </c>
      <c r="D21" s="50" t="s">
        <v>1026</v>
      </c>
      <c r="E21" s="51" t="s">
        <v>266</v>
      </c>
      <c r="F21" s="48"/>
      <c r="G21" s="48" t="s">
        <v>1442</v>
      </c>
      <c r="H21" s="73"/>
      <c r="I21" s="74"/>
      <c r="J21" s="119" t="s">
        <v>530</v>
      </c>
      <c r="K21" s="119" t="s">
        <v>274</v>
      </c>
      <c r="L21" s="119" t="s">
        <v>538</v>
      </c>
      <c r="M21" s="47"/>
      <c r="N21" s="47"/>
    </row>
    <row r="22" spans="1:14" s="117" customFormat="1">
      <c r="A22" s="47"/>
      <c r="B22" s="75" t="s">
        <v>1028</v>
      </c>
      <c r="C22" s="118" t="s">
        <v>222</v>
      </c>
      <c r="D22" s="50" t="s">
        <v>1029</v>
      </c>
      <c r="E22" s="51" t="s">
        <v>266</v>
      </c>
      <c r="F22" s="48"/>
      <c r="G22" s="48" t="s">
        <v>1443</v>
      </c>
      <c r="H22" s="73"/>
      <c r="I22" s="74"/>
      <c r="J22" s="119" t="s">
        <v>530</v>
      </c>
      <c r="K22" s="119" t="s">
        <v>274</v>
      </c>
      <c r="L22" s="119" t="s">
        <v>538</v>
      </c>
      <c r="M22" s="47"/>
      <c r="N22" s="47"/>
    </row>
    <row r="23" spans="1:14" s="117" customFormat="1">
      <c r="A23" s="47"/>
      <c r="B23" s="75" t="s">
        <v>1031</v>
      </c>
      <c r="C23" s="118" t="s">
        <v>222</v>
      </c>
      <c r="D23" s="50" t="s">
        <v>1032</v>
      </c>
      <c r="E23" s="51" t="s">
        <v>266</v>
      </c>
      <c r="F23" s="48"/>
      <c r="G23" s="48" t="s">
        <v>1444</v>
      </c>
      <c r="H23" s="73"/>
      <c r="I23" s="74"/>
      <c r="J23" s="119" t="s">
        <v>530</v>
      </c>
      <c r="K23" s="119" t="s">
        <v>274</v>
      </c>
      <c r="L23" s="119" t="s">
        <v>538</v>
      </c>
      <c r="M23" s="47"/>
      <c r="N23" s="47"/>
    </row>
    <row r="24" spans="1:14" s="117" customFormat="1">
      <c r="A24" s="47"/>
      <c r="B24" s="75" t="s">
        <v>1034</v>
      </c>
      <c r="C24" s="118" t="s">
        <v>222</v>
      </c>
      <c r="D24" s="50" t="s">
        <v>1035</v>
      </c>
      <c r="E24" s="51" t="s">
        <v>266</v>
      </c>
      <c r="F24" s="48"/>
      <c r="G24" s="48" t="s">
        <v>1445</v>
      </c>
      <c r="H24" s="73"/>
      <c r="I24" s="74"/>
      <c r="J24" s="119" t="s">
        <v>530</v>
      </c>
      <c r="K24" s="119" t="s">
        <v>274</v>
      </c>
      <c r="L24" s="119" t="s">
        <v>538</v>
      </c>
      <c r="M24" s="47"/>
      <c r="N24" s="47"/>
    </row>
    <row r="25" spans="1:14" s="117" customFormat="1">
      <c r="A25" s="47"/>
      <c r="B25" s="75" t="s">
        <v>1037</v>
      </c>
      <c r="C25" s="118" t="s">
        <v>222</v>
      </c>
      <c r="D25" s="50" t="s">
        <v>1038</v>
      </c>
      <c r="E25" s="51" t="s">
        <v>266</v>
      </c>
      <c r="F25" s="48"/>
      <c r="G25" s="48" t="s">
        <v>1446</v>
      </c>
      <c r="H25" s="73"/>
      <c r="I25" s="74"/>
      <c r="J25" s="119" t="s">
        <v>530</v>
      </c>
      <c r="K25" s="119" t="s">
        <v>274</v>
      </c>
      <c r="L25" s="119" t="s">
        <v>538</v>
      </c>
      <c r="M25" s="47"/>
      <c r="N25" s="47"/>
    </row>
    <row r="26" spans="1:14" s="117" customFormat="1">
      <c r="A26" s="47"/>
      <c r="B26" s="75" t="s">
        <v>1040</v>
      </c>
      <c r="C26" s="118" t="s">
        <v>222</v>
      </c>
      <c r="D26" s="50" t="s">
        <v>1041</v>
      </c>
      <c r="E26" s="51" t="s">
        <v>266</v>
      </c>
      <c r="F26" s="48"/>
      <c r="G26" s="48" t="s">
        <v>1447</v>
      </c>
      <c r="H26" s="73"/>
      <c r="I26" s="74"/>
      <c r="J26" s="119" t="s">
        <v>530</v>
      </c>
      <c r="K26" s="119" t="s">
        <v>274</v>
      </c>
      <c r="L26" s="119" t="s">
        <v>538</v>
      </c>
      <c r="M26" s="47"/>
      <c r="N26" s="47"/>
    </row>
    <row r="27" spans="1:14" s="6" customFormat="1">
      <c r="A27" s="5"/>
      <c r="B27" s="20" t="s">
        <v>1043</v>
      </c>
      <c r="C27" s="46" t="s">
        <v>222</v>
      </c>
      <c r="D27" s="18" t="s">
        <v>706</v>
      </c>
      <c r="E27" s="26" t="s">
        <v>266</v>
      </c>
      <c r="F27" s="3"/>
      <c r="G27" s="3" t="s">
        <v>1448</v>
      </c>
      <c r="H27" s="25"/>
      <c r="I27" s="42"/>
      <c r="J27" s="39" t="s">
        <v>530</v>
      </c>
      <c r="K27" s="39" t="s">
        <v>274</v>
      </c>
      <c r="L27" s="39" t="s">
        <v>538</v>
      </c>
      <c r="M27" s="5"/>
      <c r="N27" s="5"/>
    </row>
    <row r="28" spans="1:14" s="6" customFormat="1">
      <c r="A28" s="5"/>
      <c r="B28" s="25" t="s">
        <v>1045</v>
      </c>
      <c r="C28" s="113" t="s">
        <v>281</v>
      </c>
      <c r="D28" s="116" t="s">
        <v>709</v>
      </c>
      <c r="E28" s="26" t="s">
        <v>266</v>
      </c>
      <c r="F28" s="3"/>
      <c r="G28" s="3" t="s">
        <v>1449</v>
      </c>
      <c r="H28" s="26"/>
      <c r="I28" s="42"/>
      <c r="J28" s="39" t="s">
        <v>530</v>
      </c>
      <c r="K28" s="39" t="s">
        <v>274</v>
      </c>
      <c r="L28" s="39" t="s">
        <v>711</v>
      </c>
      <c r="M28" s="32"/>
      <c r="N28" s="32"/>
    </row>
    <row r="29" spans="1:14" s="6" customFormat="1">
      <c r="A29" s="5"/>
      <c r="B29" s="29" t="s">
        <v>1268</v>
      </c>
      <c r="C29" s="30" t="s">
        <v>281</v>
      </c>
      <c r="D29" s="31" t="s">
        <v>719</v>
      </c>
      <c r="E29" s="26" t="s">
        <v>266</v>
      </c>
      <c r="F29" s="3"/>
      <c r="G29" s="3" t="s">
        <v>1535</v>
      </c>
      <c r="H29" s="26"/>
      <c r="I29" s="40"/>
      <c r="J29" s="39" t="s">
        <v>530</v>
      </c>
      <c r="K29" s="39" t="s">
        <v>274</v>
      </c>
      <c r="L29" s="39" t="s">
        <v>663</v>
      </c>
    </row>
    <row r="30" spans="1:14" s="6" customFormat="1">
      <c r="A30" s="5"/>
      <c r="B30" s="29" t="s">
        <v>1270</v>
      </c>
      <c r="C30" s="29" t="s">
        <v>281</v>
      </c>
      <c r="D30" s="31" t="s">
        <v>725</v>
      </c>
      <c r="E30" s="26" t="s">
        <v>266</v>
      </c>
      <c r="F30" s="3"/>
      <c r="G30" s="3" t="s">
        <v>1536</v>
      </c>
      <c r="H30" s="26"/>
      <c r="I30" s="40"/>
      <c r="J30" s="39" t="s">
        <v>530</v>
      </c>
      <c r="K30" s="39" t="s">
        <v>274</v>
      </c>
      <c r="L30" s="39" t="s">
        <v>727</v>
      </c>
    </row>
    <row r="31" spans="1:14" s="6" customFormat="1">
      <c r="A31" s="5"/>
      <c r="B31" s="29" t="s">
        <v>1151</v>
      </c>
      <c r="C31" s="29" t="s">
        <v>222</v>
      </c>
      <c r="D31" s="18" t="s">
        <v>722</v>
      </c>
      <c r="E31" s="26" t="s">
        <v>266</v>
      </c>
      <c r="F31" s="3"/>
      <c r="G31" s="3" t="s">
        <v>1479</v>
      </c>
      <c r="H31" s="25"/>
      <c r="I31" s="40"/>
      <c r="J31" s="39" t="s">
        <v>530</v>
      </c>
      <c r="K31" s="39" t="s">
        <v>274</v>
      </c>
      <c r="L31" s="39" t="s">
        <v>538</v>
      </c>
    </row>
    <row r="32" spans="1:14" s="6" customFormat="1">
      <c r="A32" s="5"/>
      <c r="B32" s="29" t="s">
        <v>1153</v>
      </c>
      <c r="C32" s="29" t="s">
        <v>222</v>
      </c>
      <c r="D32" s="18" t="s">
        <v>729</v>
      </c>
      <c r="E32" s="26" t="s">
        <v>266</v>
      </c>
      <c r="F32" s="3"/>
      <c r="G32" s="3" t="s">
        <v>1480</v>
      </c>
      <c r="H32" s="25"/>
      <c r="I32" s="40"/>
      <c r="J32" s="39" t="s">
        <v>530</v>
      </c>
      <c r="K32" s="39" t="s">
        <v>274</v>
      </c>
      <c r="L32" s="39" t="s">
        <v>538</v>
      </c>
    </row>
    <row r="33" spans="1:17" s="6" customFormat="1">
      <c r="A33" s="5"/>
      <c r="B33" s="29" t="s">
        <v>1155</v>
      </c>
      <c r="C33" s="29" t="s">
        <v>222</v>
      </c>
      <c r="D33" s="18" t="s">
        <v>732</v>
      </c>
      <c r="E33" s="26" t="s">
        <v>266</v>
      </c>
      <c r="F33" s="3"/>
      <c r="G33" s="3" t="s">
        <v>1481</v>
      </c>
      <c r="H33" s="25"/>
      <c r="I33" s="40"/>
      <c r="J33" s="39" t="s">
        <v>530</v>
      </c>
      <c r="K33" s="39" t="s">
        <v>274</v>
      </c>
      <c r="L33" s="39" t="s">
        <v>538</v>
      </c>
    </row>
    <row r="34" spans="1:17" s="6" customFormat="1">
      <c r="A34" s="5"/>
      <c r="B34" s="29" t="s">
        <v>1157</v>
      </c>
      <c r="C34" s="29" t="s">
        <v>222</v>
      </c>
      <c r="D34" s="18" t="s">
        <v>735</v>
      </c>
      <c r="E34" s="26" t="s">
        <v>266</v>
      </c>
      <c r="F34" s="3"/>
      <c r="G34" s="3" t="s">
        <v>1482</v>
      </c>
      <c r="H34" s="25"/>
      <c r="I34" s="40"/>
      <c r="J34" s="39" t="s">
        <v>530</v>
      </c>
      <c r="K34" s="39" t="s">
        <v>274</v>
      </c>
      <c r="L34" s="39" t="s">
        <v>538</v>
      </c>
    </row>
    <row r="35" spans="1:17" s="5" customFormat="1">
      <c r="B35" s="29" t="s">
        <v>1159</v>
      </c>
      <c r="C35" s="29" t="s">
        <v>222</v>
      </c>
      <c r="D35" s="18" t="s">
        <v>738</v>
      </c>
      <c r="E35" s="26" t="s">
        <v>266</v>
      </c>
      <c r="F35" s="3"/>
      <c r="G35" s="3" t="s">
        <v>1483</v>
      </c>
      <c r="H35" s="25"/>
      <c r="I35" s="40"/>
      <c r="J35" s="39" t="s">
        <v>530</v>
      </c>
      <c r="K35" s="39" t="s">
        <v>274</v>
      </c>
      <c r="L35" s="39" t="s">
        <v>538</v>
      </c>
      <c r="M35" s="6"/>
      <c r="N35" s="6"/>
    </row>
    <row r="36" spans="1:17" s="5" customFormat="1">
      <c r="B36" s="29" t="s">
        <v>1161</v>
      </c>
      <c r="C36" s="29" t="s">
        <v>222</v>
      </c>
      <c r="D36" s="18" t="s">
        <v>741</v>
      </c>
      <c r="E36" s="26" t="s">
        <v>266</v>
      </c>
      <c r="F36" s="3"/>
      <c r="G36" s="3" t="s">
        <v>1484</v>
      </c>
      <c r="H36" s="25"/>
      <c r="I36" s="40"/>
      <c r="J36" s="39" t="s">
        <v>530</v>
      </c>
      <c r="K36" s="39" t="s">
        <v>274</v>
      </c>
      <c r="L36" s="39" t="s">
        <v>538</v>
      </c>
      <c r="M36" s="6"/>
      <c r="N36" s="6"/>
    </row>
    <row r="37" spans="1:17" s="5" customFormat="1">
      <c r="B37" s="29" t="s">
        <v>1163</v>
      </c>
      <c r="C37" s="29" t="s">
        <v>222</v>
      </c>
      <c r="D37" s="18" t="s">
        <v>744</v>
      </c>
      <c r="E37" s="26" t="s">
        <v>266</v>
      </c>
      <c r="F37" s="3"/>
      <c r="G37" s="3" t="s">
        <v>1485</v>
      </c>
      <c r="H37" s="25"/>
      <c r="I37" s="40"/>
      <c r="J37" s="39" t="s">
        <v>530</v>
      </c>
      <c r="K37" s="39" t="s">
        <v>274</v>
      </c>
      <c r="L37" s="39" t="s">
        <v>538</v>
      </c>
      <c r="M37" s="6"/>
      <c r="N37" s="6"/>
    </row>
    <row r="38" spans="1:17" s="5" customFormat="1">
      <c r="B38" s="29" t="s">
        <v>1165</v>
      </c>
      <c r="C38" s="29" t="s">
        <v>222</v>
      </c>
      <c r="D38" s="18" t="s">
        <v>747</v>
      </c>
      <c r="E38" s="26" t="s">
        <v>266</v>
      </c>
      <c r="F38" s="3"/>
      <c r="G38" s="3" t="s">
        <v>1486</v>
      </c>
      <c r="H38" s="25"/>
      <c r="I38" s="40"/>
      <c r="J38" s="39" t="s">
        <v>530</v>
      </c>
      <c r="K38" s="39" t="s">
        <v>274</v>
      </c>
      <c r="L38" s="39" t="s">
        <v>538</v>
      </c>
      <c r="M38" s="6"/>
      <c r="N38" s="6"/>
    </row>
    <row r="39" spans="1:17" s="5" customFormat="1">
      <c r="B39" s="29" t="s">
        <v>1272</v>
      </c>
      <c r="C39" s="29" t="s">
        <v>222</v>
      </c>
      <c r="D39" s="31" t="s">
        <v>1273</v>
      </c>
      <c r="E39" s="26" t="s">
        <v>266</v>
      </c>
      <c r="F39" s="3"/>
      <c r="G39" s="3" t="s">
        <v>1537</v>
      </c>
      <c r="H39" s="26"/>
      <c r="I39" s="40"/>
      <c r="J39" s="39" t="s">
        <v>530</v>
      </c>
      <c r="K39" s="39" t="s">
        <v>274</v>
      </c>
      <c r="L39" s="39" t="s">
        <v>538</v>
      </c>
      <c r="M39" s="6"/>
      <c r="N39" s="6"/>
    </row>
    <row r="40" spans="1:17" s="32" customFormat="1">
      <c r="A40" s="5"/>
      <c r="B40" s="29" t="s">
        <v>1275</v>
      </c>
      <c r="C40" s="29" t="s">
        <v>281</v>
      </c>
      <c r="D40" s="31" t="s">
        <v>1276</v>
      </c>
      <c r="E40" s="26" t="s">
        <v>266</v>
      </c>
      <c r="F40" s="3"/>
      <c r="G40" s="3" t="s">
        <v>1538</v>
      </c>
      <c r="H40" s="26"/>
      <c r="I40" s="40"/>
      <c r="J40" s="39" t="s">
        <v>530</v>
      </c>
      <c r="K40" s="39" t="s">
        <v>274</v>
      </c>
      <c r="L40" s="39" t="s">
        <v>711</v>
      </c>
      <c r="M40" s="6"/>
      <c r="N40" s="6"/>
      <c r="O40" s="5"/>
    </row>
    <row r="41" spans="1:17" s="6" customFormat="1">
      <c r="A41" s="5"/>
      <c r="B41" s="25" t="s">
        <v>1014</v>
      </c>
      <c r="C41" s="113" t="s">
        <v>222</v>
      </c>
      <c r="D41" s="18" t="s">
        <v>659</v>
      </c>
      <c r="E41" s="26" t="s">
        <v>266</v>
      </c>
      <c r="F41" s="3"/>
      <c r="G41" s="3" t="s">
        <v>1437</v>
      </c>
      <c r="H41" s="25"/>
      <c r="I41" s="42"/>
      <c r="J41" s="39" t="s">
        <v>530</v>
      </c>
      <c r="K41" s="39" t="s">
        <v>274</v>
      </c>
      <c r="L41" s="39" t="s">
        <v>538</v>
      </c>
      <c r="M41" s="5"/>
      <c r="N41" s="5"/>
    </row>
    <row r="42" spans="1:17" s="6" customFormat="1">
      <c r="A42" s="5"/>
      <c r="B42" s="29" t="s">
        <v>995</v>
      </c>
      <c r="C42" s="30" t="s">
        <v>278</v>
      </c>
      <c r="D42" s="31" t="s">
        <v>996</v>
      </c>
      <c r="E42" s="26" t="s">
        <v>266</v>
      </c>
      <c r="F42" s="3"/>
      <c r="G42" s="3" t="s">
        <v>1432</v>
      </c>
      <c r="H42" s="26"/>
      <c r="I42" s="40"/>
      <c r="J42" s="39" t="s">
        <v>530</v>
      </c>
      <c r="K42" s="39" t="s">
        <v>274</v>
      </c>
      <c r="L42" s="39" t="s">
        <v>531</v>
      </c>
    </row>
    <row r="43" spans="1:17" s="6" customFormat="1">
      <c r="A43" s="5"/>
      <c r="B43" s="29" t="s">
        <v>998</v>
      </c>
      <c r="C43" s="30" t="s">
        <v>278</v>
      </c>
      <c r="D43" s="31" t="s">
        <v>999</v>
      </c>
      <c r="E43" s="26" t="s">
        <v>266</v>
      </c>
      <c r="F43" s="3"/>
      <c r="G43" s="3" t="s">
        <v>1433</v>
      </c>
      <c r="H43" s="26"/>
      <c r="I43" s="40"/>
      <c r="J43" s="39" t="s">
        <v>530</v>
      </c>
      <c r="K43" s="39" t="s">
        <v>274</v>
      </c>
      <c r="L43" s="39" t="s">
        <v>531</v>
      </c>
    </row>
    <row r="44" spans="1:17" s="6" customFormat="1">
      <c r="A44" s="5"/>
      <c r="B44" s="29" t="s">
        <v>1001</v>
      </c>
      <c r="C44" s="30" t="s">
        <v>281</v>
      </c>
      <c r="D44" s="31" t="s">
        <v>1002</v>
      </c>
      <c r="E44" s="26" t="s">
        <v>266</v>
      </c>
      <c r="F44" s="3"/>
      <c r="G44" s="3" t="s">
        <v>1434</v>
      </c>
      <c r="H44" s="26"/>
      <c r="I44" s="40"/>
      <c r="J44" s="39" t="s">
        <v>530</v>
      </c>
      <c r="K44" s="39" t="s">
        <v>274</v>
      </c>
      <c r="L44" s="39" t="s">
        <v>727</v>
      </c>
    </row>
    <row r="45" spans="1:17" s="6" customFormat="1">
      <c r="A45" s="5"/>
      <c r="B45" s="29" t="s">
        <v>1004</v>
      </c>
      <c r="C45" s="30" t="s">
        <v>281</v>
      </c>
      <c r="D45" s="31" t="s">
        <v>1005</v>
      </c>
      <c r="E45" s="26" t="s">
        <v>266</v>
      </c>
      <c r="F45" s="3"/>
      <c r="G45" s="3" t="s">
        <v>1435</v>
      </c>
      <c r="H45" s="26"/>
      <c r="I45" s="40"/>
      <c r="J45" s="39" t="s">
        <v>530</v>
      </c>
      <c r="K45" s="39" t="s">
        <v>274</v>
      </c>
      <c r="L45" s="39" t="s">
        <v>727</v>
      </c>
    </row>
    <row r="46" spans="1:17" s="6" customFormat="1">
      <c r="A46" s="5"/>
      <c r="B46" s="29" t="s">
        <v>1007</v>
      </c>
      <c r="C46" s="30" t="s">
        <v>222</v>
      </c>
      <c r="D46" s="31" t="s">
        <v>1008</v>
      </c>
      <c r="E46" s="26" t="s">
        <v>266</v>
      </c>
      <c r="F46" s="3"/>
      <c r="G46" s="3" t="s">
        <v>1436</v>
      </c>
      <c r="H46" s="26"/>
      <c r="I46" s="40"/>
      <c r="J46" s="39" t="s">
        <v>530</v>
      </c>
      <c r="K46" s="39" t="s">
        <v>274</v>
      </c>
      <c r="L46" s="39" t="s">
        <v>1010</v>
      </c>
    </row>
    <row r="47" spans="1:17" s="6" customFormat="1">
      <c r="A47" s="5"/>
      <c r="B47" s="29" t="s">
        <v>450</v>
      </c>
      <c r="C47" s="30" t="s">
        <v>149</v>
      </c>
      <c r="D47" s="31" t="s">
        <v>344</v>
      </c>
      <c r="E47" s="26" t="s">
        <v>266</v>
      </c>
      <c r="F47" s="3" t="s">
        <v>315</v>
      </c>
      <c r="G47" s="3" t="s">
        <v>273</v>
      </c>
      <c r="H47" s="26"/>
      <c r="I47" s="40"/>
      <c r="J47" s="41" t="s">
        <v>469</v>
      </c>
      <c r="K47" s="39" t="s">
        <v>274</v>
      </c>
      <c r="L47" s="39" t="s">
        <v>274</v>
      </c>
    </row>
    <row r="48" spans="1:17" s="11" customFormat="1">
      <c r="A48" s="5"/>
      <c r="B48" s="48" t="s">
        <v>256</v>
      </c>
      <c r="C48" s="49" t="s">
        <v>154</v>
      </c>
      <c r="D48" s="50" t="s">
        <v>257</v>
      </c>
      <c r="E48" s="51"/>
      <c r="F48" s="48"/>
      <c r="G48" s="48"/>
      <c r="H48" s="48"/>
      <c r="I48" s="48"/>
      <c r="J48" s="48"/>
      <c r="K48" s="48"/>
      <c r="L48" s="48"/>
      <c r="M48" s="48"/>
      <c r="N48" s="48"/>
      <c r="O48" s="48"/>
      <c r="P48" s="48"/>
      <c r="Q48" s="48"/>
    </row>
    <row r="49" spans="1:17" s="11" customFormat="1">
      <c r="A49" s="5"/>
      <c r="B49" s="48" t="s">
        <v>258</v>
      </c>
      <c r="C49" s="49" t="s">
        <v>149</v>
      </c>
      <c r="D49" s="50" t="s">
        <v>259</v>
      </c>
      <c r="E49" s="51"/>
      <c r="F49" s="48"/>
      <c r="G49" s="48"/>
      <c r="H49" s="48"/>
      <c r="I49" s="48"/>
      <c r="J49" s="48"/>
      <c r="K49" s="48"/>
      <c r="L49" s="48"/>
      <c r="M49" s="48"/>
      <c r="N49" s="48"/>
      <c r="O49" s="48"/>
      <c r="P49" s="48"/>
      <c r="Q49" s="48"/>
    </row>
  </sheetData>
  <autoFilter ref="A14:N49" xr:uid="{00000000-0009-0000-0000-000027000000}">
    <sortState xmlns:xlrd2="http://schemas.microsoft.com/office/spreadsheetml/2017/richdata2" ref="A14:N49">
      <sortCondition ref="A14:A49"/>
    </sortState>
  </autoFilter>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0BFE5-B147-4A7E-8B10-60F24D5FB953}">
  <dimension ref="A1:Q76"/>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12" customWidth="1"/>
    <col min="2" max="2" width="23.6640625" style="12" customWidth="1"/>
    <col min="3" max="3" width="35.5546875"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34" t="s">
        <v>2229</v>
      </c>
      <c r="D5" s="19" t="s">
        <v>109</v>
      </c>
      <c r="E5" s="20" t="s">
        <v>447</v>
      </c>
      <c r="F5" s="21"/>
      <c r="G5" s="4"/>
      <c r="H5" s="20"/>
      <c r="I5" s="12" t="str">
        <f>VLOOKUP(C5,导航!F:Q,12,0)</f>
        <v>新建</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34" t="s">
        <v>2264</v>
      </c>
      <c r="D9" s="18" t="s">
        <v>61</v>
      </c>
      <c r="E9" s="20" t="s">
        <v>266</v>
      </c>
      <c r="F9" s="20"/>
      <c r="G9" s="136" t="s">
        <v>2235</v>
      </c>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5" customFormat="1">
      <c r="B15" s="25" t="s">
        <v>468</v>
      </c>
      <c r="C15" s="25" t="s">
        <v>149</v>
      </c>
      <c r="D15" s="18" t="s">
        <v>619</v>
      </c>
      <c r="E15" s="26" t="s">
        <v>266</v>
      </c>
      <c r="F15" s="3" t="s">
        <v>258</v>
      </c>
      <c r="G15" s="3" t="s">
        <v>273</v>
      </c>
      <c r="H15" s="27"/>
      <c r="I15" s="39"/>
      <c r="J15" s="39" t="s">
        <v>469</v>
      </c>
      <c r="K15" s="39" t="s">
        <v>274</v>
      </c>
      <c r="L15" s="39" t="s">
        <v>274</v>
      </c>
    </row>
    <row r="16" spans="2:14" s="5" customFormat="1">
      <c r="B16" s="25" t="s">
        <v>447</v>
      </c>
      <c r="C16" s="25" t="s">
        <v>154</v>
      </c>
      <c r="D16" s="18" t="s">
        <v>42</v>
      </c>
      <c r="E16" s="26" t="s">
        <v>266</v>
      </c>
      <c r="F16" s="3" t="s">
        <v>260</v>
      </c>
      <c r="G16" s="3" t="s">
        <v>273</v>
      </c>
      <c r="H16" s="27"/>
      <c r="I16" s="39"/>
      <c r="J16" s="39" t="s">
        <v>469</v>
      </c>
      <c r="K16" s="39" t="s">
        <v>274</v>
      </c>
      <c r="L16" s="39" t="s">
        <v>274</v>
      </c>
    </row>
    <row r="17" spans="1:12" s="5" customFormat="1">
      <c r="B17" s="25" t="s">
        <v>455</v>
      </c>
      <c r="C17" s="25" t="s">
        <v>154</v>
      </c>
      <c r="D17" s="18" t="s">
        <v>456</v>
      </c>
      <c r="E17" s="26" t="s">
        <v>266</v>
      </c>
      <c r="F17" s="3" t="s">
        <v>256</v>
      </c>
      <c r="G17" s="3" t="s">
        <v>273</v>
      </c>
      <c r="H17" s="27"/>
      <c r="I17" s="39"/>
      <c r="J17" s="39" t="s">
        <v>469</v>
      </c>
      <c r="K17" s="39" t="s">
        <v>274</v>
      </c>
      <c r="L17" s="39" t="s">
        <v>274</v>
      </c>
    </row>
    <row r="18" spans="1:12" s="237" customFormat="1">
      <c r="A18" s="232"/>
      <c r="B18" s="233" t="s">
        <v>470</v>
      </c>
      <c r="C18" s="234" t="s">
        <v>154</v>
      </c>
      <c r="D18" s="31" t="s">
        <v>623</v>
      </c>
      <c r="E18" s="26" t="s">
        <v>266</v>
      </c>
      <c r="F18" s="3" t="s">
        <v>470</v>
      </c>
      <c r="G18" s="3" t="s">
        <v>273</v>
      </c>
      <c r="H18" s="27"/>
      <c r="I18" s="235"/>
      <c r="J18" s="236" t="s">
        <v>469</v>
      </c>
      <c r="K18" s="39" t="s">
        <v>274</v>
      </c>
      <c r="L18" s="39" t="s">
        <v>274</v>
      </c>
    </row>
    <row r="19" spans="1:12" s="237" customFormat="1">
      <c r="A19" s="232"/>
      <c r="B19" s="233" t="s">
        <v>475</v>
      </c>
      <c r="C19" s="234" t="s">
        <v>154</v>
      </c>
      <c r="D19" s="31" t="s">
        <v>624</v>
      </c>
      <c r="E19" s="26" t="s">
        <v>266</v>
      </c>
      <c r="F19" s="3" t="s">
        <v>475</v>
      </c>
      <c r="G19" s="3" t="s">
        <v>273</v>
      </c>
      <c r="H19" s="27"/>
      <c r="I19" s="235"/>
      <c r="J19" s="236" t="s">
        <v>469</v>
      </c>
      <c r="K19" s="39" t="s">
        <v>274</v>
      </c>
      <c r="L19" s="39" t="s">
        <v>274</v>
      </c>
    </row>
    <row r="20" spans="1:12" s="237" customFormat="1">
      <c r="A20" s="232"/>
      <c r="B20" s="233" t="s">
        <v>1254</v>
      </c>
      <c r="C20" s="234" t="s">
        <v>149</v>
      </c>
      <c r="D20" s="31" t="s">
        <v>479</v>
      </c>
      <c r="E20" s="26" t="s">
        <v>266</v>
      </c>
      <c r="F20" s="3" t="s">
        <v>1254</v>
      </c>
      <c r="G20" s="3" t="s">
        <v>273</v>
      </c>
      <c r="H20" s="27"/>
      <c r="I20" s="235"/>
      <c r="J20" s="236" t="s">
        <v>469</v>
      </c>
      <c r="K20" s="39" t="s">
        <v>274</v>
      </c>
      <c r="L20" s="39" t="s">
        <v>274</v>
      </c>
    </row>
    <row r="21" spans="1:12" s="237" customFormat="1">
      <c r="A21" s="232"/>
      <c r="B21" s="233" t="s">
        <v>1255</v>
      </c>
      <c r="C21" s="234" t="s">
        <v>149</v>
      </c>
      <c r="D21" s="31" t="s">
        <v>625</v>
      </c>
      <c r="E21" s="26" t="s">
        <v>266</v>
      </c>
      <c r="F21" s="3" t="s">
        <v>1255</v>
      </c>
      <c r="G21" s="3" t="s">
        <v>273</v>
      </c>
      <c r="H21" s="27"/>
      <c r="I21" s="235"/>
      <c r="J21" s="236" t="s">
        <v>469</v>
      </c>
      <c r="K21" s="39" t="s">
        <v>274</v>
      </c>
      <c r="L21" s="39" t="s">
        <v>274</v>
      </c>
    </row>
    <row r="22" spans="1:12" s="237" customFormat="1">
      <c r="A22" s="232"/>
      <c r="B22" s="233" t="s">
        <v>1256</v>
      </c>
      <c r="C22" s="234" t="s">
        <v>149</v>
      </c>
      <c r="D22" s="31" t="s">
        <v>626</v>
      </c>
      <c r="E22" s="26" t="s">
        <v>266</v>
      </c>
      <c r="F22" s="3" t="s">
        <v>1256</v>
      </c>
      <c r="G22" s="3" t="s">
        <v>273</v>
      </c>
      <c r="H22" s="27"/>
      <c r="I22" s="235"/>
      <c r="J22" s="236" t="s">
        <v>469</v>
      </c>
      <c r="K22" s="39" t="s">
        <v>274</v>
      </c>
      <c r="L22" s="39" t="s">
        <v>274</v>
      </c>
    </row>
    <row r="23" spans="1:12" s="237" customFormat="1">
      <c r="A23" s="232"/>
      <c r="B23" s="233" t="s">
        <v>315</v>
      </c>
      <c r="C23" s="234" t="s">
        <v>149</v>
      </c>
      <c r="D23" s="31" t="s">
        <v>344</v>
      </c>
      <c r="E23" s="26" t="s">
        <v>266</v>
      </c>
      <c r="F23" s="3" t="s">
        <v>315</v>
      </c>
      <c r="G23" s="3" t="s">
        <v>273</v>
      </c>
      <c r="H23" s="27"/>
      <c r="I23" s="235"/>
      <c r="J23" s="236" t="s">
        <v>469</v>
      </c>
      <c r="K23" s="39" t="s">
        <v>274</v>
      </c>
      <c r="L23" s="39" t="s">
        <v>274</v>
      </c>
    </row>
    <row r="24" spans="1:12" s="237" customFormat="1">
      <c r="A24" s="232"/>
      <c r="B24" s="233" t="s">
        <v>318</v>
      </c>
      <c r="C24" s="234" t="s">
        <v>149</v>
      </c>
      <c r="D24" s="31" t="s">
        <v>631</v>
      </c>
      <c r="E24" s="26" t="s">
        <v>266</v>
      </c>
      <c r="F24" s="3" t="s">
        <v>318</v>
      </c>
      <c r="G24" s="3" t="s">
        <v>273</v>
      </c>
      <c r="H24" s="27"/>
      <c r="I24" s="235"/>
      <c r="J24" s="236" t="s">
        <v>469</v>
      </c>
      <c r="K24" s="39" t="s">
        <v>274</v>
      </c>
      <c r="L24" s="39" t="s">
        <v>274</v>
      </c>
    </row>
    <row r="25" spans="1:12" s="5" customFormat="1">
      <c r="A25" s="32"/>
      <c r="B25" s="20" t="s">
        <v>311</v>
      </c>
      <c r="C25" s="20" t="s">
        <v>149</v>
      </c>
      <c r="D25" s="18" t="s">
        <v>1013</v>
      </c>
      <c r="E25" s="26" t="s">
        <v>266</v>
      </c>
      <c r="F25" s="3" t="s">
        <v>311</v>
      </c>
      <c r="G25" s="3" t="s">
        <v>273</v>
      </c>
      <c r="H25" s="27"/>
      <c r="I25" s="42"/>
      <c r="J25" s="39" t="s">
        <v>469</v>
      </c>
      <c r="K25" s="39" t="s">
        <v>274</v>
      </c>
      <c r="L25" s="39" t="s">
        <v>274</v>
      </c>
    </row>
    <row r="26" spans="1:12" s="237" customFormat="1">
      <c r="A26" s="232"/>
      <c r="B26" s="233" t="s">
        <v>234</v>
      </c>
      <c r="C26" s="234" t="s">
        <v>149</v>
      </c>
      <c r="D26" s="31" t="s">
        <v>236</v>
      </c>
      <c r="E26" s="26" t="s">
        <v>266</v>
      </c>
      <c r="F26" s="3" t="s">
        <v>234</v>
      </c>
      <c r="G26" s="3" t="s">
        <v>273</v>
      </c>
      <c r="H26" s="27"/>
      <c r="I26" s="235"/>
      <c r="J26" s="236" t="s">
        <v>469</v>
      </c>
      <c r="K26" s="39" t="s">
        <v>274</v>
      </c>
      <c r="L26" s="39" t="s">
        <v>274</v>
      </c>
    </row>
    <row r="27" spans="1:12" s="5" customFormat="1">
      <c r="A27" s="32"/>
      <c r="B27" s="20" t="s">
        <v>290</v>
      </c>
      <c r="C27" s="20" t="s">
        <v>154</v>
      </c>
      <c r="D27" s="18" t="s">
        <v>632</v>
      </c>
      <c r="E27" s="114" t="s">
        <v>266</v>
      </c>
      <c r="F27" s="3" t="s">
        <v>290</v>
      </c>
      <c r="G27" s="3" t="s">
        <v>273</v>
      </c>
      <c r="H27" s="27"/>
      <c r="I27" s="42"/>
      <c r="J27" s="39" t="s">
        <v>469</v>
      </c>
      <c r="K27" s="39" t="s">
        <v>274</v>
      </c>
      <c r="L27" s="39" t="s">
        <v>274</v>
      </c>
    </row>
    <row r="28" spans="1:12" s="5" customFormat="1">
      <c r="A28" s="32"/>
      <c r="B28" s="20" t="s">
        <v>296</v>
      </c>
      <c r="C28" s="20" t="s">
        <v>154</v>
      </c>
      <c r="D28" s="18" t="s">
        <v>633</v>
      </c>
      <c r="E28" s="114" t="s">
        <v>266</v>
      </c>
      <c r="F28" s="3" t="s">
        <v>296</v>
      </c>
      <c r="G28" s="3" t="s">
        <v>273</v>
      </c>
      <c r="H28" s="27"/>
      <c r="I28" s="42"/>
      <c r="J28" s="39" t="s">
        <v>469</v>
      </c>
      <c r="K28" s="39" t="s">
        <v>274</v>
      </c>
      <c r="L28" s="39" t="s">
        <v>274</v>
      </c>
    </row>
    <row r="29" spans="1:12" s="5" customFormat="1">
      <c r="A29" s="32"/>
      <c r="B29" s="20" t="s">
        <v>298</v>
      </c>
      <c r="C29" s="20" t="s">
        <v>154</v>
      </c>
      <c r="D29" s="18" t="s">
        <v>634</v>
      </c>
      <c r="E29" s="114" t="s">
        <v>266</v>
      </c>
      <c r="F29" s="3" t="s">
        <v>298</v>
      </c>
      <c r="G29" s="3" t="s">
        <v>273</v>
      </c>
      <c r="H29" s="27"/>
      <c r="I29" s="42"/>
      <c r="J29" s="39" t="s">
        <v>469</v>
      </c>
      <c r="K29" s="39" t="s">
        <v>274</v>
      </c>
      <c r="L29" s="39" t="s">
        <v>274</v>
      </c>
    </row>
    <row r="30" spans="1:12" s="237" customFormat="1">
      <c r="A30" s="232"/>
      <c r="B30" s="233" t="s">
        <v>635</v>
      </c>
      <c r="C30" s="234" t="s">
        <v>281</v>
      </c>
      <c r="D30" s="31" t="s">
        <v>636</v>
      </c>
      <c r="E30" s="26" t="s">
        <v>266</v>
      </c>
      <c r="F30" s="3"/>
      <c r="G30" s="3" t="s">
        <v>637</v>
      </c>
      <c r="H30" s="26"/>
      <c r="I30" s="235"/>
      <c r="J30" s="236" t="s">
        <v>530</v>
      </c>
      <c r="K30" s="39" t="s">
        <v>274</v>
      </c>
      <c r="L30" s="39" t="s">
        <v>653</v>
      </c>
    </row>
    <row r="31" spans="1:12" s="237" customFormat="1">
      <c r="A31" s="232"/>
      <c r="B31" s="233" t="s">
        <v>638</v>
      </c>
      <c r="C31" s="234" t="s">
        <v>281</v>
      </c>
      <c r="D31" s="31" t="s">
        <v>639</v>
      </c>
      <c r="E31" s="26" t="s">
        <v>266</v>
      </c>
      <c r="F31" s="3"/>
      <c r="G31" s="3" t="s">
        <v>637</v>
      </c>
      <c r="H31" s="26"/>
      <c r="I31" s="235"/>
      <c r="J31" s="236" t="s">
        <v>530</v>
      </c>
      <c r="K31" s="39" t="s">
        <v>274</v>
      </c>
      <c r="L31" s="39" t="s">
        <v>657</v>
      </c>
    </row>
    <row r="32" spans="1:12" s="5" customFormat="1">
      <c r="A32" s="32"/>
      <c r="B32" s="25" t="s">
        <v>1014</v>
      </c>
      <c r="C32" s="25" t="s">
        <v>222</v>
      </c>
      <c r="D32" s="18" t="s">
        <v>659</v>
      </c>
      <c r="E32" s="26" t="s">
        <v>266</v>
      </c>
      <c r="F32" s="3"/>
      <c r="G32" s="3" t="s">
        <v>1437</v>
      </c>
      <c r="H32" s="26"/>
      <c r="I32" s="42"/>
      <c r="J32" s="39" t="s">
        <v>530</v>
      </c>
      <c r="K32" s="39" t="s">
        <v>274</v>
      </c>
      <c r="L32" s="39" t="s">
        <v>538</v>
      </c>
    </row>
    <row r="33" spans="1:15" s="5" customFormat="1">
      <c r="A33" s="32"/>
      <c r="B33" s="20" t="s">
        <v>1016</v>
      </c>
      <c r="C33" s="20" t="s">
        <v>222</v>
      </c>
      <c r="D33" s="18" t="s">
        <v>661</v>
      </c>
      <c r="E33" s="26" t="s">
        <v>266</v>
      </c>
      <c r="F33" s="3"/>
      <c r="G33" s="3" t="s">
        <v>1438</v>
      </c>
      <c r="H33" s="26"/>
      <c r="I33" s="42"/>
      <c r="J33" s="39" t="s">
        <v>530</v>
      </c>
      <c r="K33" s="39" t="s">
        <v>274</v>
      </c>
      <c r="L33" s="39" t="s">
        <v>663</v>
      </c>
    </row>
    <row r="34" spans="1:15" s="5" customFormat="1">
      <c r="A34" s="32"/>
      <c r="B34" s="20" t="s">
        <v>1020</v>
      </c>
      <c r="C34" s="20" t="s">
        <v>222</v>
      </c>
      <c r="D34" s="18" t="s">
        <v>664</v>
      </c>
      <c r="E34" s="26" t="s">
        <v>266</v>
      </c>
      <c r="F34" s="3"/>
      <c r="G34" s="3" t="s">
        <v>1440</v>
      </c>
      <c r="H34" s="26"/>
      <c r="I34" s="42"/>
      <c r="J34" s="39" t="s">
        <v>530</v>
      </c>
      <c r="K34" s="39" t="s">
        <v>274</v>
      </c>
      <c r="L34" s="39" t="s">
        <v>538</v>
      </c>
    </row>
    <row r="35" spans="1:15" s="5" customFormat="1">
      <c r="A35" s="32"/>
      <c r="B35" s="20" t="s">
        <v>1018</v>
      </c>
      <c r="C35" s="20" t="s">
        <v>281</v>
      </c>
      <c r="D35" s="18" t="s">
        <v>667</v>
      </c>
      <c r="E35" s="26" t="s">
        <v>266</v>
      </c>
      <c r="F35" s="3"/>
      <c r="G35" s="4" t="s">
        <v>1439</v>
      </c>
      <c r="H35" s="26"/>
      <c r="I35" s="42"/>
      <c r="J35" s="39" t="s">
        <v>530</v>
      </c>
      <c r="K35" s="39" t="s">
        <v>274</v>
      </c>
      <c r="L35" s="39" t="s">
        <v>531</v>
      </c>
    </row>
    <row r="36" spans="1:15" s="5" customFormat="1">
      <c r="A36" s="32"/>
      <c r="B36" s="20" t="s">
        <v>1043</v>
      </c>
      <c r="C36" s="20" t="s">
        <v>222</v>
      </c>
      <c r="D36" s="18" t="s">
        <v>706</v>
      </c>
      <c r="E36" s="26" t="s">
        <v>266</v>
      </c>
      <c r="F36" s="3"/>
      <c r="G36" s="3" t="s">
        <v>1448</v>
      </c>
      <c r="H36" s="26"/>
      <c r="I36" s="42"/>
      <c r="J36" s="39" t="s">
        <v>530</v>
      </c>
      <c r="K36" s="39" t="s">
        <v>274</v>
      </c>
      <c r="L36" s="39" t="s">
        <v>538</v>
      </c>
    </row>
    <row r="37" spans="1:15" s="32" customFormat="1">
      <c r="B37" s="25" t="s">
        <v>1045</v>
      </c>
      <c r="C37" s="25" t="s">
        <v>281</v>
      </c>
      <c r="D37" s="238" t="s">
        <v>709</v>
      </c>
      <c r="E37" s="26" t="s">
        <v>266</v>
      </c>
      <c r="F37" s="3"/>
      <c r="G37" s="3" t="s">
        <v>1449</v>
      </c>
      <c r="H37" s="26"/>
      <c r="I37" s="42"/>
      <c r="J37" s="39" t="s">
        <v>530</v>
      </c>
      <c r="K37" s="39" t="s">
        <v>274</v>
      </c>
      <c r="L37" s="39" t="s">
        <v>711</v>
      </c>
      <c r="O37" s="5"/>
    </row>
    <row r="38" spans="1:15" s="237" customFormat="1">
      <c r="A38" s="232"/>
      <c r="B38" s="233" t="s">
        <v>2237</v>
      </c>
      <c r="C38" s="234" t="s">
        <v>222</v>
      </c>
      <c r="D38" s="31" t="s">
        <v>670</v>
      </c>
      <c r="E38" s="26" t="s">
        <v>266</v>
      </c>
      <c r="F38" s="3"/>
      <c r="G38" s="3" t="s">
        <v>1566</v>
      </c>
      <c r="H38" s="26"/>
      <c r="I38" s="235"/>
      <c r="J38" s="39" t="s">
        <v>530</v>
      </c>
      <c r="K38" s="39" t="s">
        <v>274</v>
      </c>
      <c r="L38" s="39" t="s">
        <v>538</v>
      </c>
    </row>
    <row r="39" spans="1:15" s="237" customFormat="1">
      <c r="A39" s="232"/>
      <c r="B39" s="233" t="s">
        <v>2238</v>
      </c>
      <c r="C39" s="234" t="s">
        <v>222</v>
      </c>
      <c r="D39" s="31" t="s">
        <v>673</v>
      </c>
      <c r="E39" s="26" t="s">
        <v>266</v>
      </c>
      <c r="F39" s="3"/>
      <c r="G39" s="3" t="s">
        <v>1567</v>
      </c>
      <c r="H39" s="26"/>
      <c r="I39" s="235"/>
      <c r="J39" s="39" t="s">
        <v>530</v>
      </c>
      <c r="K39" s="39" t="s">
        <v>274</v>
      </c>
      <c r="L39" s="39" t="s">
        <v>538</v>
      </c>
    </row>
    <row r="40" spans="1:15" s="237" customFormat="1">
      <c r="A40" s="232"/>
      <c r="B40" s="233" t="s">
        <v>1382</v>
      </c>
      <c r="C40" s="234" t="s">
        <v>222</v>
      </c>
      <c r="D40" s="31" t="s">
        <v>676</v>
      </c>
      <c r="E40" s="26" t="s">
        <v>266</v>
      </c>
      <c r="F40" s="3"/>
      <c r="G40" s="3" t="s">
        <v>1568</v>
      </c>
      <c r="H40" s="26"/>
      <c r="I40" s="235"/>
      <c r="J40" s="39" t="s">
        <v>530</v>
      </c>
      <c r="K40" s="39" t="s">
        <v>274</v>
      </c>
      <c r="L40" s="39" t="s">
        <v>538</v>
      </c>
    </row>
    <row r="41" spans="1:15" s="237" customFormat="1">
      <c r="A41" s="232"/>
      <c r="B41" s="233" t="s">
        <v>1384</v>
      </c>
      <c r="C41" s="234" t="s">
        <v>222</v>
      </c>
      <c r="D41" s="31" t="s">
        <v>679</v>
      </c>
      <c r="E41" s="26" t="s">
        <v>266</v>
      </c>
      <c r="F41" s="3"/>
      <c r="G41" s="3" t="s">
        <v>1569</v>
      </c>
      <c r="H41" s="26"/>
      <c r="I41" s="235"/>
      <c r="J41" s="39" t="s">
        <v>530</v>
      </c>
      <c r="K41" s="39" t="s">
        <v>274</v>
      </c>
      <c r="L41" s="39" t="s">
        <v>538</v>
      </c>
    </row>
    <row r="42" spans="1:15" s="237" customFormat="1">
      <c r="A42" s="232"/>
      <c r="B42" s="233" t="s">
        <v>1386</v>
      </c>
      <c r="C42" s="234" t="s">
        <v>222</v>
      </c>
      <c r="D42" s="31" t="s">
        <v>682</v>
      </c>
      <c r="E42" s="26" t="s">
        <v>266</v>
      </c>
      <c r="F42" s="3"/>
      <c r="G42" s="3" t="s">
        <v>1570</v>
      </c>
      <c r="H42" s="26"/>
      <c r="I42" s="235"/>
      <c r="J42" s="39" t="s">
        <v>530</v>
      </c>
      <c r="K42" s="39" t="s">
        <v>274</v>
      </c>
      <c r="L42" s="39" t="s">
        <v>538</v>
      </c>
    </row>
    <row r="43" spans="1:15" s="237" customFormat="1">
      <c r="A43" s="232"/>
      <c r="B43" s="233" t="s">
        <v>1388</v>
      </c>
      <c r="C43" s="234" t="s">
        <v>222</v>
      </c>
      <c r="D43" s="31" t="s">
        <v>685</v>
      </c>
      <c r="E43" s="26" t="s">
        <v>266</v>
      </c>
      <c r="F43" s="3"/>
      <c r="G43" s="3" t="s">
        <v>1571</v>
      </c>
      <c r="H43" s="26"/>
      <c r="I43" s="235"/>
      <c r="J43" s="39" t="s">
        <v>530</v>
      </c>
      <c r="K43" s="39" t="s">
        <v>274</v>
      </c>
      <c r="L43" s="39" t="s">
        <v>538</v>
      </c>
    </row>
    <row r="44" spans="1:15" s="237" customFormat="1">
      <c r="A44" s="232"/>
      <c r="B44" s="233" t="s">
        <v>1389</v>
      </c>
      <c r="C44" s="234" t="s">
        <v>222</v>
      </c>
      <c r="D44" s="31" t="s">
        <v>688</v>
      </c>
      <c r="E44" s="26" t="s">
        <v>266</v>
      </c>
      <c r="F44" s="3"/>
      <c r="G44" s="3" t="s">
        <v>1572</v>
      </c>
      <c r="H44" s="26"/>
      <c r="I44" s="235"/>
      <c r="J44" s="39" t="s">
        <v>530</v>
      </c>
      <c r="K44" s="39" t="s">
        <v>274</v>
      </c>
      <c r="L44" s="39" t="s">
        <v>538</v>
      </c>
    </row>
    <row r="45" spans="1:15" s="237" customFormat="1">
      <c r="A45" s="232"/>
      <c r="B45" s="233" t="s">
        <v>1390</v>
      </c>
      <c r="C45" s="234" t="s">
        <v>222</v>
      </c>
      <c r="D45" s="31" t="s">
        <v>691</v>
      </c>
      <c r="E45" s="26" t="s">
        <v>266</v>
      </c>
      <c r="F45" s="3"/>
      <c r="G45" s="3" t="s">
        <v>1573</v>
      </c>
      <c r="H45" s="26"/>
      <c r="I45" s="235"/>
      <c r="J45" s="39" t="s">
        <v>530</v>
      </c>
      <c r="K45" s="39" t="s">
        <v>274</v>
      </c>
      <c r="L45" s="39" t="s">
        <v>538</v>
      </c>
    </row>
    <row r="46" spans="1:15" s="237" customFormat="1">
      <c r="A46" s="232"/>
      <c r="B46" s="233" t="s">
        <v>1397</v>
      </c>
      <c r="C46" s="234" t="s">
        <v>222</v>
      </c>
      <c r="D46" s="31" t="s">
        <v>694</v>
      </c>
      <c r="E46" s="26" t="s">
        <v>266</v>
      </c>
      <c r="F46" s="3"/>
      <c r="G46" s="3" t="s">
        <v>1576</v>
      </c>
      <c r="H46" s="26"/>
      <c r="I46" s="235"/>
      <c r="J46" s="39" t="s">
        <v>530</v>
      </c>
      <c r="K46" s="39" t="s">
        <v>274</v>
      </c>
      <c r="L46" s="39" t="s">
        <v>538</v>
      </c>
    </row>
    <row r="47" spans="1:15" s="237" customFormat="1">
      <c r="A47" s="232"/>
      <c r="B47" s="233" t="s">
        <v>1399</v>
      </c>
      <c r="C47" s="234" t="s">
        <v>222</v>
      </c>
      <c r="D47" s="31" t="s">
        <v>697</v>
      </c>
      <c r="E47" s="26" t="s">
        <v>266</v>
      </c>
      <c r="F47" s="3"/>
      <c r="G47" s="3" t="s">
        <v>1577</v>
      </c>
      <c r="H47" s="26"/>
      <c r="I47" s="235"/>
      <c r="J47" s="39" t="s">
        <v>530</v>
      </c>
      <c r="K47" s="39" t="s">
        <v>274</v>
      </c>
      <c r="L47" s="39" t="s">
        <v>538</v>
      </c>
    </row>
    <row r="48" spans="1:15" s="237" customFormat="1">
      <c r="A48" s="232"/>
      <c r="B48" s="233" t="s">
        <v>1401</v>
      </c>
      <c r="C48" s="234" t="s">
        <v>222</v>
      </c>
      <c r="D48" s="31" t="s">
        <v>700</v>
      </c>
      <c r="E48" s="26" t="s">
        <v>266</v>
      </c>
      <c r="F48" s="3"/>
      <c r="G48" s="3" t="s">
        <v>1578</v>
      </c>
      <c r="H48" s="26"/>
      <c r="I48" s="235"/>
      <c r="J48" s="39" t="s">
        <v>530</v>
      </c>
      <c r="K48" s="39" t="s">
        <v>274</v>
      </c>
      <c r="L48" s="39" t="s">
        <v>538</v>
      </c>
    </row>
    <row r="49" spans="1:15" s="237" customFormat="1">
      <c r="A49" s="232"/>
      <c r="B49" s="233" t="s">
        <v>1403</v>
      </c>
      <c r="C49" s="234" t="s">
        <v>222</v>
      </c>
      <c r="D49" s="31" t="s">
        <v>1404</v>
      </c>
      <c r="E49" s="26" t="s">
        <v>266</v>
      </c>
      <c r="F49" s="3"/>
      <c r="G49" s="3" t="s">
        <v>1579</v>
      </c>
      <c r="H49" s="26"/>
      <c r="I49" s="235"/>
      <c r="J49" s="39" t="s">
        <v>530</v>
      </c>
      <c r="K49" s="39" t="s">
        <v>274</v>
      </c>
      <c r="L49" s="39" t="s">
        <v>538</v>
      </c>
    </row>
    <row r="50" spans="1:15" s="237" customFormat="1">
      <c r="A50" s="232"/>
      <c r="B50" s="233" t="s">
        <v>1278</v>
      </c>
      <c r="C50" s="233" t="s">
        <v>222</v>
      </c>
      <c r="D50" s="31" t="s">
        <v>755</v>
      </c>
      <c r="E50" s="26" t="s">
        <v>266</v>
      </c>
      <c r="F50" s="3"/>
      <c r="G50" s="3" t="s">
        <v>1539</v>
      </c>
      <c r="H50" s="26"/>
      <c r="I50" s="235"/>
      <c r="J50" s="39" t="s">
        <v>530</v>
      </c>
      <c r="K50" s="39" t="s">
        <v>274</v>
      </c>
      <c r="L50" s="39" t="s">
        <v>757</v>
      </c>
    </row>
    <row r="51" spans="1:15" s="237" customFormat="1">
      <c r="A51" s="232"/>
      <c r="B51" s="233" t="s">
        <v>1183</v>
      </c>
      <c r="C51" s="233" t="s">
        <v>222</v>
      </c>
      <c r="D51" s="18" t="s">
        <v>759</v>
      </c>
      <c r="E51" s="26" t="s">
        <v>266</v>
      </c>
      <c r="F51" s="3"/>
      <c r="G51" s="3" t="s">
        <v>1495</v>
      </c>
      <c r="H51" s="26"/>
      <c r="I51" s="235"/>
      <c r="J51" s="39" t="s">
        <v>530</v>
      </c>
      <c r="K51" s="39" t="s">
        <v>274</v>
      </c>
      <c r="L51" s="39" t="s">
        <v>538</v>
      </c>
      <c r="O51" s="5"/>
    </row>
    <row r="52" spans="1:15" s="237" customFormat="1">
      <c r="A52" s="232"/>
      <c r="B52" s="233" t="s">
        <v>1279</v>
      </c>
      <c r="C52" s="233" t="s">
        <v>281</v>
      </c>
      <c r="D52" s="31" t="s">
        <v>762</v>
      </c>
      <c r="E52" s="26" t="s">
        <v>266</v>
      </c>
      <c r="F52" s="3"/>
      <c r="G52" s="3" t="s">
        <v>1540</v>
      </c>
      <c r="H52" s="26"/>
      <c r="I52" s="235"/>
      <c r="J52" s="39" t="s">
        <v>530</v>
      </c>
      <c r="K52" s="39" t="s">
        <v>274</v>
      </c>
      <c r="L52" s="39" t="s">
        <v>764</v>
      </c>
    </row>
    <row r="53" spans="1:15" s="237" customFormat="1">
      <c r="A53" s="232"/>
      <c r="B53" s="233" t="s">
        <v>1280</v>
      </c>
      <c r="C53" s="233" t="s">
        <v>222</v>
      </c>
      <c r="D53" s="31" t="s">
        <v>1281</v>
      </c>
      <c r="E53" s="26" t="s">
        <v>266</v>
      </c>
      <c r="F53" s="3"/>
      <c r="G53" s="3" t="s">
        <v>1541</v>
      </c>
      <c r="H53" s="61"/>
      <c r="I53" s="235"/>
      <c r="J53" s="39" t="s">
        <v>530</v>
      </c>
      <c r="K53" s="39" t="s">
        <v>274</v>
      </c>
      <c r="L53" s="39" t="s">
        <v>538</v>
      </c>
    </row>
    <row r="54" spans="1:15" s="237" customFormat="1">
      <c r="A54" s="232"/>
      <c r="B54" s="233" t="s">
        <v>1282</v>
      </c>
      <c r="C54" s="233" t="s">
        <v>281</v>
      </c>
      <c r="D54" s="31" t="s">
        <v>1283</v>
      </c>
      <c r="E54" s="26" t="s">
        <v>266</v>
      </c>
      <c r="F54" s="3"/>
      <c r="G54" s="3" t="s">
        <v>1542</v>
      </c>
      <c r="H54" s="61"/>
      <c r="I54" s="235"/>
      <c r="J54" s="39" t="s">
        <v>530</v>
      </c>
      <c r="K54" s="39" t="s">
        <v>274</v>
      </c>
      <c r="L54" s="39" t="s">
        <v>711</v>
      </c>
    </row>
    <row r="55" spans="1:15" s="237" customFormat="1">
      <c r="A55" s="232"/>
      <c r="B55" s="233" t="s">
        <v>1184</v>
      </c>
      <c r="C55" s="233" t="s">
        <v>222</v>
      </c>
      <c r="D55" s="18" t="s">
        <v>1054</v>
      </c>
      <c r="E55" s="26" t="s">
        <v>266</v>
      </c>
      <c r="F55" s="3"/>
      <c r="G55" s="3" t="s">
        <v>1496</v>
      </c>
      <c r="H55" s="61"/>
      <c r="I55" s="235"/>
      <c r="J55" s="39" t="s">
        <v>530</v>
      </c>
      <c r="K55" s="39" t="s">
        <v>274</v>
      </c>
      <c r="L55" s="39" t="s">
        <v>538</v>
      </c>
      <c r="O55" s="5"/>
    </row>
    <row r="56" spans="1:15" s="237" customFormat="1">
      <c r="A56" s="232"/>
      <c r="B56" s="233" t="s">
        <v>1185</v>
      </c>
      <c r="C56" s="233" t="s">
        <v>222</v>
      </c>
      <c r="D56" s="18" t="s">
        <v>769</v>
      </c>
      <c r="E56" s="26" t="s">
        <v>266</v>
      </c>
      <c r="F56" s="3"/>
      <c r="G56" s="3" t="s">
        <v>1497</v>
      </c>
      <c r="H56" s="61"/>
      <c r="I56" s="235"/>
      <c r="J56" s="39" t="s">
        <v>530</v>
      </c>
      <c r="K56" s="39" t="s">
        <v>274</v>
      </c>
      <c r="L56" s="39" t="s">
        <v>538</v>
      </c>
      <c r="O56" s="5"/>
    </row>
    <row r="57" spans="1:15" s="237" customFormat="1">
      <c r="A57" s="232"/>
      <c r="B57" s="233" t="s">
        <v>1186</v>
      </c>
      <c r="C57" s="233" t="s">
        <v>222</v>
      </c>
      <c r="D57" s="18" t="s">
        <v>772</v>
      </c>
      <c r="E57" s="26" t="s">
        <v>266</v>
      </c>
      <c r="F57" s="3"/>
      <c r="G57" s="3" t="s">
        <v>1498</v>
      </c>
      <c r="H57" s="61"/>
      <c r="I57" s="235"/>
      <c r="J57" s="39" t="s">
        <v>530</v>
      </c>
      <c r="K57" s="39" t="s">
        <v>274</v>
      </c>
      <c r="L57" s="39" t="s">
        <v>538</v>
      </c>
      <c r="O57" s="5"/>
    </row>
    <row r="58" spans="1:15" s="237" customFormat="1">
      <c r="A58" s="232"/>
      <c r="B58" s="233" t="s">
        <v>1187</v>
      </c>
      <c r="C58" s="233" t="s">
        <v>222</v>
      </c>
      <c r="D58" s="18" t="s">
        <v>775</v>
      </c>
      <c r="E58" s="26" t="s">
        <v>266</v>
      </c>
      <c r="F58" s="3"/>
      <c r="G58" s="3" t="s">
        <v>1499</v>
      </c>
      <c r="H58" s="61"/>
      <c r="I58" s="235"/>
      <c r="J58" s="39" t="s">
        <v>530</v>
      </c>
      <c r="K58" s="39" t="s">
        <v>274</v>
      </c>
      <c r="L58" s="39" t="s">
        <v>538</v>
      </c>
      <c r="O58" s="5"/>
    </row>
    <row r="59" spans="1:15" s="237" customFormat="1">
      <c r="A59" s="232"/>
      <c r="B59" s="233" t="s">
        <v>1188</v>
      </c>
      <c r="C59" s="233" t="s">
        <v>222</v>
      </c>
      <c r="D59" s="18" t="s">
        <v>778</v>
      </c>
      <c r="E59" s="26" t="s">
        <v>266</v>
      </c>
      <c r="F59" s="3"/>
      <c r="G59" s="3" t="s">
        <v>1500</v>
      </c>
      <c r="H59" s="61"/>
      <c r="I59" s="235"/>
      <c r="J59" s="39" t="s">
        <v>530</v>
      </c>
      <c r="K59" s="39" t="s">
        <v>274</v>
      </c>
      <c r="L59" s="39" t="s">
        <v>538</v>
      </c>
      <c r="O59" s="5"/>
    </row>
    <row r="60" spans="1:15" s="237" customFormat="1">
      <c r="A60" s="232"/>
      <c r="B60" s="233" t="s">
        <v>1189</v>
      </c>
      <c r="C60" s="233" t="s">
        <v>222</v>
      </c>
      <c r="D60" s="18" t="s">
        <v>781</v>
      </c>
      <c r="E60" s="26" t="s">
        <v>266</v>
      </c>
      <c r="F60" s="3"/>
      <c r="G60" s="3" t="s">
        <v>1501</v>
      </c>
      <c r="H60" s="61"/>
      <c r="I60" s="235"/>
      <c r="J60" s="39" t="s">
        <v>530</v>
      </c>
      <c r="K60" s="39" t="s">
        <v>274</v>
      </c>
      <c r="L60" s="39" t="s">
        <v>538</v>
      </c>
      <c r="O60" s="5"/>
    </row>
    <row r="61" spans="1:15" s="237" customFormat="1">
      <c r="A61" s="232"/>
      <c r="B61" s="233" t="s">
        <v>1190</v>
      </c>
      <c r="C61" s="233" t="s">
        <v>222</v>
      </c>
      <c r="D61" s="18" t="s">
        <v>1067</v>
      </c>
      <c r="E61" s="26" t="s">
        <v>266</v>
      </c>
      <c r="F61" s="3"/>
      <c r="G61" s="3" t="s">
        <v>1502</v>
      </c>
      <c r="H61" s="61"/>
      <c r="I61" s="235"/>
      <c r="J61" s="39" t="s">
        <v>530</v>
      </c>
      <c r="K61" s="39" t="s">
        <v>274</v>
      </c>
      <c r="L61" s="39" t="s">
        <v>538</v>
      </c>
      <c r="O61" s="5"/>
    </row>
    <row r="62" spans="1:15" s="237" customFormat="1">
      <c r="A62" s="232"/>
      <c r="B62" s="233" t="s">
        <v>960</v>
      </c>
      <c r="C62" s="233" t="s">
        <v>222</v>
      </c>
      <c r="D62" s="31" t="s">
        <v>961</v>
      </c>
      <c r="E62" s="26" t="s">
        <v>266</v>
      </c>
      <c r="F62" s="3"/>
      <c r="G62" s="3" t="s">
        <v>1318</v>
      </c>
      <c r="H62" s="61"/>
      <c r="I62" s="235"/>
      <c r="J62" s="39" t="s">
        <v>530</v>
      </c>
      <c r="K62" s="39" t="s">
        <v>274</v>
      </c>
      <c r="L62" s="39" t="s">
        <v>538</v>
      </c>
    </row>
    <row r="63" spans="1:15" s="237" customFormat="1">
      <c r="A63" s="232"/>
      <c r="B63" s="233" t="s">
        <v>963</v>
      </c>
      <c r="C63" s="233" t="s">
        <v>222</v>
      </c>
      <c r="D63" s="31" t="s">
        <v>964</v>
      </c>
      <c r="E63" s="26" t="s">
        <v>266</v>
      </c>
      <c r="F63" s="3"/>
      <c r="G63" s="3" t="s">
        <v>1319</v>
      </c>
      <c r="H63" s="61"/>
      <c r="I63" s="235"/>
      <c r="J63" s="39" t="s">
        <v>530</v>
      </c>
      <c r="K63" s="39" t="s">
        <v>274</v>
      </c>
      <c r="L63" s="39" t="s">
        <v>538</v>
      </c>
    </row>
    <row r="64" spans="1:15" s="237" customFormat="1">
      <c r="A64" s="232"/>
      <c r="B64" s="233" t="s">
        <v>966</v>
      </c>
      <c r="C64" s="233" t="s">
        <v>222</v>
      </c>
      <c r="D64" s="31" t="s">
        <v>967</v>
      </c>
      <c r="E64" s="26" t="s">
        <v>266</v>
      </c>
      <c r="F64" s="3"/>
      <c r="G64" s="3" t="s">
        <v>1320</v>
      </c>
      <c r="H64" s="61"/>
      <c r="I64" s="235"/>
      <c r="J64" s="39" t="s">
        <v>530</v>
      </c>
      <c r="K64" s="39" t="s">
        <v>274</v>
      </c>
      <c r="L64" s="39" t="s">
        <v>538</v>
      </c>
    </row>
    <row r="65" spans="1:17" s="237" customFormat="1">
      <c r="A65" s="232"/>
      <c r="B65" s="233" t="s">
        <v>969</v>
      </c>
      <c r="C65" s="233" t="s">
        <v>222</v>
      </c>
      <c r="D65" s="31" t="s">
        <v>970</v>
      </c>
      <c r="E65" s="26" t="s">
        <v>266</v>
      </c>
      <c r="F65" s="3"/>
      <c r="G65" s="3" t="s">
        <v>1321</v>
      </c>
      <c r="H65" s="61"/>
      <c r="I65" s="235"/>
      <c r="J65" s="39" t="s">
        <v>530</v>
      </c>
      <c r="K65" s="39" t="s">
        <v>274</v>
      </c>
      <c r="L65" s="39" t="s">
        <v>538</v>
      </c>
    </row>
    <row r="66" spans="1:17" s="237" customFormat="1">
      <c r="A66" s="232"/>
      <c r="B66" s="233" t="s">
        <v>972</v>
      </c>
      <c r="C66" s="233" t="s">
        <v>222</v>
      </c>
      <c r="D66" s="31" t="s">
        <v>973</v>
      </c>
      <c r="E66" s="26" t="s">
        <v>266</v>
      </c>
      <c r="F66" s="3"/>
      <c r="G66" s="3" t="s">
        <v>1322</v>
      </c>
      <c r="H66" s="61"/>
      <c r="I66" s="235"/>
      <c r="J66" s="39" t="s">
        <v>530</v>
      </c>
      <c r="K66" s="39" t="s">
        <v>274</v>
      </c>
      <c r="L66" s="39" t="s">
        <v>538</v>
      </c>
    </row>
    <row r="67" spans="1:17" s="237" customFormat="1">
      <c r="A67" s="232"/>
      <c r="B67" s="233" t="s">
        <v>975</v>
      </c>
      <c r="C67" s="233" t="s">
        <v>222</v>
      </c>
      <c r="D67" s="31" t="s">
        <v>976</v>
      </c>
      <c r="E67" s="26" t="s">
        <v>266</v>
      </c>
      <c r="F67" s="3"/>
      <c r="G67" s="3" t="s">
        <v>1323</v>
      </c>
      <c r="H67" s="61"/>
      <c r="I67" s="235"/>
      <c r="J67" s="39" t="s">
        <v>530</v>
      </c>
      <c r="K67" s="39" t="s">
        <v>274</v>
      </c>
      <c r="L67" s="39" t="s">
        <v>538</v>
      </c>
    </row>
    <row r="68" spans="1:17" s="237" customFormat="1">
      <c r="A68" s="232"/>
      <c r="B68" s="233" t="s">
        <v>978</v>
      </c>
      <c r="C68" s="233" t="s">
        <v>222</v>
      </c>
      <c r="D68" s="31" t="s">
        <v>979</v>
      </c>
      <c r="E68" s="26" t="s">
        <v>266</v>
      </c>
      <c r="F68" s="3"/>
      <c r="G68" s="3" t="s">
        <v>1324</v>
      </c>
      <c r="H68" s="61"/>
      <c r="I68" s="235"/>
      <c r="J68" s="39" t="s">
        <v>530</v>
      </c>
      <c r="K68" s="39" t="s">
        <v>274</v>
      </c>
      <c r="L68" s="39" t="s">
        <v>538</v>
      </c>
    </row>
    <row r="69" spans="1:17" s="5" customFormat="1">
      <c r="A69" s="32"/>
      <c r="B69" s="20" t="s">
        <v>562</v>
      </c>
      <c r="C69" s="46" t="s">
        <v>154</v>
      </c>
      <c r="D69" s="18" t="s">
        <v>563</v>
      </c>
      <c r="E69" s="26" t="s">
        <v>266</v>
      </c>
      <c r="F69" s="3"/>
      <c r="G69" s="4" t="s">
        <v>1534</v>
      </c>
      <c r="H69" s="61"/>
      <c r="I69" s="235"/>
      <c r="J69" s="39" t="s">
        <v>530</v>
      </c>
      <c r="K69" s="39" t="s">
        <v>274</v>
      </c>
      <c r="L69" s="39" t="s">
        <v>538</v>
      </c>
    </row>
    <row r="70" spans="1:17" s="5" customFormat="1">
      <c r="A70" s="32"/>
      <c r="B70" s="25" t="s">
        <v>1096</v>
      </c>
      <c r="C70" s="113" t="s">
        <v>222</v>
      </c>
      <c r="D70" s="18" t="s">
        <v>1097</v>
      </c>
      <c r="E70" s="26" t="s">
        <v>266</v>
      </c>
      <c r="F70" s="3"/>
      <c r="G70" s="3" t="s">
        <v>1462</v>
      </c>
      <c r="H70" s="61"/>
      <c r="I70" s="42"/>
      <c r="J70" s="39" t="s">
        <v>530</v>
      </c>
      <c r="K70" s="39" t="s">
        <v>274</v>
      </c>
      <c r="L70" s="39" t="s">
        <v>538</v>
      </c>
    </row>
    <row r="71" spans="1:17" s="5" customFormat="1">
      <c r="A71" s="32"/>
      <c r="B71" s="25" t="s">
        <v>1108</v>
      </c>
      <c r="C71" s="113" t="s">
        <v>222</v>
      </c>
      <c r="D71" s="18" t="s">
        <v>1109</v>
      </c>
      <c r="E71" s="26" t="s">
        <v>266</v>
      </c>
      <c r="F71" s="3"/>
      <c r="G71" s="3" t="s">
        <v>1466</v>
      </c>
      <c r="H71" s="61"/>
      <c r="I71" s="42"/>
      <c r="J71" s="39" t="s">
        <v>530</v>
      </c>
      <c r="K71" s="39" t="s">
        <v>274</v>
      </c>
      <c r="L71" s="39" t="s">
        <v>538</v>
      </c>
    </row>
    <row r="72" spans="1:17" s="237" customFormat="1">
      <c r="A72" s="232"/>
      <c r="B72" s="233" t="s">
        <v>1119</v>
      </c>
      <c r="C72" s="233" t="s">
        <v>222</v>
      </c>
      <c r="D72" s="18" t="s">
        <v>1120</v>
      </c>
      <c r="E72" s="26" t="s">
        <v>307</v>
      </c>
      <c r="F72" s="3"/>
      <c r="G72" s="3" t="s">
        <v>1469</v>
      </c>
      <c r="H72" s="61"/>
      <c r="I72" s="235"/>
      <c r="J72" s="39" t="s">
        <v>530</v>
      </c>
      <c r="K72" s="39" t="s">
        <v>274</v>
      </c>
      <c r="L72" s="39" t="s">
        <v>538</v>
      </c>
      <c r="O72" s="5"/>
    </row>
    <row r="73" spans="1:17" s="237" customFormat="1">
      <c r="A73" s="232"/>
      <c r="B73" s="233" t="s">
        <v>1130</v>
      </c>
      <c r="C73" s="233" t="s">
        <v>222</v>
      </c>
      <c r="D73" s="18" t="s">
        <v>1131</v>
      </c>
      <c r="E73" s="26" t="s">
        <v>266</v>
      </c>
      <c r="F73" s="3"/>
      <c r="G73" s="3" t="s">
        <v>1472</v>
      </c>
      <c r="H73" s="61"/>
      <c r="I73" s="235"/>
      <c r="J73" s="39" t="s">
        <v>530</v>
      </c>
      <c r="K73" s="39" t="s">
        <v>274</v>
      </c>
      <c r="L73" s="39" t="s">
        <v>538</v>
      </c>
      <c r="O73" s="5"/>
    </row>
    <row r="74" spans="1:17" s="11" customFormat="1">
      <c r="B74" s="48" t="s">
        <v>256</v>
      </c>
      <c r="C74" s="49" t="s">
        <v>154</v>
      </c>
      <c r="D74" s="50" t="s">
        <v>257</v>
      </c>
      <c r="E74" s="51"/>
      <c r="F74" s="48"/>
      <c r="G74" s="48"/>
      <c r="H74" s="48"/>
      <c r="I74" s="48"/>
      <c r="J74" s="48"/>
      <c r="K74" s="48"/>
      <c r="L74" s="48"/>
      <c r="M74" s="48"/>
      <c r="N74" s="48"/>
      <c r="O74" s="48"/>
      <c r="P74" s="48"/>
      <c r="Q74" s="48"/>
    </row>
    <row r="75" spans="1:17" s="11" customFormat="1">
      <c r="B75" s="48" t="s">
        <v>258</v>
      </c>
      <c r="C75" s="49" t="s">
        <v>149</v>
      </c>
      <c r="D75" s="50" t="s">
        <v>259</v>
      </c>
      <c r="E75" s="51"/>
      <c r="F75" s="48"/>
      <c r="G75" s="48"/>
      <c r="H75" s="48"/>
      <c r="I75" s="48"/>
      <c r="J75" s="48"/>
      <c r="K75" s="48"/>
      <c r="L75" s="48"/>
      <c r="M75" s="48"/>
      <c r="N75" s="48"/>
      <c r="O75" s="48"/>
      <c r="P75" s="48"/>
      <c r="Q75" s="48"/>
    </row>
    <row r="76" spans="1:17" s="11" customFormat="1">
      <c r="B76" s="48" t="s">
        <v>260</v>
      </c>
      <c r="C76" s="49" t="s">
        <v>154</v>
      </c>
      <c r="D76" s="50" t="s">
        <v>261</v>
      </c>
      <c r="E76" s="51"/>
      <c r="F76" s="48"/>
      <c r="G76" s="48"/>
      <c r="H76" s="48"/>
      <c r="I76" s="48"/>
      <c r="J76" s="48"/>
      <c r="K76" s="48"/>
      <c r="L76" s="48"/>
      <c r="M76" s="48"/>
      <c r="N76" s="48"/>
      <c r="O76" s="48"/>
      <c r="P76" s="48"/>
      <c r="Q76" s="48"/>
    </row>
  </sheetData>
  <autoFilter ref="A14:Q76" xr:uid="{00000000-0001-0000-2800-000000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EC163-345C-4B96-85B4-60389E6506AE}">
  <dimension ref="A1:Q70"/>
  <sheetViews>
    <sheetView zoomScale="85" zoomScaleNormal="85" workbookViewId="0">
      <pane ySplit="5" topLeftCell="A6" activePane="bottomLeft" state="frozen"/>
      <selection pane="bottomLeft"/>
    </sheetView>
  </sheetViews>
  <sheetFormatPr defaultColWidth="9" defaultRowHeight="13.2"/>
  <cols>
    <col min="1" max="1" width="1.33203125" style="12" customWidth="1"/>
    <col min="2" max="2" width="23.6640625" style="12" customWidth="1"/>
    <col min="3" max="3" width="33.88671875" style="12" bestFit="1" customWidth="1"/>
    <col min="4" max="4" width="32.21875" style="12" customWidth="1"/>
    <col min="5" max="5" width="16.21875" style="12" customWidth="1"/>
    <col min="6" max="6" width="24.88671875" style="12" customWidth="1"/>
    <col min="7" max="7" width="39.5546875" style="12" customWidth="1"/>
    <col min="8" max="8" width="14.44140625" style="12" customWidth="1"/>
    <col min="9" max="9" width="8.33203125" style="12" customWidth="1"/>
    <col min="10" max="10" width="8.109375" style="12" customWidth="1"/>
    <col min="11" max="11" width="8.44140625" style="12" customWidth="1"/>
    <col min="12" max="12" width="13.5546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c r="B5" s="17" t="s">
        <v>54</v>
      </c>
      <c r="C5" s="34" t="s">
        <v>2108</v>
      </c>
      <c r="D5" s="19" t="s">
        <v>110</v>
      </c>
      <c r="E5" s="20" t="s">
        <v>468</v>
      </c>
      <c r="F5" s="21"/>
      <c r="G5" s="4"/>
      <c r="H5" s="20"/>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18" t="s">
        <v>2229</v>
      </c>
      <c r="D9" s="18" t="s">
        <v>109</v>
      </c>
      <c r="E9" s="20" t="s">
        <v>266</v>
      </c>
      <c r="F9" s="20"/>
      <c r="G9" s="4"/>
      <c r="H9" s="23"/>
    </row>
    <row r="10" spans="2:14">
      <c r="B10" s="20"/>
      <c r="C10" s="18"/>
      <c r="D10" s="18"/>
      <c r="E10" s="20"/>
      <c r="F10" s="3"/>
      <c r="G10" s="3"/>
      <c r="H10" s="20"/>
    </row>
    <row r="11" spans="2:14">
      <c r="G11" s="24"/>
    </row>
    <row r="12" spans="2:14">
      <c r="B12" s="12" t="s">
        <v>133</v>
      </c>
    </row>
    <row r="13" spans="2:14">
      <c r="B13" s="262" t="s">
        <v>133</v>
      </c>
      <c r="C13" s="262"/>
      <c r="D13" s="262"/>
      <c r="E13" s="262"/>
      <c r="F13" s="262"/>
      <c r="G13" s="262"/>
      <c r="H13" s="262"/>
      <c r="I13" s="262"/>
      <c r="J13" s="262"/>
      <c r="K13" s="262"/>
      <c r="L13" s="262"/>
    </row>
    <row r="14" spans="2:14">
      <c r="B14" s="16" t="s">
        <v>134</v>
      </c>
      <c r="C14" s="16" t="s">
        <v>135</v>
      </c>
      <c r="D14" s="16" t="s">
        <v>136</v>
      </c>
      <c r="E14" s="16" t="s">
        <v>137</v>
      </c>
      <c r="F14" s="16" t="s">
        <v>267</v>
      </c>
      <c r="G14" s="16" t="s">
        <v>268</v>
      </c>
      <c r="H14" s="16" t="s">
        <v>269</v>
      </c>
      <c r="I14" s="16" t="s">
        <v>17</v>
      </c>
      <c r="J14" s="16" t="s">
        <v>270</v>
      </c>
      <c r="K14" s="16" t="s">
        <v>271</v>
      </c>
      <c r="L14" s="16" t="s">
        <v>272</v>
      </c>
    </row>
    <row r="15" spans="2:14" s="7" customFormat="1">
      <c r="B15" s="17" t="s">
        <v>468</v>
      </c>
      <c r="C15" s="17" t="s">
        <v>149</v>
      </c>
      <c r="D15" s="34" t="s">
        <v>619</v>
      </c>
      <c r="E15" s="26" t="s">
        <v>266</v>
      </c>
      <c r="F15" s="2" t="s">
        <v>258</v>
      </c>
      <c r="G15" s="2" t="s">
        <v>273</v>
      </c>
      <c r="H15" s="27"/>
      <c r="I15" s="44"/>
      <c r="J15" s="44" t="s">
        <v>469</v>
      </c>
      <c r="K15" s="44" t="s">
        <v>274</v>
      </c>
      <c r="L15" s="44" t="s">
        <v>274</v>
      </c>
    </row>
    <row r="16" spans="2:14" s="7" customFormat="1">
      <c r="B16" s="17" t="s">
        <v>455</v>
      </c>
      <c r="C16" s="17" t="s">
        <v>154</v>
      </c>
      <c r="D16" s="34" t="s">
        <v>456</v>
      </c>
      <c r="E16" s="26" t="s">
        <v>266</v>
      </c>
      <c r="F16" s="2" t="s">
        <v>256</v>
      </c>
      <c r="G16" s="2" t="s">
        <v>273</v>
      </c>
      <c r="H16" s="27"/>
      <c r="I16" s="44"/>
      <c r="J16" s="44" t="s">
        <v>469</v>
      </c>
      <c r="K16" s="44" t="s">
        <v>274</v>
      </c>
      <c r="L16" s="44" t="s">
        <v>274</v>
      </c>
    </row>
    <row r="17" spans="1:12" s="244" customFormat="1">
      <c r="A17" s="239"/>
      <c r="B17" s="240" t="s">
        <v>470</v>
      </c>
      <c r="C17" s="241" t="s">
        <v>154</v>
      </c>
      <c r="D17" s="36" t="s">
        <v>623</v>
      </c>
      <c r="E17" s="26" t="s">
        <v>266</v>
      </c>
      <c r="F17" s="2" t="e">
        <f>VLOOKUP(B17,#REF!,1,0)</f>
        <v>#REF!</v>
      </c>
      <c r="G17" s="2" t="s">
        <v>273</v>
      </c>
      <c r="H17" s="27"/>
      <c r="I17" s="242"/>
      <c r="J17" s="243" t="s">
        <v>469</v>
      </c>
      <c r="K17" s="44" t="s">
        <v>274</v>
      </c>
      <c r="L17" s="44" t="s">
        <v>274</v>
      </c>
    </row>
    <row r="18" spans="1:12" s="244" customFormat="1">
      <c r="A18" s="239"/>
      <c r="B18" s="240" t="s">
        <v>475</v>
      </c>
      <c r="C18" s="241" t="s">
        <v>154</v>
      </c>
      <c r="D18" s="36" t="s">
        <v>624</v>
      </c>
      <c r="E18" s="26" t="s">
        <v>266</v>
      </c>
      <c r="F18" s="2" t="e">
        <f>VLOOKUP(B18,#REF!,1,0)</f>
        <v>#REF!</v>
      </c>
      <c r="G18" s="2" t="s">
        <v>273</v>
      </c>
      <c r="H18" s="27"/>
      <c r="I18" s="242"/>
      <c r="J18" s="243" t="s">
        <v>469</v>
      </c>
      <c r="K18" s="44" t="s">
        <v>274</v>
      </c>
      <c r="L18" s="44" t="s">
        <v>274</v>
      </c>
    </row>
    <row r="19" spans="1:12" s="244" customFormat="1">
      <c r="A19" s="239"/>
      <c r="B19" s="240" t="s">
        <v>1254</v>
      </c>
      <c r="C19" s="241" t="s">
        <v>149</v>
      </c>
      <c r="D19" s="36" t="s">
        <v>479</v>
      </c>
      <c r="E19" s="26" t="s">
        <v>266</v>
      </c>
      <c r="F19" s="2" t="e">
        <f>VLOOKUP(B19,#REF!,1,0)</f>
        <v>#REF!</v>
      </c>
      <c r="G19" s="2" t="s">
        <v>273</v>
      </c>
      <c r="H19" s="27"/>
      <c r="I19" s="242"/>
      <c r="J19" s="243" t="s">
        <v>469</v>
      </c>
      <c r="K19" s="44" t="s">
        <v>274</v>
      </c>
      <c r="L19" s="44" t="s">
        <v>274</v>
      </c>
    </row>
    <row r="20" spans="1:12" s="244" customFormat="1">
      <c r="A20" s="239"/>
      <c r="B20" s="240" t="s">
        <v>1255</v>
      </c>
      <c r="C20" s="241" t="s">
        <v>149</v>
      </c>
      <c r="D20" s="36" t="s">
        <v>625</v>
      </c>
      <c r="E20" s="26" t="s">
        <v>266</v>
      </c>
      <c r="F20" s="2" t="e">
        <f>VLOOKUP(B20,#REF!,1,0)</f>
        <v>#REF!</v>
      </c>
      <c r="G20" s="2" t="s">
        <v>273</v>
      </c>
      <c r="H20" s="27"/>
      <c r="I20" s="242"/>
      <c r="J20" s="243" t="s">
        <v>469</v>
      </c>
      <c r="K20" s="44" t="s">
        <v>274</v>
      </c>
      <c r="L20" s="44" t="s">
        <v>274</v>
      </c>
    </row>
    <row r="21" spans="1:12" s="244" customFormat="1">
      <c r="A21" s="239"/>
      <c r="B21" s="240" t="s">
        <v>1256</v>
      </c>
      <c r="C21" s="241" t="s">
        <v>149</v>
      </c>
      <c r="D21" s="36" t="s">
        <v>626</v>
      </c>
      <c r="E21" s="26" t="s">
        <v>266</v>
      </c>
      <c r="F21" s="2" t="e">
        <f>VLOOKUP(B21,#REF!,1,0)</f>
        <v>#REF!</v>
      </c>
      <c r="G21" s="2" t="s">
        <v>273</v>
      </c>
      <c r="H21" s="27"/>
      <c r="I21" s="242"/>
      <c r="J21" s="243" t="s">
        <v>469</v>
      </c>
      <c r="K21" s="44" t="s">
        <v>274</v>
      </c>
      <c r="L21" s="44" t="s">
        <v>274</v>
      </c>
    </row>
    <row r="22" spans="1:12" s="7" customFormat="1">
      <c r="B22" s="240" t="s">
        <v>311</v>
      </c>
      <c r="C22" s="17" t="s">
        <v>149</v>
      </c>
      <c r="D22" s="34" t="s">
        <v>1013</v>
      </c>
      <c r="E22" s="26" t="s">
        <v>266</v>
      </c>
      <c r="F22" s="2" t="s">
        <v>311</v>
      </c>
      <c r="G22" s="2" t="s">
        <v>273</v>
      </c>
      <c r="H22" s="27"/>
      <c r="I22" s="44"/>
      <c r="J22" s="44" t="s">
        <v>469</v>
      </c>
      <c r="K22" s="44" t="s">
        <v>274</v>
      </c>
      <c r="L22" s="44" t="s">
        <v>274</v>
      </c>
    </row>
    <row r="23" spans="1:12" s="244" customFormat="1">
      <c r="A23" s="239"/>
      <c r="B23" s="240" t="s">
        <v>315</v>
      </c>
      <c r="C23" s="241" t="s">
        <v>149</v>
      </c>
      <c r="D23" s="36" t="s">
        <v>344</v>
      </c>
      <c r="E23" s="26" t="s">
        <v>266</v>
      </c>
      <c r="F23" s="2" t="e">
        <f>VLOOKUP(B23,#REF!,1,0)</f>
        <v>#REF!</v>
      </c>
      <c r="G23" s="2" t="s">
        <v>273</v>
      </c>
      <c r="H23" s="27"/>
      <c r="I23" s="242"/>
      <c r="J23" s="243" t="s">
        <v>469</v>
      </c>
      <c r="K23" s="44" t="s">
        <v>274</v>
      </c>
      <c r="L23" s="44" t="s">
        <v>274</v>
      </c>
    </row>
    <row r="24" spans="1:12" s="244" customFormat="1">
      <c r="A24" s="239"/>
      <c r="B24" s="240" t="s">
        <v>318</v>
      </c>
      <c r="C24" s="241" t="s">
        <v>149</v>
      </c>
      <c r="D24" s="36" t="s">
        <v>631</v>
      </c>
      <c r="E24" s="26" t="s">
        <v>266</v>
      </c>
      <c r="F24" s="2" t="e">
        <f>VLOOKUP(B24,#REF!,1,0)</f>
        <v>#REF!</v>
      </c>
      <c r="G24" s="2" t="s">
        <v>273</v>
      </c>
      <c r="H24" s="27"/>
      <c r="I24" s="242"/>
      <c r="J24" s="243" t="s">
        <v>469</v>
      </c>
      <c r="K24" s="44" t="s">
        <v>274</v>
      </c>
      <c r="L24" s="44" t="s">
        <v>274</v>
      </c>
    </row>
    <row r="25" spans="1:12" s="7" customFormat="1">
      <c r="B25" s="240" t="s">
        <v>290</v>
      </c>
      <c r="C25" s="17" t="s">
        <v>154</v>
      </c>
      <c r="D25" s="34" t="s">
        <v>1910</v>
      </c>
      <c r="E25" s="26" t="s">
        <v>266</v>
      </c>
      <c r="F25" s="2" t="s">
        <v>290</v>
      </c>
      <c r="G25" s="2" t="s">
        <v>273</v>
      </c>
      <c r="H25" s="27"/>
      <c r="I25" s="44"/>
      <c r="J25" s="44" t="s">
        <v>469</v>
      </c>
      <c r="K25" s="44" t="s">
        <v>274</v>
      </c>
      <c r="L25" s="44" t="s">
        <v>274</v>
      </c>
    </row>
    <row r="26" spans="1:12" s="7" customFormat="1">
      <c r="B26" s="240" t="s">
        <v>2239</v>
      </c>
      <c r="C26" s="17" t="s">
        <v>154</v>
      </c>
      <c r="D26" s="34" t="s">
        <v>1910</v>
      </c>
      <c r="E26" s="26" t="s">
        <v>266</v>
      </c>
      <c r="F26" s="2" t="s">
        <v>2239</v>
      </c>
      <c r="G26" s="2" t="s">
        <v>273</v>
      </c>
      <c r="H26" s="27"/>
      <c r="I26" s="44"/>
      <c r="J26" s="44" t="s">
        <v>469</v>
      </c>
      <c r="K26" s="44" t="s">
        <v>274</v>
      </c>
      <c r="L26" s="44" t="s">
        <v>274</v>
      </c>
    </row>
    <row r="27" spans="1:12" s="7" customFormat="1">
      <c r="B27" s="240" t="s">
        <v>2240</v>
      </c>
      <c r="C27" s="17" t="s">
        <v>154</v>
      </c>
      <c r="D27" s="34" t="s">
        <v>1910</v>
      </c>
      <c r="E27" s="26" t="s">
        <v>266</v>
      </c>
      <c r="F27" s="2" t="s">
        <v>2240</v>
      </c>
      <c r="G27" s="2" t="s">
        <v>273</v>
      </c>
      <c r="H27" s="27"/>
      <c r="I27" s="44"/>
      <c r="J27" s="44" t="s">
        <v>469</v>
      </c>
      <c r="K27" s="44" t="s">
        <v>274</v>
      </c>
      <c r="L27" s="44" t="s">
        <v>274</v>
      </c>
    </row>
    <row r="28" spans="1:12" s="244" customFormat="1">
      <c r="A28" s="239"/>
      <c r="B28" s="240" t="s">
        <v>635</v>
      </c>
      <c r="C28" s="241" t="s">
        <v>281</v>
      </c>
      <c r="D28" s="36" t="s">
        <v>636</v>
      </c>
      <c r="E28" s="26" t="s">
        <v>266</v>
      </c>
      <c r="F28" s="2" t="e">
        <f>VLOOKUP(B28,#REF!,1,0)</f>
        <v>#REF!</v>
      </c>
      <c r="G28" s="2" t="s">
        <v>273</v>
      </c>
      <c r="H28" s="27"/>
      <c r="I28" s="242"/>
      <c r="J28" s="243" t="s">
        <v>469</v>
      </c>
      <c r="K28" s="44" t="s">
        <v>274</v>
      </c>
      <c r="L28" s="44" t="s">
        <v>653</v>
      </c>
    </row>
    <row r="29" spans="1:12" s="244" customFormat="1">
      <c r="A29" s="239"/>
      <c r="B29" s="240" t="s">
        <v>638</v>
      </c>
      <c r="C29" s="241" t="s">
        <v>281</v>
      </c>
      <c r="D29" s="36" t="s">
        <v>639</v>
      </c>
      <c r="E29" s="26" t="s">
        <v>266</v>
      </c>
      <c r="F29" s="2" t="e">
        <f>VLOOKUP(B29,#REF!,1,0)</f>
        <v>#REF!</v>
      </c>
      <c r="G29" s="2" t="s">
        <v>273</v>
      </c>
      <c r="H29" s="27"/>
      <c r="I29" s="242"/>
      <c r="J29" s="243" t="s">
        <v>469</v>
      </c>
      <c r="K29" s="44" t="s">
        <v>274</v>
      </c>
      <c r="L29" s="44" t="s">
        <v>657</v>
      </c>
    </row>
    <row r="30" spans="1:12" s="7" customFormat="1">
      <c r="B30" s="17" t="s">
        <v>1014</v>
      </c>
      <c r="C30" s="17" t="s">
        <v>222</v>
      </c>
      <c r="D30" s="34" t="s">
        <v>548</v>
      </c>
      <c r="E30" s="26" t="s">
        <v>266</v>
      </c>
      <c r="F30" s="2"/>
      <c r="G30" s="2" t="s">
        <v>1437</v>
      </c>
      <c r="H30" s="27"/>
      <c r="I30" s="44"/>
      <c r="J30" s="44" t="s">
        <v>530</v>
      </c>
      <c r="K30" s="44" t="s">
        <v>1913</v>
      </c>
      <c r="L30" s="44" t="s">
        <v>538</v>
      </c>
    </row>
    <row r="31" spans="1:12" s="7" customFormat="1">
      <c r="B31" s="17" t="s">
        <v>1016</v>
      </c>
      <c r="C31" s="17" t="s">
        <v>222</v>
      </c>
      <c r="D31" s="34" t="s">
        <v>1884</v>
      </c>
      <c r="E31" s="26" t="s">
        <v>266</v>
      </c>
      <c r="F31" s="2"/>
      <c r="G31" s="2" t="s">
        <v>1438</v>
      </c>
      <c r="H31" s="27"/>
      <c r="I31" s="44"/>
      <c r="J31" s="44" t="s">
        <v>530</v>
      </c>
      <c r="K31" s="44" t="s">
        <v>274</v>
      </c>
      <c r="L31" s="44" t="s">
        <v>546</v>
      </c>
    </row>
    <row r="32" spans="1:12" s="7" customFormat="1">
      <c r="B32" s="17" t="s">
        <v>1018</v>
      </c>
      <c r="C32" s="17" t="s">
        <v>281</v>
      </c>
      <c r="D32" s="34" t="s">
        <v>1911</v>
      </c>
      <c r="E32" s="26" t="s">
        <v>266</v>
      </c>
      <c r="F32" s="2"/>
      <c r="G32" s="2" t="s">
        <v>1439</v>
      </c>
      <c r="H32" s="27"/>
      <c r="I32" s="44"/>
      <c r="J32" s="44" t="s">
        <v>530</v>
      </c>
      <c r="K32" s="44" t="s">
        <v>274</v>
      </c>
      <c r="L32" s="44" t="s">
        <v>546</v>
      </c>
    </row>
    <row r="33" spans="1:12" s="7" customFormat="1">
      <c r="B33" s="17" t="s">
        <v>1020</v>
      </c>
      <c r="C33" s="17" t="s">
        <v>222</v>
      </c>
      <c r="D33" s="34" t="s">
        <v>1912</v>
      </c>
      <c r="E33" s="26" t="s">
        <v>266</v>
      </c>
      <c r="F33" s="2"/>
      <c r="G33" s="2" t="s">
        <v>1440</v>
      </c>
      <c r="H33" s="27"/>
      <c r="I33" s="44"/>
      <c r="J33" s="44" t="s">
        <v>530</v>
      </c>
      <c r="K33" s="44" t="s">
        <v>1913</v>
      </c>
      <c r="L33" s="44" t="s">
        <v>538</v>
      </c>
    </row>
    <row r="34" spans="1:12" s="7" customFormat="1">
      <c r="B34" s="17" t="s">
        <v>1022</v>
      </c>
      <c r="C34" s="17" t="s">
        <v>222</v>
      </c>
      <c r="D34" s="34" t="s">
        <v>670</v>
      </c>
      <c r="E34" s="26" t="s">
        <v>266</v>
      </c>
      <c r="F34" s="2"/>
      <c r="G34" s="2" t="s">
        <v>2070</v>
      </c>
      <c r="H34" s="27"/>
      <c r="I34" s="44"/>
      <c r="J34" s="44" t="s">
        <v>530</v>
      </c>
      <c r="K34" s="44" t="s">
        <v>1913</v>
      </c>
      <c r="L34" s="44" t="s">
        <v>538</v>
      </c>
    </row>
    <row r="35" spans="1:12" s="7" customFormat="1" ht="26.4">
      <c r="B35" s="17" t="s">
        <v>1025</v>
      </c>
      <c r="C35" s="17" t="s">
        <v>222</v>
      </c>
      <c r="D35" s="34" t="s">
        <v>1914</v>
      </c>
      <c r="E35" s="26" t="s">
        <v>266</v>
      </c>
      <c r="F35" s="2"/>
      <c r="G35" s="2" t="s">
        <v>2241</v>
      </c>
      <c r="H35" s="27"/>
      <c r="I35" s="44"/>
      <c r="J35" s="44" t="s">
        <v>530</v>
      </c>
      <c r="K35" s="44" t="s">
        <v>1913</v>
      </c>
      <c r="L35" s="44" t="s">
        <v>538</v>
      </c>
    </row>
    <row r="36" spans="1:12" s="7" customFormat="1" ht="26.4">
      <c r="B36" s="17" t="s">
        <v>1028</v>
      </c>
      <c r="C36" s="17" t="s">
        <v>222</v>
      </c>
      <c r="D36" s="34" t="s">
        <v>1915</v>
      </c>
      <c r="E36" s="26" t="s">
        <v>266</v>
      </c>
      <c r="F36" s="2"/>
      <c r="G36" s="2" t="s">
        <v>2242</v>
      </c>
      <c r="H36" s="27"/>
      <c r="I36" s="44"/>
      <c r="J36" s="44" t="s">
        <v>530</v>
      </c>
      <c r="K36" s="44" t="s">
        <v>1913</v>
      </c>
      <c r="L36" s="44" t="s">
        <v>538</v>
      </c>
    </row>
    <row r="37" spans="1:12" s="7" customFormat="1">
      <c r="B37" s="17" t="s">
        <v>1031</v>
      </c>
      <c r="C37" s="17" t="s">
        <v>222</v>
      </c>
      <c r="D37" s="34" t="s">
        <v>685</v>
      </c>
      <c r="E37" s="26" t="s">
        <v>266</v>
      </c>
      <c r="F37" s="2"/>
      <c r="G37" s="2" t="s">
        <v>2230</v>
      </c>
      <c r="H37" s="27"/>
      <c r="I37" s="44"/>
      <c r="J37" s="44" t="s">
        <v>530</v>
      </c>
      <c r="K37" s="44" t="s">
        <v>1913</v>
      </c>
      <c r="L37" s="44" t="s">
        <v>538</v>
      </c>
    </row>
    <row r="38" spans="1:12" s="7" customFormat="1">
      <c r="B38" s="17" t="s">
        <v>1034</v>
      </c>
      <c r="C38" s="17" t="s">
        <v>222</v>
      </c>
      <c r="D38" s="34" t="s">
        <v>688</v>
      </c>
      <c r="E38" s="26" t="s">
        <v>266</v>
      </c>
      <c r="F38" s="2"/>
      <c r="G38" s="2" t="s">
        <v>2231</v>
      </c>
      <c r="H38" s="27"/>
      <c r="I38" s="44"/>
      <c r="J38" s="44" t="s">
        <v>530</v>
      </c>
      <c r="K38" s="44" t="s">
        <v>1913</v>
      </c>
      <c r="L38" s="44" t="s">
        <v>538</v>
      </c>
    </row>
    <row r="39" spans="1:12" s="244" customFormat="1">
      <c r="A39" s="239"/>
      <c r="B39" s="17" t="s">
        <v>1037</v>
      </c>
      <c r="C39" s="241" t="s">
        <v>222</v>
      </c>
      <c r="D39" s="36" t="s">
        <v>691</v>
      </c>
      <c r="E39" s="26" t="s">
        <v>266</v>
      </c>
      <c r="F39" s="2"/>
      <c r="G39" s="2" t="s">
        <v>1573</v>
      </c>
      <c r="H39" s="27"/>
      <c r="I39" s="242"/>
      <c r="J39" s="44" t="s">
        <v>530</v>
      </c>
      <c r="K39" s="44" t="s">
        <v>274</v>
      </c>
      <c r="L39" s="44" t="s">
        <v>538</v>
      </c>
    </row>
    <row r="40" spans="1:12" s="244" customFormat="1">
      <c r="A40" s="239"/>
      <c r="B40" s="17" t="s">
        <v>1040</v>
      </c>
      <c r="C40" s="241" t="s">
        <v>222</v>
      </c>
      <c r="D40" s="36" t="s">
        <v>694</v>
      </c>
      <c r="E40" s="26" t="s">
        <v>266</v>
      </c>
      <c r="F40" s="2"/>
      <c r="G40" s="2" t="s">
        <v>1576</v>
      </c>
      <c r="H40" s="27"/>
      <c r="I40" s="242"/>
      <c r="J40" s="44" t="s">
        <v>530</v>
      </c>
      <c r="K40" s="44" t="s">
        <v>274</v>
      </c>
      <c r="L40" s="44" t="s">
        <v>538</v>
      </c>
    </row>
    <row r="41" spans="1:12" s="244" customFormat="1">
      <c r="A41" s="239"/>
      <c r="B41" s="17" t="s">
        <v>1249</v>
      </c>
      <c r="C41" s="241" t="s">
        <v>222</v>
      </c>
      <c r="D41" s="36" t="s">
        <v>697</v>
      </c>
      <c r="E41" s="26" t="s">
        <v>266</v>
      </c>
      <c r="F41" s="2"/>
      <c r="G41" s="2" t="s">
        <v>1577</v>
      </c>
      <c r="H41" s="27"/>
      <c r="I41" s="242"/>
      <c r="J41" s="44" t="s">
        <v>530</v>
      </c>
      <c r="K41" s="44" t="s">
        <v>274</v>
      </c>
      <c r="L41" s="44" t="s">
        <v>538</v>
      </c>
    </row>
    <row r="42" spans="1:12" s="7" customFormat="1" ht="26.4">
      <c r="B42" s="17" t="s">
        <v>2243</v>
      </c>
      <c r="C42" s="17" t="s">
        <v>222</v>
      </c>
      <c r="D42" s="34" t="s">
        <v>1917</v>
      </c>
      <c r="E42" s="26" t="s">
        <v>266</v>
      </c>
      <c r="F42" s="2"/>
      <c r="G42" s="2" t="s">
        <v>2244</v>
      </c>
      <c r="H42" s="27"/>
      <c r="I42" s="44"/>
      <c r="J42" s="44" t="s">
        <v>530</v>
      </c>
      <c r="K42" s="44" t="s">
        <v>1913</v>
      </c>
      <c r="L42" s="44" t="s">
        <v>538</v>
      </c>
    </row>
    <row r="43" spans="1:12" s="7" customFormat="1">
      <c r="B43" s="17" t="s">
        <v>1043</v>
      </c>
      <c r="C43" s="17" t="s">
        <v>222</v>
      </c>
      <c r="D43" s="34" t="s">
        <v>1918</v>
      </c>
      <c r="E43" s="26" t="s">
        <v>266</v>
      </c>
      <c r="F43" s="2"/>
      <c r="G43" s="2" t="s">
        <v>1448</v>
      </c>
      <c r="H43" s="27"/>
      <c r="I43" s="44"/>
      <c r="J43" s="44" t="s">
        <v>530</v>
      </c>
      <c r="K43" s="44" t="s">
        <v>1913</v>
      </c>
      <c r="L43" s="44" t="s">
        <v>538</v>
      </c>
    </row>
    <row r="44" spans="1:12" s="7" customFormat="1">
      <c r="B44" s="17" t="s">
        <v>1045</v>
      </c>
      <c r="C44" s="17" t="s">
        <v>281</v>
      </c>
      <c r="D44" s="34" t="s">
        <v>1919</v>
      </c>
      <c r="E44" s="26" t="s">
        <v>266</v>
      </c>
      <c r="F44" s="2"/>
      <c r="G44" s="2" t="s">
        <v>1449</v>
      </c>
      <c r="H44" s="27"/>
      <c r="I44" s="44"/>
      <c r="J44" s="44" t="s">
        <v>530</v>
      </c>
      <c r="K44" s="44" t="s">
        <v>274</v>
      </c>
      <c r="L44" s="44" t="s">
        <v>711</v>
      </c>
    </row>
    <row r="45" spans="1:12" s="237" customFormat="1">
      <c r="A45" s="232"/>
      <c r="B45" s="233" t="s">
        <v>1278</v>
      </c>
      <c r="C45" s="233" t="s">
        <v>222</v>
      </c>
      <c r="D45" s="31" t="s">
        <v>755</v>
      </c>
      <c r="E45" s="26" t="s">
        <v>266</v>
      </c>
      <c r="F45" s="3"/>
      <c r="G45" s="3" t="s">
        <v>1539</v>
      </c>
      <c r="H45" s="26"/>
      <c r="I45" s="235"/>
      <c r="J45" s="39" t="s">
        <v>530</v>
      </c>
      <c r="K45" s="39" t="s">
        <v>274</v>
      </c>
      <c r="L45" s="39" t="s">
        <v>757</v>
      </c>
    </row>
    <row r="46" spans="1:12" s="237" customFormat="1">
      <c r="A46" s="232"/>
      <c r="B46" s="233" t="s">
        <v>1279</v>
      </c>
      <c r="C46" s="233" t="s">
        <v>281</v>
      </c>
      <c r="D46" s="31" t="s">
        <v>762</v>
      </c>
      <c r="E46" s="26" t="s">
        <v>266</v>
      </c>
      <c r="F46" s="3"/>
      <c r="G46" s="3" t="s">
        <v>1540</v>
      </c>
      <c r="H46" s="26"/>
      <c r="I46" s="235"/>
      <c r="J46" s="39" t="s">
        <v>530</v>
      </c>
      <c r="K46" s="39" t="s">
        <v>274</v>
      </c>
      <c r="L46" s="39" t="s">
        <v>764</v>
      </c>
    </row>
    <row r="47" spans="1:12" s="7" customFormat="1">
      <c r="B47" s="17" t="s">
        <v>1183</v>
      </c>
      <c r="C47" s="17" t="s">
        <v>222</v>
      </c>
      <c r="D47" s="34" t="s">
        <v>1927</v>
      </c>
      <c r="E47" s="26" t="s">
        <v>266</v>
      </c>
      <c r="F47" s="2"/>
      <c r="G47" s="2" t="s">
        <v>1495</v>
      </c>
      <c r="H47" s="27"/>
      <c r="I47" s="44"/>
      <c r="J47" s="44" t="s">
        <v>530</v>
      </c>
      <c r="K47" s="44" t="s">
        <v>1913</v>
      </c>
      <c r="L47" s="44" t="s">
        <v>538</v>
      </c>
    </row>
    <row r="48" spans="1:12" s="7" customFormat="1">
      <c r="B48" s="17" t="s">
        <v>1184</v>
      </c>
      <c r="C48" s="17" t="s">
        <v>222</v>
      </c>
      <c r="D48" s="34" t="s">
        <v>1054</v>
      </c>
      <c r="E48" s="26" t="s">
        <v>266</v>
      </c>
      <c r="F48" s="2"/>
      <c r="G48" s="2" t="s">
        <v>1496</v>
      </c>
      <c r="H48" s="27"/>
      <c r="I48" s="44"/>
      <c r="J48" s="44" t="s">
        <v>530</v>
      </c>
      <c r="K48" s="44" t="s">
        <v>1913</v>
      </c>
      <c r="L48" s="44" t="s">
        <v>538</v>
      </c>
    </row>
    <row r="49" spans="1:12" s="7" customFormat="1">
      <c r="B49" s="17" t="s">
        <v>1185</v>
      </c>
      <c r="C49" s="17" t="s">
        <v>222</v>
      </c>
      <c r="D49" s="34" t="s">
        <v>769</v>
      </c>
      <c r="E49" s="26" t="s">
        <v>266</v>
      </c>
      <c r="F49" s="2"/>
      <c r="G49" s="2" t="s">
        <v>1497</v>
      </c>
      <c r="H49" s="27"/>
      <c r="I49" s="44"/>
      <c r="J49" s="44" t="s">
        <v>530</v>
      </c>
      <c r="K49" s="44" t="s">
        <v>1913</v>
      </c>
      <c r="L49" s="44" t="s">
        <v>538</v>
      </c>
    </row>
    <row r="50" spans="1:12" s="7" customFormat="1">
      <c r="B50" s="17" t="s">
        <v>1186</v>
      </c>
      <c r="C50" s="17" t="s">
        <v>222</v>
      </c>
      <c r="D50" s="34" t="s">
        <v>772</v>
      </c>
      <c r="E50" s="26" t="s">
        <v>266</v>
      </c>
      <c r="F50" s="2"/>
      <c r="G50" s="2" t="s">
        <v>1498</v>
      </c>
      <c r="H50" s="27"/>
      <c r="I50" s="44"/>
      <c r="J50" s="44" t="s">
        <v>530</v>
      </c>
      <c r="K50" s="44" t="s">
        <v>1913</v>
      </c>
      <c r="L50" s="44" t="s">
        <v>538</v>
      </c>
    </row>
    <row r="51" spans="1:12" s="7" customFormat="1">
      <c r="B51" s="17" t="s">
        <v>1187</v>
      </c>
      <c r="C51" s="17" t="s">
        <v>222</v>
      </c>
      <c r="D51" s="34" t="s">
        <v>775</v>
      </c>
      <c r="E51" s="26" t="s">
        <v>266</v>
      </c>
      <c r="F51" s="2"/>
      <c r="G51" s="2" t="s">
        <v>1499</v>
      </c>
      <c r="H51" s="27"/>
      <c r="I51" s="44"/>
      <c r="J51" s="44" t="s">
        <v>530</v>
      </c>
      <c r="K51" s="44" t="s">
        <v>1913</v>
      </c>
      <c r="L51" s="44" t="s">
        <v>538</v>
      </c>
    </row>
    <row r="52" spans="1:12" s="7" customFormat="1">
      <c r="B52" s="17" t="s">
        <v>1188</v>
      </c>
      <c r="C52" s="17" t="s">
        <v>222</v>
      </c>
      <c r="D52" s="34" t="s">
        <v>778</v>
      </c>
      <c r="E52" s="26" t="s">
        <v>266</v>
      </c>
      <c r="F52" s="2"/>
      <c r="G52" s="2" t="s">
        <v>1500</v>
      </c>
      <c r="H52" s="27"/>
      <c r="I52" s="44"/>
      <c r="J52" s="44" t="s">
        <v>530</v>
      </c>
      <c r="K52" s="44" t="s">
        <v>1913</v>
      </c>
      <c r="L52" s="44" t="s">
        <v>538</v>
      </c>
    </row>
    <row r="53" spans="1:12" s="7" customFormat="1">
      <c r="B53" s="17" t="s">
        <v>1189</v>
      </c>
      <c r="C53" s="17" t="s">
        <v>222</v>
      </c>
      <c r="D53" s="34" t="s">
        <v>781</v>
      </c>
      <c r="E53" s="26" t="s">
        <v>266</v>
      </c>
      <c r="F53" s="2"/>
      <c r="G53" s="2" t="s">
        <v>1501</v>
      </c>
      <c r="H53" s="27"/>
      <c r="I53" s="44"/>
      <c r="J53" s="44" t="s">
        <v>530</v>
      </c>
      <c r="K53" s="44" t="s">
        <v>1913</v>
      </c>
      <c r="L53" s="44" t="s">
        <v>538</v>
      </c>
    </row>
    <row r="54" spans="1:12" s="7" customFormat="1">
      <c r="B54" s="17" t="s">
        <v>1190</v>
      </c>
      <c r="C54" s="17" t="s">
        <v>222</v>
      </c>
      <c r="D54" s="34" t="s">
        <v>1067</v>
      </c>
      <c r="E54" s="26" t="s">
        <v>266</v>
      </c>
      <c r="F54" s="2"/>
      <c r="G54" s="2" t="s">
        <v>1502</v>
      </c>
      <c r="H54" s="27"/>
      <c r="I54" s="44"/>
      <c r="J54" s="44" t="s">
        <v>530</v>
      </c>
      <c r="K54" s="44" t="s">
        <v>1913</v>
      </c>
      <c r="L54" s="44" t="s">
        <v>538</v>
      </c>
    </row>
    <row r="55" spans="1:12" s="7" customFormat="1">
      <c r="B55" s="17" t="s">
        <v>1280</v>
      </c>
      <c r="C55" s="17" t="s">
        <v>222</v>
      </c>
      <c r="D55" s="34" t="s">
        <v>1928</v>
      </c>
      <c r="E55" s="26" t="s">
        <v>266</v>
      </c>
      <c r="F55" s="2"/>
      <c r="G55" s="2" t="s">
        <v>1541</v>
      </c>
      <c r="H55" s="27"/>
      <c r="I55" s="44"/>
      <c r="J55" s="44" t="s">
        <v>530</v>
      </c>
      <c r="K55" s="44" t="s">
        <v>1913</v>
      </c>
      <c r="L55" s="44" t="s">
        <v>538</v>
      </c>
    </row>
    <row r="56" spans="1:12" s="7" customFormat="1">
      <c r="B56" s="17" t="s">
        <v>1282</v>
      </c>
      <c r="C56" s="17" t="s">
        <v>281</v>
      </c>
      <c r="D56" s="34" t="s">
        <v>1929</v>
      </c>
      <c r="E56" s="26" t="s">
        <v>266</v>
      </c>
      <c r="F56" s="2"/>
      <c r="G56" s="2" t="s">
        <v>1542</v>
      </c>
      <c r="H56" s="27"/>
      <c r="I56" s="44"/>
      <c r="J56" s="44" t="s">
        <v>530</v>
      </c>
      <c r="K56" s="44" t="s">
        <v>274</v>
      </c>
      <c r="L56" s="44" t="s">
        <v>711</v>
      </c>
    </row>
    <row r="57" spans="1:12" s="237" customFormat="1">
      <c r="A57" s="232"/>
      <c r="B57" s="233" t="s">
        <v>960</v>
      </c>
      <c r="C57" s="233" t="s">
        <v>222</v>
      </c>
      <c r="D57" s="31" t="s">
        <v>961</v>
      </c>
      <c r="E57" s="26" t="s">
        <v>266</v>
      </c>
      <c r="F57" s="3"/>
      <c r="G57" s="3" t="s">
        <v>1318</v>
      </c>
      <c r="H57" s="245"/>
      <c r="I57" s="235"/>
      <c r="J57" s="39" t="s">
        <v>530</v>
      </c>
      <c r="K57" s="39" t="s">
        <v>274</v>
      </c>
      <c r="L57" s="39" t="s">
        <v>538</v>
      </c>
    </row>
    <row r="58" spans="1:12" s="237" customFormat="1">
      <c r="A58" s="232"/>
      <c r="B58" s="233" t="s">
        <v>963</v>
      </c>
      <c r="C58" s="233" t="s">
        <v>222</v>
      </c>
      <c r="D58" s="31" t="s">
        <v>964</v>
      </c>
      <c r="E58" s="26" t="s">
        <v>266</v>
      </c>
      <c r="F58" s="3"/>
      <c r="G58" s="3" t="s">
        <v>1319</v>
      </c>
      <c r="H58" s="245"/>
      <c r="I58" s="235"/>
      <c r="J58" s="39" t="s">
        <v>530</v>
      </c>
      <c r="K58" s="39" t="s">
        <v>274</v>
      </c>
      <c r="L58" s="39" t="s">
        <v>538</v>
      </c>
    </row>
    <row r="59" spans="1:12" s="237" customFormat="1">
      <c r="A59" s="232"/>
      <c r="B59" s="233" t="s">
        <v>966</v>
      </c>
      <c r="C59" s="233" t="s">
        <v>222</v>
      </c>
      <c r="D59" s="31" t="s">
        <v>967</v>
      </c>
      <c r="E59" s="26" t="s">
        <v>266</v>
      </c>
      <c r="F59" s="3"/>
      <c r="G59" s="3" t="s">
        <v>1320</v>
      </c>
      <c r="H59" s="245"/>
      <c r="I59" s="235"/>
      <c r="J59" s="39" t="s">
        <v>530</v>
      </c>
      <c r="K59" s="39" t="s">
        <v>274</v>
      </c>
      <c r="L59" s="39" t="s">
        <v>538</v>
      </c>
    </row>
    <row r="60" spans="1:12" s="237" customFormat="1">
      <c r="A60" s="232"/>
      <c r="B60" s="233" t="s">
        <v>969</v>
      </c>
      <c r="C60" s="233" t="s">
        <v>222</v>
      </c>
      <c r="D60" s="31" t="s">
        <v>970</v>
      </c>
      <c r="E60" s="26" t="s">
        <v>266</v>
      </c>
      <c r="F60" s="3"/>
      <c r="G60" s="3" t="s">
        <v>1321</v>
      </c>
      <c r="H60" s="245"/>
      <c r="I60" s="235"/>
      <c r="J60" s="39" t="s">
        <v>530</v>
      </c>
      <c r="K60" s="39" t="s">
        <v>274</v>
      </c>
      <c r="L60" s="39" t="s">
        <v>538</v>
      </c>
    </row>
    <row r="61" spans="1:12" s="237" customFormat="1">
      <c r="A61" s="232"/>
      <c r="B61" s="233" t="s">
        <v>972</v>
      </c>
      <c r="C61" s="233" t="s">
        <v>222</v>
      </c>
      <c r="D61" s="31" t="s">
        <v>973</v>
      </c>
      <c r="E61" s="26" t="s">
        <v>266</v>
      </c>
      <c r="F61" s="3"/>
      <c r="G61" s="3" t="s">
        <v>1322</v>
      </c>
      <c r="H61" s="245"/>
      <c r="I61" s="235"/>
      <c r="J61" s="39" t="s">
        <v>530</v>
      </c>
      <c r="K61" s="39" t="s">
        <v>274</v>
      </c>
      <c r="L61" s="39" t="s">
        <v>538</v>
      </c>
    </row>
    <row r="62" spans="1:12" s="237" customFormat="1">
      <c r="A62" s="232"/>
      <c r="B62" s="233" t="s">
        <v>975</v>
      </c>
      <c r="C62" s="233" t="s">
        <v>222</v>
      </c>
      <c r="D62" s="31" t="s">
        <v>976</v>
      </c>
      <c r="E62" s="26" t="s">
        <v>266</v>
      </c>
      <c r="F62" s="3"/>
      <c r="G62" s="3" t="s">
        <v>1323</v>
      </c>
      <c r="H62" s="245"/>
      <c r="I62" s="235"/>
      <c r="J62" s="39" t="s">
        <v>530</v>
      </c>
      <c r="K62" s="39" t="s">
        <v>274</v>
      </c>
      <c r="L62" s="39" t="s">
        <v>538</v>
      </c>
    </row>
    <row r="63" spans="1:12" s="237" customFormat="1">
      <c r="A63" s="232"/>
      <c r="B63" s="233" t="s">
        <v>978</v>
      </c>
      <c r="C63" s="233" t="s">
        <v>222</v>
      </c>
      <c r="D63" s="31" t="s">
        <v>979</v>
      </c>
      <c r="E63" s="26" t="s">
        <v>266</v>
      </c>
      <c r="F63" s="3"/>
      <c r="G63" s="3" t="s">
        <v>1324</v>
      </c>
      <c r="H63" s="245"/>
      <c r="I63" s="235"/>
      <c r="J63" s="39" t="s">
        <v>530</v>
      </c>
      <c r="K63" s="39" t="s">
        <v>274</v>
      </c>
      <c r="L63" s="39" t="s">
        <v>538</v>
      </c>
    </row>
    <row r="64" spans="1:12" s="5" customFormat="1">
      <c r="A64" s="32"/>
      <c r="B64" s="20" t="s">
        <v>562</v>
      </c>
      <c r="C64" s="46" t="s">
        <v>154</v>
      </c>
      <c r="D64" s="18" t="s">
        <v>563</v>
      </c>
      <c r="E64" s="26" t="s">
        <v>266</v>
      </c>
      <c r="F64" s="3"/>
      <c r="G64" s="4" t="s">
        <v>1534</v>
      </c>
      <c r="H64" s="245"/>
      <c r="I64" s="235"/>
      <c r="J64" s="39" t="s">
        <v>530</v>
      </c>
      <c r="K64" s="39" t="s">
        <v>274</v>
      </c>
      <c r="L64" s="39" t="s">
        <v>538</v>
      </c>
    </row>
    <row r="65" spans="1:17" s="5" customFormat="1">
      <c r="A65" s="32"/>
      <c r="B65" s="25" t="s">
        <v>1096</v>
      </c>
      <c r="C65" s="113" t="s">
        <v>222</v>
      </c>
      <c r="D65" s="18" t="s">
        <v>1097</v>
      </c>
      <c r="E65" s="26" t="s">
        <v>266</v>
      </c>
      <c r="F65" s="3"/>
      <c r="G65" s="3" t="s">
        <v>1462</v>
      </c>
      <c r="H65" s="245"/>
      <c r="I65" s="42"/>
      <c r="J65" s="39" t="s">
        <v>530</v>
      </c>
      <c r="K65" s="39" t="s">
        <v>274</v>
      </c>
      <c r="L65" s="39" t="s">
        <v>538</v>
      </c>
    </row>
    <row r="66" spans="1:17" s="5" customFormat="1">
      <c r="A66" s="32"/>
      <c r="B66" s="25" t="s">
        <v>1108</v>
      </c>
      <c r="C66" s="113" t="s">
        <v>222</v>
      </c>
      <c r="D66" s="18" t="s">
        <v>1109</v>
      </c>
      <c r="E66" s="26" t="s">
        <v>266</v>
      </c>
      <c r="F66" s="3"/>
      <c r="G66" s="3" t="s">
        <v>1466</v>
      </c>
      <c r="H66" s="245"/>
      <c r="I66" s="42"/>
      <c r="J66" s="39" t="s">
        <v>530</v>
      </c>
      <c r="K66" s="39" t="s">
        <v>274</v>
      </c>
      <c r="L66" s="39" t="s">
        <v>538</v>
      </c>
    </row>
    <row r="67" spans="1:17" s="237" customFormat="1">
      <c r="A67" s="232"/>
      <c r="B67" s="233" t="s">
        <v>1119</v>
      </c>
      <c r="C67" s="233" t="s">
        <v>222</v>
      </c>
      <c r="D67" s="18" t="s">
        <v>1120</v>
      </c>
      <c r="E67" s="26" t="s">
        <v>307</v>
      </c>
      <c r="F67" s="3"/>
      <c r="G67" s="3" t="s">
        <v>1469</v>
      </c>
      <c r="H67" s="245"/>
      <c r="I67" s="235"/>
      <c r="J67" s="39" t="s">
        <v>530</v>
      </c>
      <c r="K67" s="39" t="s">
        <v>274</v>
      </c>
      <c r="L67" s="39" t="s">
        <v>538</v>
      </c>
      <c r="O67" s="5"/>
    </row>
    <row r="68" spans="1:17" s="237" customFormat="1">
      <c r="A68" s="232"/>
      <c r="B68" s="233" t="s">
        <v>1130</v>
      </c>
      <c r="C68" s="233" t="s">
        <v>222</v>
      </c>
      <c r="D68" s="18" t="s">
        <v>1131</v>
      </c>
      <c r="E68" s="26" t="s">
        <v>266</v>
      </c>
      <c r="F68" s="3"/>
      <c r="G68" s="3" t="s">
        <v>1472</v>
      </c>
      <c r="H68" s="245"/>
      <c r="I68" s="235"/>
      <c r="J68" s="39" t="s">
        <v>530</v>
      </c>
      <c r="K68" s="39" t="s">
        <v>274</v>
      </c>
      <c r="L68" s="39" t="s">
        <v>538</v>
      </c>
      <c r="O68" s="5"/>
    </row>
    <row r="69" spans="1:17" s="11" customFormat="1">
      <c r="B69" s="48" t="s">
        <v>256</v>
      </c>
      <c r="C69" s="49" t="s">
        <v>154</v>
      </c>
      <c r="D69" s="50" t="s">
        <v>257</v>
      </c>
      <c r="E69" s="51"/>
      <c r="F69" s="51"/>
      <c r="G69" s="48"/>
      <c r="H69" s="48"/>
      <c r="I69" s="48"/>
      <c r="J69" s="48"/>
      <c r="K69" s="48"/>
      <c r="L69" s="48"/>
      <c r="M69" s="48"/>
      <c r="N69" s="48"/>
      <c r="O69" s="48"/>
      <c r="P69" s="48"/>
      <c r="Q69" s="48"/>
    </row>
    <row r="70" spans="1:17" s="11" customFormat="1">
      <c r="B70" s="48" t="s">
        <v>258</v>
      </c>
      <c r="C70" s="49" t="s">
        <v>149</v>
      </c>
      <c r="D70" s="50" t="s">
        <v>259</v>
      </c>
      <c r="E70" s="51"/>
      <c r="F70" s="51"/>
      <c r="G70" s="48"/>
      <c r="H70" s="48"/>
      <c r="I70" s="48"/>
      <c r="J70" s="48"/>
      <c r="K70" s="48"/>
      <c r="L70" s="48"/>
      <c r="M70" s="48"/>
      <c r="N70" s="48"/>
      <c r="O70" s="48"/>
      <c r="P70" s="48"/>
      <c r="Q70" s="48"/>
    </row>
  </sheetData>
  <autoFilter ref="A14:N70" xr:uid="{00000000-0009-0000-0000-000029000000}"/>
  <mergeCells count="4">
    <mergeCell ref="B2:H2"/>
    <mergeCell ref="B3:H3"/>
    <mergeCell ref="B7:H7"/>
    <mergeCell ref="B13:L13"/>
  </mergeCells>
  <phoneticPr fontId="27" type="noConversion"/>
  <pageMargins left="0.7" right="0.7" top="0.75" bottom="0.75"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N43"/>
  <sheetViews>
    <sheetView zoomScale="85" zoomScaleNormal="85" workbookViewId="0">
      <pane ySplit="5" topLeftCell="A6" activePane="bottomLeft" state="frozen"/>
      <selection pane="bottomLeft" activeCell="D12" sqref="D12"/>
    </sheetView>
  </sheetViews>
  <sheetFormatPr defaultColWidth="9" defaultRowHeight="13.2"/>
  <cols>
    <col min="1" max="1" width="1.33203125" style="12" customWidth="1"/>
    <col min="2" max="2" width="16.33203125" style="12" customWidth="1"/>
    <col min="3" max="3" width="35.6640625" style="12" bestFit="1" customWidth="1"/>
    <col min="4" max="4" width="20.44140625" style="12" customWidth="1"/>
    <col min="5" max="5" width="16.21875" style="12" customWidth="1"/>
    <col min="6" max="6" width="45" style="12" customWidth="1"/>
    <col min="7" max="7" width="26.6640625" style="12" customWidth="1"/>
    <col min="8" max="8" width="32.88671875" style="12" customWidth="1"/>
    <col min="9" max="9" width="20.88671875" style="12" customWidth="1"/>
    <col min="10" max="10" width="10" style="12" customWidth="1"/>
    <col min="11" max="11" width="9.6640625" style="12" customWidth="1"/>
    <col min="12" max="12" width="10.886718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16" t="s">
        <v>7</v>
      </c>
      <c r="H4" s="16" t="s">
        <v>124</v>
      </c>
    </row>
    <row r="5" spans="2:14" ht="26.4">
      <c r="B5" s="17" t="s">
        <v>1930</v>
      </c>
      <c r="C5" s="21" t="s">
        <v>112</v>
      </c>
      <c r="D5" s="21" t="s">
        <v>113</v>
      </c>
      <c r="E5" s="20" t="s">
        <v>125</v>
      </c>
      <c r="F5" s="21" t="s">
        <v>1931</v>
      </c>
      <c r="G5" s="25" t="s">
        <v>1932</v>
      </c>
      <c r="H5" s="58"/>
      <c r="I5" s="12" t="str">
        <f>VLOOKUP(C5,导航!F:Q,12,0)</f>
        <v>升级</v>
      </c>
      <c r="N5" s="12"/>
    </row>
    <row r="6" spans="2:14">
      <c r="B6" s="15"/>
      <c r="C6" s="15"/>
      <c r="D6" s="15"/>
      <c r="E6" s="15"/>
      <c r="F6" s="15"/>
      <c r="G6" s="15"/>
      <c r="H6" s="15"/>
    </row>
    <row r="7" spans="2:14">
      <c r="B7" s="262" t="s">
        <v>126</v>
      </c>
      <c r="C7" s="262"/>
      <c r="D7" s="262"/>
      <c r="E7" s="262"/>
      <c r="F7" s="262"/>
      <c r="G7" s="262"/>
      <c r="H7" s="262"/>
    </row>
    <row r="8" spans="2:14">
      <c r="B8" s="22" t="s">
        <v>127</v>
      </c>
      <c r="C8" s="22" t="s">
        <v>128</v>
      </c>
      <c r="D8" s="22" t="s">
        <v>129</v>
      </c>
      <c r="E8" s="22" t="s">
        <v>130</v>
      </c>
      <c r="F8" s="22" t="s">
        <v>131</v>
      </c>
      <c r="G8" s="22" t="s">
        <v>17</v>
      </c>
      <c r="H8" s="22" t="s">
        <v>132</v>
      </c>
    </row>
    <row r="9" spans="2:14">
      <c r="B9" s="20"/>
      <c r="C9" s="25" t="s">
        <v>2303</v>
      </c>
      <c r="D9" s="20" t="s">
        <v>1933</v>
      </c>
      <c r="E9" s="20" t="s">
        <v>266</v>
      </c>
      <c r="F9" s="31" t="s">
        <v>1934</v>
      </c>
      <c r="G9" s="25"/>
      <c r="H9" s="256" t="s">
        <v>35</v>
      </c>
    </row>
    <row r="10" spans="2:14">
      <c r="B10" s="20"/>
      <c r="C10" s="25" t="s">
        <v>2274</v>
      </c>
      <c r="D10" s="20" t="s">
        <v>1935</v>
      </c>
      <c r="E10" s="20" t="s">
        <v>341</v>
      </c>
      <c r="F10" s="31" t="s">
        <v>1936</v>
      </c>
      <c r="G10" s="270" t="s">
        <v>1937</v>
      </c>
      <c r="H10" s="20"/>
    </row>
    <row r="11" spans="2:14">
      <c r="B11" s="20"/>
      <c r="C11" s="25" t="s">
        <v>32</v>
      </c>
      <c r="D11" s="20" t="s">
        <v>1938</v>
      </c>
      <c r="E11" s="20" t="s">
        <v>1939</v>
      </c>
      <c r="F11" s="31" t="s">
        <v>1936</v>
      </c>
      <c r="G11" s="286"/>
      <c r="H11" s="20"/>
    </row>
    <row r="12" spans="2:14">
      <c r="B12" s="20"/>
      <c r="C12" s="25" t="s">
        <v>2267</v>
      </c>
      <c r="D12" s="20" t="s">
        <v>1940</v>
      </c>
      <c r="E12" s="20" t="s">
        <v>1941</v>
      </c>
      <c r="F12" s="31" t="s">
        <v>1936</v>
      </c>
      <c r="G12" s="286"/>
      <c r="H12" s="20"/>
    </row>
    <row r="13" spans="2:14">
      <c r="B13" s="20"/>
      <c r="C13" s="25" t="s">
        <v>1942</v>
      </c>
      <c r="D13" s="20" t="s">
        <v>1943</v>
      </c>
      <c r="E13" s="20" t="s">
        <v>1944</v>
      </c>
      <c r="F13" s="31" t="s">
        <v>1936</v>
      </c>
      <c r="G13" s="271"/>
      <c r="H13" s="20"/>
    </row>
    <row r="14" spans="2:14">
      <c r="B14" s="20"/>
      <c r="C14" s="25"/>
      <c r="D14" s="20"/>
      <c r="E14" s="20"/>
      <c r="F14" s="31"/>
      <c r="G14" s="25"/>
      <c r="H14" s="20"/>
    </row>
    <row r="15" spans="2:14">
      <c r="B15" s="20"/>
      <c r="C15" s="25"/>
      <c r="D15" s="20"/>
      <c r="E15" s="20"/>
      <c r="F15" s="31"/>
      <c r="G15" s="25"/>
      <c r="H15" s="20"/>
    </row>
    <row r="17" spans="1:12">
      <c r="B17" s="262" t="s">
        <v>133</v>
      </c>
      <c r="C17" s="262"/>
      <c r="D17" s="262"/>
      <c r="E17" s="262"/>
      <c r="F17" s="262"/>
      <c r="G17" s="262"/>
      <c r="H17" s="262"/>
      <c r="I17" s="262"/>
      <c r="J17" s="262"/>
      <c r="K17" s="262"/>
      <c r="L17" s="262"/>
    </row>
    <row r="18" spans="1:12">
      <c r="B18" s="16" t="s">
        <v>134</v>
      </c>
      <c r="C18" s="16" t="s">
        <v>135</v>
      </c>
      <c r="D18" s="16" t="s">
        <v>136</v>
      </c>
      <c r="E18" s="16" t="s">
        <v>137</v>
      </c>
      <c r="F18" s="16" t="s">
        <v>267</v>
      </c>
      <c r="G18" s="16" t="s">
        <v>268</v>
      </c>
      <c r="H18" s="16" t="s">
        <v>269</v>
      </c>
      <c r="I18" s="16" t="s">
        <v>17</v>
      </c>
      <c r="J18" s="16" t="s">
        <v>270</v>
      </c>
      <c r="K18" s="16" t="s">
        <v>271</v>
      </c>
      <c r="L18" s="16" t="s">
        <v>272</v>
      </c>
    </row>
    <row r="19" spans="1:12" s="5" customFormat="1" ht="79.2">
      <c r="A19" s="32"/>
      <c r="B19" s="31" t="s">
        <v>148</v>
      </c>
      <c r="C19" s="31" t="s">
        <v>149</v>
      </c>
      <c r="D19" s="31" t="s">
        <v>1945</v>
      </c>
      <c r="E19" s="25" t="s">
        <v>1946</v>
      </c>
      <c r="F19" s="88" t="s">
        <v>1947</v>
      </c>
      <c r="G19" s="31"/>
      <c r="H19" s="31"/>
      <c r="I19" s="59"/>
      <c r="J19" s="42"/>
      <c r="K19" s="42"/>
      <c r="L19" s="42"/>
    </row>
    <row r="20" spans="1:12" s="5" customFormat="1" ht="52.8">
      <c r="A20" s="32"/>
      <c r="B20" s="31" t="s">
        <v>1948</v>
      </c>
      <c r="C20" s="31" t="s">
        <v>154</v>
      </c>
      <c r="D20" s="31" t="s">
        <v>453</v>
      </c>
      <c r="E20" s="25" t="s">
        <v>1946</v>
      </c>
      <c r="F20" s="88" t="s">
        <v>1949</v>
      </c>
      <c r="G20" s="31"/>
      <c r="H20" s="31"/>
      <c r="I20" s="59"/>
      <c r="J20" s="42"/>
      <c r="K20" s="42"/>
      <c r="L20" s="42"/>
    </row>
    <row r="21" spans="1:12" s="5" customFormat="1" ht="52.8">
      <c r="A21" s="32"/>
      <c r="B21" s="31" t="s">
        <v>159</v>
      </c>
      <c r="C21" s="31" t="s">
        <v>154</v>
      </c>
      <c r="D21" s="31" t="s">
        <v>454</v>
      </c>
      <c r="E21" s="25" t="s">
        <v>1946</v>
      </c>
      <c r="F21" s="88" t="s">
        <v>1950</v>
      </c>
      <c r="G21" s="31"/>
      <c r="H21" s="31"/>
      <c r="I21" s="59"/>
      <c r="J21" s="42"/>
      <c r="K21" s="42"/>
      <c r="L21" s="42"/>
    </row>
    <row r="22" spans="1:12" s="5" customFormat="1" ht="52.8">
      <c r="A22" s="32"/>
      <c r="B22" s="31" t="s">
        <v>315</v>
      </c>
      <c r="C22" s="31" t="s">
        <v>149</v>
      </c>
      <c r="D22" s="31" t="s">
        <v>316</v>
      </c>
      <c r="E22" s="25" t="s">
        <v>1946</v>
      </c>
      <c r="F22" s="88" t="s">
        <v>1951</v>
      </c>
      <c r="G22" s="31"/>
      <c r="H22" s="31"/>
      <c r="I22" s="59"/>
      <c r="J22" s="42"/>
      <c r="K22" s="42"/>
      <c r="L22" s="42"/>
    </row>
    <row r="23" spans="1:12" s="5" customFormat="1" ht="52.8">
      <c r="A23" s="32"/>
      <c r="B23" s="31" t="s">
        <v>311</v>
      </c>
      <c r="C23" s="31" t="s">
        <v>149</v>
      </c>
      <c r="D23" s="31" t="s">
        <v>311</v>
      </c>
      <c r="E23" s="25" t="s">
        <v>1946</v>
      </c>
      <c r="F23" s="88" t="s">
        <v>1952</v>
      </c>
      <c r="G23" s="31"/>
      <c r="H23" s="31"/>
      <c r="I23" s="59"/>
      <c r="J23" s="42"/>
      <c r="K23" s="42"/>
      <c r="L23" s="42"/>
    </row>
    <row r="24" spans="1:12" s="5" customFormat="1" ht="52.8">
      <c r="A24" s="32"/>
      <c r="B24" s="31" t="s">
        <v>348</v>
      </c>
      <c r="C24" s="31" t="s">
        <v>149</v>
      </c>
      <c r="D24" s="31" t="s">
        <v>1953</v>
      </c>
      <c r="E24" s="25" t="s">
        <v>1946</v>
      </c>
      <c r="F24" s="88" t="s">
        <v>1954</v>
      </c>
      <c r="G24" s="31"/>
      <c r="H24" s="31"/>
      <c r="I24" s="59"/>
      <c r="J24" s="42"/>
      <c r="K24" s="42"/>
      <c r="L24" s="42"/>
    </row>
    <row r="25" spans="1:12" s="5" customFormat="1" ht="52.8">
      <c r="A25" s="32"/>
      <c r="B25" s="31" t="s">
        <v>245</v>
      </c>
      <c r="C25" s="31" t="s">
        <v>281</v>
      </c>
      <c r="D25" s="31" t="s">
        <v>1955</v>
      </c>
      <c r="E25" s="25" t="s">
        <v>1946</v>
      </c>
      <c r="F25" s="88" t="s">
        <v>1956</v>
      </c>
      <c r="G25" s="31"/>
      <c r="H25" s="31"/>
      <c r="I25" s="59"/>
      <c r="J25" s="42"/>
      <c r="K25" s="42"/>
      <c r="L25" s="42"/>
    </row>
    <row r="26" spans="1:12" s="5" customFormat="1" ht="52.8">
      <c r="A26" s="32"/>
      <c r="B26" s="31" t="s">
        <v>240</v>
      </c>
      <c r="C26" s="31" t="s">
        <v>281</v>
      </c>
      <c r="D26" s="31" t="s">
        <v>1957</v>
      </c>
      <c r="E26" s="25" t="s">
        <v>1946</v>
      </c>
      <c r="F26" s="88" t="s">
        <v>1958</v>
      </c>
      <c r="G26" s="31"/>
      <c r="H26" s="31"/>
      <c r="I26" s="59"/>
      <c r="J26" s="42"/>
      <c r="K26" s="42"/>
      <c r="L26" s="42"/>
    </row>
    <row r="27" spans="1:12" s="5" customFormat="1" ht="52.8">
      <c r="A27" s="32"/>
      <c r="B27" s="31" t="s">
        <v>1959</v>
      </c>
      <c r="C27" s="31" t="s">
        <v>149</v>
      </c>
      <c r="D27" s="31" t="s">
        <v>1960</v>
      </c>
      <c r="E27" s="25" t="s">
        <v>266</v>
      </c>
      <c r="F27" s="88" t="s">
        <v>1961</v>
      </c>
      <c r="G27" s="31"/>
      <c r="H27" s="31" t="s">
        <v>1962</v>
      </c>
      <c r="I27" s="59"/>
      <c r="J27" s="42"/>
      <c r="K27" s="42"/>
      <c r="L27" s="42"/>
    </row>
    <row r="28" spans="1:12" s="5" customFormat="1" ht="52.8">
      <c r="A28" s="32"/>
      <c r="B28" s="31" t="s">
        <v>188</v>
      </c>
      <c r="C28" s="31" t="s">
        <v>281</v>
      </c>
      <c r="D28" s="31" t="s">
        <v>188</v>
      </c>
      <c r="E28" s="25" t="s">
        <v>1946</v>
      </c>
      <c r="F28" s="88" t="s">
        <v>1963</v>
      </c>
      <c r="G28" s="31"/>
      <c r="H28" s="31"/>
      <c r="I28" s="59"/>
      <c r="J28" s="42"/>
      <c r="K28" s="42"/>
      <c r="L28" s="42"/>
    </row>
    <row r="29" spans="1:12" s="5" customFormat="1" ht="52.8">
      <c r="A29" s="32"/>
      <c r="B29" s="31" t="s">
        <v>197</v>
      </c>
      <c r="C29" s="31" t="s">
        <v>281</v>
      </c>
      <c r="D29" s="31" t="s">
        <v>197</v>
      </c>
      <c r="E29" s="25" t="s">
        <v>1946</v>
      </c>
      <c r="F29" s="88" t="s">
        <v>1964</v>
      </c>
      <c r="G29" s="31"/>
      <c r="H29" s="31"/>
      <c r="I29" s="59"/>
      <c r="J29" s="42"/>
      <c r="K29" s="42"/>
      <c r="L29" s="42"/>
    </row>
    <row r="30" spans="1:12" s="5" customFormat="1" ht="52.8">
      <c r="A30" s="32"/>
      <c r="B30" s="31" t="s">
        <v>1965</v>
      </c>
      <c r="C30" s="31" t="s">
        <v>281</v>
      </c>
      <c r="D30" s="31" t="s">
        <v>1965</v>
      </c>
      <c r="E30" s="25" t="s">
        <v>1946</v>
      </c>
      <c r="F30" s="88" t="s">
        <v>1966</v>
      </c>
      <c r="G30" s="31"/>
      <c r="H30" s="31"/>
      <c r="I30" s="59"/>
      <c r="J30" s="42"/>
      <c r="K30" s="42"/>
      <c r="L30" s="42"/>
    </row>
    <row r="31" spans="1:12" s="5" customFormat="1" ht="52.8">
      <c r="A31" s="32"/>
      <c r="B31" s="31" t="s">
        <v>290</v>
      </c>
      <c r="C31" s="31" t="s">
        <v>154</v>
      </c>
      <c r="D31" s="31" t="s">
        <v>1967</v>
      </c>
      <c r="E31" s="25" t="s">
        <v>1946</v>
      </c>
      <c r="F31" s="88" t="s">
        <v>1968</v>
      </c>
      <c r="G31" s="31"/>
      <c r="H31" s="31"/>
      <c r="I31" s="59"/>
      <c r="J31" s="42"/>
      <c r="K31" s="42"/>
      <c r="L31" s="42"/>
    </row>
    <row r="32" spans="1:12" s="5" customFormat="1" ht="52.8">
      <c r="A32" s="32"/>
      <c r="B32" s="31" t="s">
        <v>1588</v>
      </c>
      <c r="C32" s="31" t="s">
        <v>154</v>
      </c>
      <c r="D32" s="31" t="s">
        <v>1969</v>
      </c>
      <c r="E32" s="25" t="s">
        <v>1946</v>
      </c>
      <c r="F32" s="88" t="s">
        <v>1970</v>
      </c>
      <c r="G32" s="31"/>
      <c r="H32" s="31"/>
      <c r="I32" s="59"/>
      <c r="J32" s="42"/>
      <c r="K32" s="42"/>
      <c r="L32" s="42"/>
    </row>
    <row r="33" spans="1:12" s="5" customFormat="1" ht="52.8">
      <c r="A33" s="32"/>
      <c r="B33" s="36" t="s">
        <v>1589</v>
      </c>
      <c r="C33" s="36" t="s">
        <v>154</v>
      </c>
      <c r="D33" s="36" t="s">
        <v>1971</v>
      </c>
      <c r="E33" s="25" t="s">
        <v>1946</v>
      </c>
      <c r="F33" s="88" t="s">
        <v>1972</v>
      </c>
      <c r="G33" s="31"/>
      <c r="H33" s="31"/>
      <c r="I33" s="59"/>
      <c r="J33" s="42"/>
      <c r="K33" s="42"/>
      <c r="L33" s="42"/>
    </row>
    <row r="34" spans="1:12" s="5" customFormat="1" ht="52.8">
      <c r="A34" s="32"/>
      <c r="B34" s="36" t="s">
        <v>296</v>
      </c>
      <c r="C34" s="36" t="s">
        <v>154</v>
      </c>
      <c r="D34" s="36" t="s">
        <v>1973</v>
      </c>
      <c r="E34" s="25" t="s">
        <v>1946</v>
      </c>
      <c r="F34" s="88" t="s">
        <v>1974</v>
      </c>
      <c r="G34" s="31"/>
      <c r="H34" s="31"/>
      <c r="I34" s="59"/>
      <c r="J34" s="42"/>
      <c r="K34" s="42"/>
      <c r="L34" s="42"/>
    </row>
    <row r="35" spans="1:12" s="5" customFormat="1" ht="52.8">
      <c r="A35" s="32"/>
      <c r="B35" s="36" t="s">
        <v>298</v>
      </c>
      <c r="C35" s="36" t="s">
        <v>154</v>
      </c>
      <c r="D35" s="36" t="s">
        <v>1975</v>
      </c>
      <c r="E35" s="25" t="s">
        <v>1946</v>
      </c>
      <c r="F35" s="88" t="s">
        <v>1976</v>
      </c>
      <c r="G35" s="31"/>
      <c r="H35" s="31"/>
      <c r="I35" s="59"/>
      <c r="J35" s="42"/>
      <c r="K35" s="42"/>
      <c r="L35" s="42"/>
    </row>
    <row r="36" spans="1:12" s="5" customFormat="1" ht="52.8">
      <c r="A36" s="32"/>
      <c r="B36" s="36" t="s">
        <v>252</v>
      </c>
      <c r="C36" s="36" t="s">
        <v>149</v>
      </c>
      <c r="D36" s="36" t="s">
        <v>1977</v>
      </c>
      <c r="E36" s="25" t="s">
        <v>1946</v>
      </c>
      <c r="F36" s="88" t="s">
        <v>1978</v>
      </c>
      <c r="G36" s="31"/>
      <c r="H36" s="31" t="s">
        <v>1979</v>
      </c>
      <c r="I36" s="59"/>
      <c r="J36" s="42"/>
      <c r="K36" s="42"/>
      <c r="L36" s="42"/>
    </row>
    <row r="37" spans="1:12" s="5" customFormat="1">
      <c r="A37" s="32"/>
      <c r="B37" s="36" t="s">
        <v>1980</v>
      </c>
      <c r="C37" s="36" t="s">
        <v>149</v>
      </c>
      <c r="D37" s="36" t="s">
        <v>1981</v>
      </c>
      <c r="E37" s="25" t="s">
        <v>266</v>
      </c>
      <c r="F37" s="59" t="s">
        <v>1982</v>
      </c>
      <c r="G37" s="31"/>
      <c r="H37" s="31"/>
      <c r="I37" s="59"/>
      <c r="J37" s="42"/>
      <c r="K37" s="42"/>
      <c r="L37" s="42"/>
    </row>
    <row r="38" spans="1:12">
      <c r="B38" s="36" t="s">
        <v>1983</v>
      </c>
      <c r="C38" s="36" t="s">
        <v>149</v>
      </c>
      <c r="D38" s="36" t="s">
        <v>1984</v>
      </c>
      <c r="E38" s="25" t="s">
        <v>266</v>
      </c>
      <c r="F38" s="18" t="s">
        <v>1982</v>
      </c>
      <c r="G38" s="31"/>
      <c r="H38" s="31"/>
      <c r="I38" s="18"/>
      <c r="J38" s="42"/>
      <c r="K38" s="20"/>
      <c r="L38" s="20"/>
    </row>
    <row r="39" spans="1:12">
      <c r="B39" s="36" t="s">
        <v>1985</v>
      </c>
      <c r="C39" s="36" t="s">
        <v>149</v>
      </c>
      <c r="D39" s="36" t="s">
        <v>1986</v>
      </c>
      <c r="E39" s="25" t="s">
        <v>266</v>
      </c>
      <c r="F39" s="18" t="s">
        <v>1982</v>
      </c>
      <c r="G39" s="31"/>
      <c r="H39" s="31"/>
      <c r="I39" s="18"/>
      <c r="J39" s="42"/>
      <c r="K39" s="20"/>
      <c r="L39" s="20"/>
    </row>
    <row r="40" spans="1:12">
      <c r="B40" s="60" t="s">
        <v>256</v>
      </c>
      <c r="C40" s="60" t="s">
        <v>154</v>
      </c>
      <c r="D40" s="60" t="s">
        <v>257</v>
      </c>
      <c r="E40" s="257"/>
      <c r="F40" s="257"/>
      <c r="G40" s="258"/>
      <c r="H40" s="258"/>
      <c r="I40" s="258"/>
      <c r="J40" s="257"/>
      <c r="K40" s="258"/>
      <c r="L40" s="258"/>
    </row>
    <row r="41" spans="1:12">
      <c r="B41" s="60" t="s">
        <v>258</v>
      </c>
      <c r="C41" s="60" t="s">
        <v>149</v>
      </c>
      <c r="D41" s="60" t="s">
        <v>259</v>
      </c>
      <c r="E41" s="257"/>
      <c r="F41" s="257"/>
      <c r="G41" s="257"/>
      <c r="H41" s="258"/>
      <c r="I41" s="258"/>
      <c r="J41" s="257"/>
      <c r="K41" s="258"/>
      <c r="L41" s="258"/>
    </row>
    <row r="42" spans="1:12">
      <c r="B42" s="60" t="s">
        <v>260</v>
      </c>
      <c r="C42" s="60" t="s">
        <v>154</v>
      </c>
      <c r="D42" s="60" t="s">
        <v>261</v>
      </c>
      <c r="E42" s="257"/>
      <c r="F42" s="257"/>
      <c r="G42" s="258"/>
      <c r="H42" s="258"/>
      <c r="I42" s="258"/>
      <c r="J42" s="257"/>
      <c r="K42" s="258"/>
      <c r="L42" s="258"/>
    </row>
    <row r="43" spans="1:12">
      <c r="B43" s="60" t="s">
        <v>264</v>
      </c>
      <c r="C43" s="60" t="s">
        <v>154</v>
      </c>
      <c r="D43" s="60" t="s">
        <v>1987</v>
      </c>
      <c r="E43" s="257"/>
      <c r="F43" s="257"/>
      <c r="G43" s="257"/>
      <c r="H43" s="258"/>
      <c r="I43" s="258"/>
      <c r="J43" s="257"/>
      <c r="K43" s="258"/>
      <c r="L43" s="258"/>
    </row>
  </sheetData>
  <mergeCells count="5">
    <mergeCell ref="B2:H2"/>
    <mergeCell ref="B3:H3"/>
    <mergeCell ref="B7:H7"/>
    <mergeCell ref="B17:L17"/>
    <mergeCell ref="G10:G13"/>
  </mergeCells>
  <phoneticPr fontId="27" type="noConversion"/>
  <pageMargins left="0.7" right="0.7" top="0.75" bottom="0.75"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N24"/>
  <sheetViews>
    <sheetView zoomScale="85" zoomScaleNormal="85" workbookViewId="0">
      <selection activeCell="C5" sqref="C5"/>
    </sheetView>
  </sheetViews>
  <sheetFormatPr defaultColWidth="9" defaultRowHeight="13.2"/>
  <cols>
    <col min="1" max="1" width="1.33203125" style="12" customWidth="1"/>
    <col min="2" max="2" width="16.33203125" style="12" customWidth="1"/>
    <col min="3" max="3" width="44" style="12" bestFit="1" customWidth="1"/>
    <col min="4" max="4" width="20.44140625" style="12" customWidth="1"/>
    <col min="5" max="5" width="16.21875" style="12" customWidth="1"/>
    <col min="6" max="6" width="22.6640625" style="12" customWidth="1"/>
    <col min="7" max="7" width="26.6640625" style="12" customWidth="1"/>
    <col min="8" max="8" width="32.88671875" style="12" customWidth="1"/>
    <col min="9" max="9" width="20.88671875" style="12" customWidth="1"/>
    <col min="10" max="10" width="10" style="12" customWidth="1"/>
    <col min="11" max="11" width="9.6640625" style="12" customWidth="1"/>
    <col min="12" max="12" width="10.88671875" style="13" customWidth="1"/>
    <col min="13" max="16384" width="9" style="13"/>
  </cols>
  <sheetData>
    <row r="1" spans="1:14">
      <c r="B1" s="14" t="str">
        <f>HYPERLINK("#导航!a2","返回")</f>
        <v>返回</v>
      </c>
    </row>
    <row r="2" spans="1:14">
      <c r="B2" s="261"/>
      <c r="C2" s="261"/>
      <c r="D2" s="261"/>
      <c r="E2" s="261"/>
      <c r="F2" s="261"/>
      <c r="G2" s="261"/>
      <c r="H2" s="261"/>
    </row>
    <row r="3" spans="1:14">
      <c r="B3" s="262" t="s">
        <v>119</v>
      </c>
      <c r="C3" s="262"/>
      <c r="D3" s="262"/>
      <c r="E3" s="262"/>
      <c r="F3" s="262"/>
      <c r="G3" s="262"/>
      <c r="H3" s="262"/>
    </row>
    <row r="4" spans="1:14">
      <c r="B4" s="16" t="s">
        <v>4</v>
      </c>
      <c r="C4" s="16" t="s">
        <v>120</v>
      </c>
      <c r="D4" s="16" t="s">
        <v>121</v>
      </c>
      <c r="E4" s="16" t="s">
        <v>122</v>
      </c>
      <c r="F4" s="16" t="s">
        <v>123</v>
      </c>
      <c r="G4" s="16" t="s">
        <v>7</v>
      </c>
      <c r="H4" s="16" t="s">
        <v>124</v>
      </c>
    </row>
    <row r="5" spans="1:14" ht="26.4">
      <c r="B5" s="17" t="s">
        <v>1930</v>
      </c>
      <c r="C5" s="34" t="s">
        <v>2305</v>
      </c>
      <c r="D5" s="21" t="s">
        <v>1988</v>
      </c>
      <c r="E5" s="20" t="s">
        <v>468</v>
      </c>
      <c r="F5" s="21" t="s">
        <v>1931</v>
      </c>
      <c r="G5" s="25" t="s">
        <v>1932</v>
      </c>
      <c r="H5" s="58"/>
      <c r="I5" s="12" t="str">
        <f>VLOOKUP(C5,导航!F:Q,12,0)</f>
        <v>升级</v>
      </c>
      <c r="N5" s="12"/>
    </row>
    <row r="6" spans="1:14">
      <c r="B6" s="15"/>
      <c r="C6" s="15"/>
      <c r="D6" s="15"/>
      <c r="E6" s="15"/>
      <c r="F6" s="15"/>
      <c r="G6" s="15"/>
      <c r="H6" s="15"/>
    </row>
    <row r="7" spans="1:14">
      <c r="B7" s="262" t="s">
        <v>126</v>
      </c>
      <c r="C7" s="262"/>
      <c r="D7" s="262"/>
      <c r="E7" s="262"/>
      <c r="F7" s="262"/>
      <c r="G7" s="262"/>
      <c r="H7" s="262"/>
    </row>
    <row r="8" spans="1:14">
      <c r="B8" s="22" t="s">
        <v>127</v>
      </c>
      <c r="C8" s="22" t="s">
        <v>128</v>
      </c>
      <c r="D8" s="22" t="s">
        <v>129</v>
      </c>
      <c r="E8" s="22" t="s">
        <v>130</v>
      </c>
      <c r="F8" s="22" t="s">
        <v>131</v>
      </c>
      <c r="G8" s="22" t="s">
        <v>17</v>
      </c>
      <c r="H8" s="22" t="s">
        <v>132</v>
      </c>
    </row>
    <row r="9" spans="1:14" ht="36" customHeight="1">
      <c r="B9" s="20"/>
      <c r="C9" s="25" t="s">
        <v>112</v>
      </c>
      <c r="D9" s="25" t="s">
        <v>113</v>
      </c>
      <c r="E9" s="20" t="s">
        <v>266</v>
      </c>
      <c r="F9" s="31" t="s">
        <v>1989</v>
      </c>
      <c r="G9" s="25" t="s">
        <v>1990</v>
      </c>
      <c r="H9" s="256"/>
    </row>
    <row r="10" spans="1:14">
      <c r="B10" s="20"/>
      <c r="C10" s="25"/>
      <c r="D10" s="20"/>
      <c r="E10" s="20"/>
      <c r="F10" s="31"/>
      <c r="G10" s="25"/>
      <c r="H10" s="20"/>
    </row>
    <row r="11" spans="1:14">
      <c r="B11" s="20"/>
      <c r="C11" s="25"/>
      <c r="D11" s="20"/>
      <c r="E11" s="20"/>
      <c r="F11" s="31"/>
      <c r="G11" s="25"/>
      <c r="H11" s="20"/>
    </row>
    <row r="13" spans="1:14">
      <c r="B13" s="262" t="s">
        <v>133</v>
      </c>
      <c r="C13" s="262"/>
      <c r="D13" s="262"/>
      <c r="E13" s="262"/>
      <c r="F13" s="262"/>
      <c r="G13" s="262"/>
      <c r="H13" s="262"/>
      <c r="I13" s="262"/>
      <c r="J13" s="262"/>
      <c r="K13" s="262"/>
      <c r="L13" s="262"/>
    </row>
    <row r="14" spans="1:14">
      <c r="B14" s="16" t="s">
        <v>134</v>
      </c>
      <c r="C14" s="16" t="s">
        <v>135</v>
      </c>
      <c r="D14" s="16" t="s">
        <v>136</v>
      </c>
      <c r="E14" s="16" t="s">
        <v>137</v>
      </c>
      <c r="F14" s="16" t="s">
        <v>267</v>
      </c>
      <c r="G14" s="16" t="s">
        <v>268</v>
      </c>
      <c r="H14" s="16" t="s">
        <v>269</v>
      </c>
      <c r="I14" s="16" t="s">
        <v>17</v>
      </c>
      <c r="J14" s="16" t="s">
        <v>270</v>
      </c>
      <c r="K14" s="16" t="s">
        <v>271</v>
      </c>
      <c r="L14" s="16" t="s">
        <v>272</v>
      </c>
    </row>
    <row r="15" spans="1:14" s="5" customFormat="1">
      <c r="A15" s="32"/>
      <c r="B15" s="31" t="s">
        <v>148</v>
      </c>
      <c r="C15" s="31" t="s">
        <v>149</v>
      </c>
      <c r="D15" s="31" t="s">
        <v>1945</v>
      </c>
      <c r="E15" s="25" t="s">
        <v>266</v>
      </c>
      <c r="F15" s="59" t="s">
        <v>1982</v>
      </c>
      <c r="G15" s="31"/>
      <c r="H15" s="31"/>
      <c r="I15" s="59"/>
      <c r="J15" s="42"/>
      <c r="K15" s="42"/>
      <c r="L15" s="42"/>
    </row>
    <row r="16" spans="1:14" s="5" customFormat="1">
      <c r="A16" s="32"/>
      <c r="B16" s="31" t="s">
        <v>315</v>
      </c>
      <c r="C16" s="31" t="s">
        <v>149</v>
      </c>
      <c r="D16" s="31" t="s">
        <v>316</v>
      </c>
      <c r="E16" s="25" t="s">
        <v>266</v>
      </c>
      <c r="F16" s="59" t="s">
        <v>1982</v>
      </c>
      <c r="G16" s="31"/>
      <c r="H16" s="31"/>
      <c r="I16" s="59"/>
      <c r="J16" s="42"/>
      <c r="K16" s="42"/>
      <c r="L16" s="42"/>
    </row>
    <row r="17" spans="1:12" s="5" customFormat="1">
      <c r="A17" s="32"/>
      <c r="B17" s="31" t="s">
        <v>311</v>
      </c>
      <c r="C17" s="31" t="s">
        <v>149</v>
      </c>
      <c r="D17" s="31" t="s">
        <v>311</v>
      </c>
      <c r="E17" s="25" t="s">
        <v>266</v>
      </c>
      <c r="F17" s="59" t="s">
        <v>1982</v>
      </c>
      <c r="G17" s="31"/>
      <c r="H17" s="31"/>
      <c r="I17" s="59"/>
      <c r="J17" s="42"/>
      <c r="K17" s="42"/>
      <c r="L17" s="42"/>
    </row>
    <row r="18" spans="1:12" s="5" customFormat="1">
      <c r="A18" s="32"/>
      <c r="B18" s="31" t="s">
        <v>348</v>
      </c>
      <c r="C18" s="31" t="s">
        <v>149</v>
      </c>
      <c r="D18" s="31" t="s">
        <v>1953</v>
      </c>
      <c r="E18" s="25" t="s">
        <v>266</v>
      </c>
      <c r="F18" s="59" t="s">
        <v>1982</v>
      </c>
      <c r="G18" s="31"/>
      <c r="H18" s="31"/>
      <c r="I18" s="59"/>
      <c r="J18" s="42"/>
      <c r="K18" s="42"/>
      <c r="L18" s="42"/>
    </row>
    <row r="19" spans="1:12" s="5" customFormat="1" ht="26.4">
      <c r="A19" s="32"/>
      <c r="B19" s="36" t="s">
        <v>252</v>
      </c>
      <c r="C19" s="36" t="s">
        <v>149</v>
      </c>
      <c r="D19" s="36" t="s">
        <v>1977</v>
      </c>
      <c r="E19" s="25" t="s">
        <v>266</v>
      </c>
      <c r="F19" s="59" t="s">
        <v>1982</v>
      </c>
      <c r="G19" s="31"/>
      <c r="H19" s="31" t="s">
        <v>1979</v>
      </c>
      <c r="I19" s="59"/>
      <c r="J19" s="42"/>
      <c r="K19" s="42"/>
      <c r="L19" s="42"/>
    </row>
    <row r="20" spans="1:12" s="5" customFormat="1">
      <c r="A20" s="32"/>
      <c r="B20" s="36" t="s">
        <v>1980</v>
      </c>
      <c r="C20" s="36" t="s">
        <v>149</v>
      </c>
      <c r="D20" s="36" t="s">
        <v>1981</v>
      </c>
      <c r="E20" s="25" t="s">
        <v>266</v>
      </c>
      <c r="F20" s="59" t="s">
        <v>1982</v>
      </c>
      <c r="G20" s="31"/>
      <c r="H20" s="31"/>
      <c r="I20" s="59"/>
      <c r="J20" s="42"/>
      <c r="K20" s="42"/>
      <c r="L20" s="42"/>
    </row>
    <row r="21" spans="1:12">
      <c r="B21" s="36" t="s">
        <v>1983</v>
      </c>
      <c r="C21" s="36" t="s">
        <v>149</v>
      </c>
      <c r="D21" s="36" t="s">
        <v>1984</v>
      </c>
      <c r="E21" s="25" t="s">
        <v>266</v>
      </c>
      <c r="F21" s="18" t="s">
        <v>1982</v>
      </c>
      <c r="G21" s="31"/>
      <c r="H21" s="31"/>
      <c r="I21" s="18"/>
      <c r="J21" s="42"/>
      <c r="K21" s="20"/>
      <c r="L21" s="20"/>
    </row>
    <row r="22" spans="1:12">
      <c r="B22" s="36" t="s">
        <v>1985</v>
      </c>
      <c r="C22" s="36" t="s">
        <v>149</v>
      </c>
      <c r="D22" s="36" t="s">
        <v>1986</v>
      </c>
      <c r="E22" s="25" t="s">
        <v>266</v>
      </c>
      <c r="F22" s="18" t="s">
        <v>1982</v>
      </c>
      <c r="G22" s="31"/>
      <c r="H22" s="31"/>
      <c r="I22" s="18"/>
      <c r="J22" s="42"/>
      <c r="K22" s="20"/>
      <c r="L22" s="20"/>
    </row>
    <row r="23" spans="1:12">
      <c r="B23" s="60" t="s">
        <v>256</v>
      </c>
      <c r="C23" s="60" t="s">
        <v>154</v>
      </c>
      <c r="D23" s="60" t="s">
        <v>257</v>
      </c>
      <c r="E23" s="257"/>
      <c r="F23" s="257"/>
      <c r="G23" s="258"/>
      <c r="H23" s="258"/>
      <c r="I23" s="258"/>
      <c r="J23" s="257"/>
      <c r="K23" s="258"/>
      <c r="L23" s="258"/>
    </row>
    <row r="24" spans="1:12">
      <c r="B24" s="60" t="s">
        <v>258</v>
      </c>
      <c r="C24" s="60" t="s">
        <v>149</v>
      </c>
      <c r="D24" s="60" t="s">
        <v>259</v>
      </c>
      <c r="E24" s="257"/>
      <c r="F24" s="257"/>
      <c r="G24" s="257"/>
      <c r="H24" s="258"/>
      <c r="I24" s="258"/>
      <c r="J24" s="257"/>
      <c r="K24" s="258"/>
      <c r="L24" s="258"/>
    </row>
  </sheetData>
  <mergeCells count="4">
    <mergeCell ref="B2:H2"/>
    <mergeCell ref="B3:H3"/>
    <mergeCell ref="B7:H7"/>
    <mergeCell ref="B13:L13"/>
  </mergeCells>
  <phoneticPr fontId="27"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N24"/>
  <sheetViews>
    <sheetView topLeftCell="A4" workbookViewId="0"/>
  </sheetViews>
  <sheetFormatPr defaultColWidth="9" defaultRowHeight="13.8"/>
  <cols>
    <col min="1" max="1" width="1.33203125" style="92" customWidth="1"/>
    <col min="2" max="2" width="16.33203125" style="92" customWidth="1"/>
    <col min="3" max="3" width="20.33203125" style="92" customWidth="1"/>
    <col min="4" max="4" width="20.44140625" style="92" customWidth="1"/>
    <col min="5" max="5" width="16.21875" style="92" customWidth="1"/>
    <col min="6" max="6" width="22.6640625" style="92" customWidth="1"/>
    <col min="7" max="7" width="26.6640625" style="92" customWidth="1"/>
    <col min="8" max="8" width="32.88671875" style="92" customWidth="1"/>
    <col min="9" max="9" width="20.88671875" style="92" customWidth="1"/>
    <col min="10" max="10" width="10" style="92" customWidth="1"/>
    <col min="11" max="11" width="9.6640625" style="92" customWidth="1"/>
    <col min="12" max="12" width="10.88671875" style="93" customWidth="1"/>
    <col min="13" max="16384" width="9" style="93"/>
  </cols>
  <sheetData>
    <row r="1" spans="1:14" ht="15.6">
      <c r="B1" s="94" t="str">
        <f>HYPERLINK("#导航!a2","返回")</f>
        <v>返回</v>
      </c>
    </row>
    <row r="2" spans="1:14">
      <c r="B2" s="287"/>
      <c r="C2" s="287"/>
      <c r="D2" s="287"/>
      <c r="E2" s="287"/>
      <c r="F2" s="287"/>
      <c r="G2" s="287"/>
      <c r="H2" s="287"/>
    </row>
    <row r="3" spans="1:14" ht="15.6">
      <c r="B3" s="288" t="s">
        <v>119</v>
      </c>
      <c r="C3" s="288"/>
      <c r="D3" s="288"/>
      <c r="E3" s="288"/>
      <c r="F3" s="288"/>
      <c r="G3" s="288"/>
      <c r="H3" s="288"/>
    </row>
    <row r="4" spans="1:14" s="90" customFormat="1" ht="13.2">
      <c r="A4" s="96"/>
      <c r="B4" s="97" t="s">
        <v>4</v>
      </c>
      <c r="C4" s="97" t="s">
        <v>120</v>
      </c>
      <c r="D4" s="97" t="s">
        <v>121</v>
      </c>
      <c r="E4" s="97" t="s">
        <v>122</v>
      </c>
      <c r="F4" s="97" t="s">
        <v>123</v>
      </c>
      <c r="G4" s="97" t="s">
        <v>7</v>
      </c>
      <c r="H4" s="97" t="s">
        <v>124</v>
      </c>
      <c r="I4" s="96"/>
      <c r="J4" s="96"/>
      <c r="K4" s="96"/>
    </row>
    <row r="5" spans="1:14" s="90" customFormat="1" ht="26.4">
      <c r="A5" s="96"/>
      <c r="B5" s="98" t="s">
        <v>1930</v>
      </c>
      <c r="C5" s="99" t="s">
        <v>117</v>
      </c>
      <c r="D5" s="99" t="s">
        <v>113</v>
      </c>
      <c r="E5" s="100" t="s">
        <v>125</v>
      </c>
      <c r="F5" s="99" t="s">
        <v>1931</v>
      </c>
      <c r="G5" s="101" t="s">
        <v>1932</v>
      </c>
      <c r="H5" s="102"/>
      <c r="I5" s="96"/>
      <c r="J5" s="96"/>
      <c r="K5" s="96"/>
      <c r="N5" s="96"/>
    </row>
    <row r="6" spans="1:14">
      <c r="B6" s="95"/>
      <c r="C6" s="95"/>
      <c r="D6" s="95"/>
      <c r="E6" s="95"/>
      <c r="F6" s="95"/>
      <c r="G6" s="95"/>
      <c r="H6" s="95"/>
    </row>
    <row r="7" spans="1:14" ht="15.6">
      <c r="B7" s="288" t="s">
        <v>126</v>
      </c>
      <c r="C7" s="288"/>
      <c r="D7" s="288"/>
      <c r="E7" s="288"/>
      <c r="F7" s="288"/>
      <c r="G7" s="288"/>
      <c r="H7" s="288"/>
    </row>
    <row r="8" spans="1:14" s="90" customFormat="1" ht="13.2">
      <c r="A8" s="96"/>
      <c r="B8" s="103" t="s">
        <v>127</v>
      </c>
      <c r="C8" s="103" t="s">
        <v>128</v>
      </c>
      <c r="D8" s="103" t="s">
        <v>129</v>
      </c>
      <c r="E8" s="103" t="s">
        <v>130</v>
      </c>
      <c r="F8" s="103" t="s">
        <v>131</v>
      </c>
      <c r="G8" s="103" t="s">
        <v>17</v>
      </c>
      <c r="H8" s="103" t="s">
        <v>132</v>
      </c>
      <c r="I8" s="96"/>
      <c r="J8" s="96"/>
      <c r="K8" s="96"/>
    </row>
    <row r="9" spans="1:14" s="90" customFormat="1" ht="36" customHeight="1">
      <c r="A9" s="96"/>
      <c r="B9" s="100"/>
      <c r="C9" s="101" t="s">
        <v>116</v>
      </c>
      <c r="D9" s="101" t="s">
        <v>1991</v>
      </c>
      <c r="E9" s="100" t="s">
        <v>266</v>
      </c>
      <c r="F9" s="104" t="s">
        <v>1992</v>
      </c>
      <c r="G9" s="101"/>
      <c r="H9" s="105" t="s">
        <v>35</v>
      </c>
      <c r="I9" s="96"/>
      <c r="J9" s="96"/>
      <c r="K9" s="96"/>
    </row>
    <row r="10" spans="1:14" s="90" customFormat="1" ht="13.2">
      <c r="A10" s="96"/>
      <c r="B10" s="100"/>
      <c r="C10" s="101"/>
      <c r="D10" s="100"/>
      <c r="E10" s="100"/>
      <c r="F10" s="104"/>
      <c r="G10" s="101"/>
      <c r="H10" s="100"/>
      <c r="I10" s="96"/>
      <c r="J10" s="96"/>
      <c r="K10" s="96"/>
    </row>
    <row r="11" spans="1:14" s="90" customFormat="1" ht="13.2">
      <c r="A11" s="96"/>
      <c r="B11" s="100"/>
      <c r="C11" s="101"/>
      <c r="D11" s="100"/>
      <c r="E11" s="100"/>
      <c r="F11" s="104"/>
      <c r="G11" s="101"/>
      <c r="H11" s="100"/>
      <c r="I11" s="96"/>
      <c r="J11" s="96"/>
      <c r="K11" s="96"/>
    </row>
    <row r="13" spans="1:14" s="90" customFormat="1" ht="15.6">
      <c r="A13" s="96"/>
      <c r="B13" s="289" t="s">
        <v>133</v>
      </c>
      <c r="C13" s="289"/>
      <c r="D13" s="289"/>
      <c r="E13" s="289"/>
      <c r="F13" s="289"/>
      <c r="G13" s="289"/>
      <c r="H13" s="289"/>
      <c r="I13" s="289"/>
      <c r="J13" s="289"/>
      <c r="K13" s="289"/>
      <c r="L13" s="289"/>
    </row>
    <row r="14" spans="1:14" s="90" customFormat="1" ht="26.4">
      <c r="A14" s="96"/>
      <c r="B14" s="97" t="s">
        <v>134</v>
      </c>
      <c r="C14" s="97" t="s">
        <v>135</v>
      </c>
      <c r="D14" s="97" t="s">
        <v>136</v>
      </c>
      <c r="E14" s="97" t="s">
        <v>137</v>
      </c>
      <c r="F14" s="97" t="s">
        <v>267</v>
      </c>
      <c r="G14" s="97" t="s">
        <v>268</v>
      </c>
      <c r="H14" s="97" t="s">
        <v>269</v>
      </c>
      <c r="I14" s="97" t="s">
        <v>17</v>
      </c>
      <c r="J14" s="97" t="s">
        <v>270</v>
      </c>
      <c r="K14" s="97" t="s">
        <v>271</v>
      </c>
      <c r="L14" s="97" t="s">
        <v>272</v>
      </c>
    </row>
    <row r="15" spans="1:14" s="91" customFormat="1" ht="13.2">
      <c r="A15" s="106"/>
      <c r="B15" s="104" t="s">
        <v>1980</v>
      </c>
      <c r="C15" s="104" t="s">
        <v>149</v>
      </c>
      <c r="D15" s="104" t="s">
        <v>1993</v>
      </c>
      <c r="E15" s="101"/>
      <c r="F15" s="107"/>
      <c r="G15" s="104"/>
      <c r="H15" s="290" t="s">
        <v>1994</v>
      </c>
      <c r="I15" s="111"/>
      <c r="J15" s="112"/>
      <c r="K15" s="112"/>
      <c r="L15" s="112"/>
    </row>
    <row r="16" spans="1:14" s="91" customFormat="1" ht="13.2">
      <c r="A16" s="106"/>
      <c r="B16" s="104" t="s">
        <v>1983</v>
      </c>
      <c r="C16" s="104" t="s">
        <v>149</v>
      </c>
      <c r="D16" s="104" t="s">
        <v>1995</v>
      </c>
      <c r="E16" s="101"/>
      <c r="F16" s="107"/>
      <c r="G16" s="104"/>
      <c r="H16" s="291"/>
      <c r="I16" s="111"/>
      <c r="J16" s="112"/>
      <c r="K16" s="112"/>
      <c r="L16" s="112"/>
    </row>
    <row r="17" spans="1:12" s="91" customFormat="1" ht="13.2">
      <c r="A17" s="106"/>
      <c r="B17" s="104" t="s">
        <v>315</v>
      </c>
      <c r="C17" s="104" t="s">
        <v>149</v>
      </c>
      <c r="D17" s="104" t="s">
        <v>1996</v>
      </c>
      <c r="E17" s="101"/>
      <c r="F17" s="107"/>
      <c r="G17" s="104"/>
      <c r="H17" s="291"/>
      <c r="I17" s="111"/>
      <c r="J17" s="112"/>
      <c r="K17" s="112"/>
      <c r="L17" s="112"/>
    </row>
    <row r="18" spans="1:12" s="91" customFormat="1" ht="13.2">
      <c r="A18" s="106"/>
      <c r="B18" s="104" t="s">
        <v>311</v>
      </c>
      <c r="C18" s="104" t="s">
        <v>149</v>
      </c>
      <c r="D18" s="104" t="s">
        <v>311</v>
      </c>
      <c r="E18" s="101"/>
      <c r="F18" s="107"/>
      <c r="G18" s="104"/>
      <c r="H18" s="291"/>
      <c r="I18" s="111"/>
      <c r="J18" s="112"/>
      <c r="K18" s="112"/>
      <c r="L18" s="112"/>
    </row>
    <row r="19" spans="1:12" s="91" customFormat="1" ht="13.2">
      <c r="A19" s="106"/>
      <c r="B19" s="104" t="s">
        <v>1997</v>
      </c>
      <c r="C19" s="104" t="s">
        <v>149</v>
      </c>
      <c r="D19" s="104" t="s">
        <v>1998</v>
      </c>
      <c r="E19" s="101"/>
      <c r="F19" s="107"/>
      <c r="G19" s="104"/>
      <c r="H19" s="291"/>
      <c r="I19" s="111"/>
      <c r="J19" s="112"/>
      <c r="K19" s="112"/>
      <c r="L19" s="112"/>
    </row>
    <row r="20" spans="1:12" s="91" customFormat="1" ht="13.2">
      <c r="A20" s="106"/>
      <c r="B20" s="104" t="s">
        <v>1999</v>
      </c>
      <c r="C20" s="104" t="s">
        <v>149</v>
      </c>
      <c r="D20" s="104" t="s">
        <v>2000</v>
      </c>
      <c r="E20" s="101"/>
      <c r="F20" s="107"/>
      <c r="G20" s="104"/>
      <c r="H20" s="291"/>
      <c r="I20" s="111"/>
      <c r="J20" s="112"/>
      <c r="K20" s="112"/>
      <c r="L20" s="112"/>
    </row>
    <row r="21" spans="1:12" s="91" customFormat="1" ht="13.2">
      <c r="A21" s="106"/>
      <c r="B21" s="104" t="s">
        <v>2001</v>
      </c>
      <c r="C21" s="104" t="s">
        <v>149</v>
      </c>
      <c r="D21" s="104" t="s">
        <v>2002</v>
      </c>
      <c r="E21" s="101"/>
      <c r="F21" s="107"/>
      <c r="G21" s="104"/>
      <c r="H21" s="291"/>
      <c r="I21" s="111"/>
      <c r="J21" s="112"/>
      <c r="K21" s="112"/>
      <c r="L21" s="112"/>
    </row>
    <row r="22" spans="1:12" s="91" customFormat="1" ht="13.2">
      <c r="A22" s="106"/>
      <c r="B22" s="104" t="s">
        <v>2003</v>
      </c>
      <c r="C22" s="104" t="s">
        <v>149</v>
      </c>
      <c r="D22" s="104" t="s">
        <v>2004</v>
      </c>
      <c r="E22" s="101"/>
      <c r="F22" s="107"/>
      <c r="G22" s="104"/>
      <c r="H22" s="291"/>
      <c r="I22" s="111"/>
      <c r="J22" s="112"/>
      <c r="K22" s="112"/>
      <c r="L22" s="112"/>
    </row>
    <row r="23" spans="1:12" s="91" customFormat="1" ht="13.2">
      <c r="A23" s="106"/>
      <c r="B23" s="104" t="s">
        <v>2005</v>
      </c>
      <c r="C23" s="104" t="s">
        <v>149</v>
      </c>
      <c r="D23" s="104" t="s">
        <v>2006</v>
      </c>
      <c r="E23" s="101"/>
      <c r="F23" s="107"/>
      <c r="G23" s="104"/>
      <c r="H23" s="292"/>
      <c r="I23" s="111"/>
      <c r="J23" s="112"/>
      <c r="K23" s="112"/>
      <c r="L23" s="112"/>
    </row>
    <row r="24" spans="1:12" s="90" customFormat="1" ht="13.2">
      <c r="A24" s="96"/>
      <c r="B24" s="108" t="s">
        <v>258</v>
      </c>
      <c r="C24" s="108" t="s">
        <v>149</v>
      </c>
      <c r="D24" s="108" t="s">
        <v>259</v>
      </c>
      <c r="E24" s="109"/>
      <c r="F24" s="109"/>
      <c r="G24" s="109"/>
      <c r="H24" s="110"/>
      <c r="I24" s="110"/>
      <c r="J24" s="109"/>
      <c r="K24" s="110"/>
      <c r="L24" s="110"/>
    </row>
  </sheetData>
  <mergeCells count="5">
    <mergeCell ref="B2:H2"/>
    <mergeCell ref="B3:H3"/>
    <mergeCell ref="B7:H7"/>
    <mergeCell ref="B13:L13"/>
    <mergeCell ref="H15:H23"/>
  </mergeCells>
  <phoneticPr fontId="27"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N153"/>
  <sheetViews>
    <sheetView zoomScale="85" zoomScaleNormal="85" workbookViewId="0">
      <pane ySplit="5" topLeftCell="A6" activePane="bottomLeft" state="frozen"/>
      <selection pane="bottomLeft" activeCell="B1" sqref="B1"/>
    </sheetView>
  </sheetViews>
  <sheetFormatPr defaultColWidth="9" defaultRowHeight="13.2"/>
  <cols>
    <col min="1" max="1" width="1.33203125" style="12" customWidth="1"/>
    <col min="2" max="2" width="29.21875" style="12" customWidth="1"/>
    <col min="3" max="3" width="30.21875" style="12" customWidth="1"/>
    <col min="4" max="4" width="30.44140625" style="12" customWidth="1"/>
    <col min="5" max="5" width="16.21875" style="12" customWidth="1"/>
    <col min="6" max="6" width="27.77734375" style="12" customWidth="1"/>
    <col min="7" max="7" width="42.88671875" style="82" customWidth="1"/>
    <col min="8" max="8" width="23.88671875" style="12" customWidth="1"/>
    <col min="9" max="9" width="9.21875" style="12" customWidth="1"/>
    <col min="10" max="10" width="10" style="12" customWidth="1"/>
    <col min="11" max="11" width="9.6640625" style="12" customWidth="1"/>
    <col min="12" max="12" width="10.77734375" style="13" customWidth="1"/>
    <col min="13" max="16384" width="9" style="13"/>
  </cols>
  <sheetData>
    <row r="1" spans="2:14">
      <c r="B1" s="14" t="str">
        <f>HYPERLINK("#导航!a2","返回")</f>
        <v>返回</v>
      </c>
    </row>
    <row r="2" spans="2:14">
      <c r="B2" s="261"/>
      <c r="C2" s="261"/>
      <c r="D2" s="261"/>
      <c r="E2" s="261"/>
      <c r="F2" s="261"/>
      <c r="G2" s="261"/>
      <c r="H2" s="261"/>
    </row>
    <row r="3" spans="2:14">
      <c r="B3" s="262" t="s">
        <v>119</v>
      </c>
      <c r="C3" s="262"/>
      <c r="D3" s="262"/>
      <c r="E3" s="262"/>
      <c r="F3" s="262"/>
      <c r="G3" s="262"/>
      <c r="H3" s="262"/>
    </row>
    <row r="4" spans="2:14">
      <c r="B4" s="16" t="s">
        <v>4</v>
      </c>
      <c r="C4" s="16" t="s">
        <v>120</v>
      </c>
      <c r="D4" s="16" t="s">
        <v>121</v>
      </c>
      <c r="E4" s="16" t="s">
        <v>122</v>
      </c>
      <c r="F4" s="16" t="s">
        <v>123</v>
      </c>
      <c r="G4" s="83" t="s">
        <v>7</v>
      </c>
      <c r="H4" s="16" t="s">
        <v>124</v>
      </c>
    </row>
    <row r="5" spans="2:14">
      <c r="B5" s="17" t="s">
        <v>2007</v>
      </c>
      <c r="C5" s="34" t="s">
        <v>2109</v>
      </c>
      <c r="D5" s="21" t="s">
        <v>118</v>
      </c>
      <c r="E5" s="20" t="s">
        <v>447</v>
      </c>
      <c r="F5" s="21" t="s">
        <v>2008</v>
      </c>
      <c r="G5" s="18"/>
      <c r="H5" s="20"/>
      <c r="I5" s="12" t="str">
        <f>VLOOKUP(C5,导航!F:Q,12,0)</f>
        <v>升级</v>
      </c>
      <c r="N5" s="12"/>
    </row>
    <row r="6" spans="2:14">
      <c r="B6" s="15"/>
      <c r="C6" s="15"/>
      <c r="D6" s="15"/>
      <c r="E6" s="15"/>
      <c r="F6" s="15"/>
      <c r="G6" s="84"/>
      <c r="H6" s="15"/>
    </row>
    <row r="7" spans="2:14">
      <c r="B7" s="262" t="s">
        <v>126</v>
      </c>
      <c r="C7" s="262"/>
      <c r="D7" s="262"/>
      <c r="E7" s="262"/>
      <c r="F7" s="262"/>
      <c r="G7" s="262"/>
      <c r="H7" s="262"/>
    </row>
    <row r="8" spans="2:14">
      <c r="B8" s="22" t="s">
        <v>127</v>
      </c>
      <c r="C8" s="22" t="s">
        <v>128</v>
      </c>
      <c r="D8" s="22" t="s">
        <v>129</v>
      </c>
      <c r="E8" s="22" t="s">
        <v>130</v>
      </c>
      <c r="F8" s="22" t="s">
        <v>131</v>
      </c>
      <c r="G8" s="85" t="s">
        <v>17</v>
      </c>
      <c r="H8" s="22" t="s">
        <v>132</v>
      </c>
    </row>
    <row r="9" spans="2:14">
      <c r="B9" s="20"/>
      <c r="C9" s="20" t="s">
        <v>117</v>
      </c>
      <c r="D9" s="20" t="s">
        <v>2009</v>
      </c>
      <c r="E9" s="20" t="s">
        <v>266</v>
      </c>
      <c r="F9" s="20"/>
      <c r="G9" s="277" t="s">
        <v>2272</v>
      </c>
      <c r="H9" s="23" t="s">
        <v>35</v>
      </c>
    </row>
    <row r="10" spans="2:14">
      <c r="B10" s="20"/>
      <c r="C10" s="20" t="s">
        <v>2268</v>
      </c>
      <c r="D10" s="20" t="s">
        <v>2010</v>
      </c>
      <c r="E10" s="20" t="s">
        <v>307</v>
      </c>
      <c r="F10" s="20"/>
      <c r="G10" s="277"/>
      <c r="H10" s="86"/>
    </row>
    <row r="11" spans="2:14">
      <c r="B11" s="20"/>
      <c r="C11" s="20" t="s">
        <v>336</v>
      </c>
      <c r="D11" s="20" t="s">
        <v>2011</v>
      </c>
      <c r="E11" s="20" t="s">
        <v>465</v>
      </c>
      <c r="F11" s="293"/>
      <c r="G11" s="277"/>
      <c r="H11" s="86"/>
    </row>
    <row r="12" spans="2:14">
      <c r="B12" s="20"/>
      <c r="C12" s="20" t="s">
        <v>339</v>
      </c>
      <c r="D12" s="20" t="s">
        <v>340</v>
      </c>
      <c r="E12" s="20" t="s">
        <v>467</v>
      </c>
      <c r="F12" s="293"/>
      <c r="G12" s="277"/>
    </row>
    <row r="13" spans="2:14" ht="20.399999999999999" customHeight="1">
      <c r="G13" s="87"/>
    </row>
    <row r="14" spans="2:14">
      <c r="B14" s="12" t="s">
        <v>133</v>
      </c>
    </row>
    <row r="15" spans="2:14">
      <c r="B15" s="262" t="s">
        <v>133</v>
      </c>
      <c r="C15" s="262"/>
      <c r="D15" s="262"/>
      <c r="E15" s="262"/>
      <c r="F15" s="262"/>
      <c r="G15" s="262"/>
      <c r="H15" s="262"/>
      <c r="I15" s="262"/>
      <c r="J15" s="262"/>
      <c r="K15" s="262"/>
      <c r="L15" s="262"/>
    </row>
    <row r="16" spans="2:14">
      <c r="B16" s="16" t="s">
        <v>134</v>
      </c>
      <c r="C16" s="16" t="s">
        <v>135</v>
      </c>
      <c r="D16" s="16" t="s">
        <v>136</v>
      </c>
      <c r="E16" s="16" t="s">
        <v>137</v>
      </c>
      <c r="F16" s="16" t="s">
        <v>267</v>
      </c>
      <c r="G16" s="83" t="s">
        <v>268</v>
      </c>
      <c r="H16" s="16" t="s">
        <v>269</v>
      </c>
      <c r="I16" s="16" t="s">
        <v>17</v>
      </c>
      <c r="J16" s="16" t="s">
        <v>270</v>
      </c>
      <c r="K16" s="16" t="s">
        <v>271</v>
      </c>
      <c r="L16" s="16" t="s">
        <v>272</v>
      </c>
    </row>
    <row r="17" spans="1:12" s="5" customFormat="1">
      <c r="A17" s="32"/>
      <c r="B17" s="25" t="s">
        <v>468</v>
      </c>
      <c r="C17" s="25" t="s">
        <v>149</v>
      </c>
      <c r="D17" s="25" t="s">
        <v>619</v>
      </c>
      <c r="E17" s="20" t="s">
        <v>307</v>
      </c>
      <c r="F17" s="59" t="s">
        <v>258</v>
      </c>
      <c r="G17" s="31" t="s">
        <v>273</v>
      </c>
      <c r="H17" s="25"/>
      <c r="I17" s="42"/>
      <c r="J17" s="42" t="s">
        <v>469</v>
      </c>
      <c r="K17" s="42" t="s">
        <v>274</v>
      </c>
      <c r="L17" s="42" t="s">
        <v>274</v>
      </c>
    </row>
    <row r="18" spans="1:12" s="5" customFormat="1">
      <c r="A18" s="32"/>
      <c r="B18" s="25" t="s">
        <v>447</v>
      </c>
      <c r="C18" s="25" t="s">
        <v>154</v>
      </c>
      <c r="D18" s="25" t="s">
        <v>42</v>
      </c>
      <c r="E18" s="20" t="s">
        <v>307</v>
      </c>
      <c r="F18" s="59" t="s">
        <v>260</v>
      </c>
      <c r="G18" s="31" t="s">
        <v>273</v>
      </c>
      <c r="H18" s="25"/>
      <c r="I18" s="42"/>
      <c r="J18" s="42" t="s">
        <v>469</v>
      </c>
      <c r="K18" s="42" t="s">
        <v>274</v>
      </c>
      <c r="L18" s="42" t="s">
        <v>274</v>
      </c>
    </row>
    <row r="19" spans="1:12" s="5" customFormat="1">
      <c r="A19" s="32"/>
      <c r="B19" s="25" t="s">
        <v>348</v>
      </c>
      <c r="C19" s="25" t="s">
        <v>149</v>
      </c>
      <c r="D19" s="25" t="s">
        <v>349</v>
      </c>
      <c r="E19" s="20" t="s">
        <v>307</v>
      </c>
      <c r="F19" s="59" t="s">
        <v>348</v>
      </c>
      <c r="G19" s="31" t="s">
        <v>273</v>
      </c>
      <c r="H19" s="25"/>
      <c r="I19" s="42"/>
      <c r="J19" s="42" t="s">
        <v>469</v>
      </c>
      <c r="K19" s="42" t="s">
        <v>274</v>
      </c>
      <c r="L19" s="42" t="s">
        <v>274</v>
      </c>
    </row>
    <row r="20" spans="1:12" s="5" customFormat="1">
      <c r="A20" s="32"/>
      <c r="B20" s="25" t="s">
        <v>455</v>
      </c>
      <c r="C20" s="32" t="s">
        <v>154</v>
      </c>
      <c r="D20" s="25" t="s">
        <v>456</v>
      </c>
      <c r="E20" s="20" t="s">
        <v>307</v>
      </c>
      <c r="F20" s="59" t="s">
        <v>256</v>
      </c>
      <c r="G20" s="31" t="s">
        <v>273</v>
      </c>
      <c r="H20" s="3"/>
      <c r="I20" s="42"/>
      <c r="J20" s="42" t="s">
        <v>469</v>
      </c>
      <c r="K20" s="42" t="s">
        <v>274</v>
      </c>
      <c r="L20" s="42" t="s">
        <v>274</v>
      </c>
    </row>
    <row r="21" spans="1:12" s="5" customFormat="1">
      <c r="A21" s="32"/>
      <c r="B21" s="25" t="s">
        <v>1254</v>
      </c>
      <c r="C21" s="25" t="s">
        <v>149</v>
      </c>
      <c r="D21" s="25" t="s">
        <v>479</v>
      </c>
      <c r="E21" s="20" t="s">
        <v>307</v>
      </c>
      <c r="F21" s="31" t="s">
        <v>478</v>
      </c>
      <c r="G21" s="31" t="s">
        <v>273</v>
      </c>
      <c r="H21" s="3"/>
      <c r="I21" s="42"/>
      <c r="J21" s="42" t="s">
        <v>469</v>
      </c>
      <c r="K21" s="42" t="s">
        <v>274</v>
      </c>
      <c r="L21" s="42" t="s">
        <v>274</v>
      </c>
    </row>
    <row r="22" spans="1:12" s="5" customFormat="1">
      <c r="A22" s="32"/>
      <c r="B22" s="25" t="s">
        <v>470</v>
      </c>
      <c r="C22" s="32" t="s">
        <v>154</v>
      </c>
      <c r="D22" s="25" t="s">
        <v>623</v>
      </c>
      <c r="E22" s="20" t="s">
        <v>307</v>
      </c>
      <c r="F22" s="31" t="s">
        <v>470</v>
      </c>
      <c r="G22" s="31" t="s">
        <v>273</v>
      </c>
      <c r="H22" s="3"/>
      <c r="I22" s="42"/>
      <c r="J22" s="42" t="s">
        <v>469</v>
      </c>
      <c r="K22" s="42" t="s">
        <v>274</v>
      </c>
      <c r="L22" s="42" t="s">
        <v>274</v>
      </c>
    </row>
    <row r="23" spans="1:12" s="5" customFormat="1">
      <c r="A23" s="32"/>
      <c r="B23" s="25" t="s">
        <v>1255</v>
      </c>
      <c r="C23" s="25" t="s">
        <v>149</v>
      </c>
      <c r="D23" s="25" t="s">
        <v>625</v>
      </c>
      <c r="E23" s="20" t="s">
        <v>307</v>
      </c>
      <c r="F23" s="31" t="s">
        <v>481</v>
      </c>
      <c r="G23" s="31" t="s">
        <v>273</v>
      </c>
      <c r="H23" s="3"/>
      <c r="I23" s="42"/>
      <c r="J23" s="42" t="s">
        <v>469</v>
      </c>
      <c r="K23" s="42" t="s">
        <v>274</v>
      </c>
      <c r="L23" s="42" t="s">
        <v>274</v>
      </c>
    </row>
    <row r="24" spans="1:12" s="5" customFormat="1">
      <c r="A24" s="32"/>
      <c r="B24" s="25" t="s">
        <v>475</v>
      </c>
      <c r="C24" s="32" t="s">
        <v>154</v>
      </c>
      <c r="D24" s="25" t="s">
        <v>624</v>
      </c>
      <c r="E24" s="20" t="s">
        <v>307</v>
      </c>
      <c r="F24" s="31" t="s">
        <v>475</v>
      </c>
      <c r="G24" s="31" t="s">
        <v>273</v>
      </c>
      <c r="H24" s="3"/>
      <c r="I24" s="42"/>
      <c r="J24" s="42" t="s">
        <v>469</v>
      </c>
      <c r="K24" s="42" t="s">
        <v>274</v>
      </c>
      <c r="L24" s="42" t="s">
        <v>274</v>
      </c>
    </row>
    <row r="25" spans="1:12" s="5" customFormat="1">
      <c r="A25" s="32"/>
      <c r="B25" s="25" t="s">
        <v>1256</v>
      </c>
      <c r="C25" s="25" t="s">
        <v>149</v>
      </c>
      <c r="D25" s="25" t="s">
        <v>626</v>
      </c>
      <c r="E25" s="20" t="s">
        <v>307</v>
      </c>
      <c r="F25" s="31" t="s">
        <v>484</v>
      </c>
      <c r="G25" s="31" t="s">
        <v>273</v>
      </c>
      <c r="H25" s="3"/>
      <c r="I25" s="42"/>
      <c r="J25" s="42" t="s">
        <v>469</v>
      </c>
      <c r="K25" s="42" t="s">
        <v>274</v>
      </c>
      <c r="L25" s="42" t="s">
        <v>274</v>
      </c>
    </row>
    <row r="26" spans="1:12" s="5" customFormat="1">
      <c r="A26" s="32"/>
      <c r="B26" s="25" t="s">
        <v>191</v>
      </c>
      <c r="C26" s="25" t="s">
        <v>154</v>
      </c>
      <c r="D26" s="25" t="s">
        <v>2012</v>
      </c>
      <c r="E26" s="20" t="s">
        <v>307</v>
      </c>
      <c r="F26" s="59" t="s">
        <v>191</v>
      </c>
      <c r="G26" s="31" t="s">
        <v>273</v>
      </c>
      <c r="H26" s="25"/>
      <c r="I26" s="42"/>
      <c r="J26" s="42" t="s">
        <v>469</v>
      </c>
      <c r="K26" s="42" t="s">
        <v>274</v>
      </c>
      <c r="L26" s="42" t="s">
        <v>274</v>
      </c>
    </row>
    <row r="27" spans="1:12" s="5" customFormat="1">
      <c r="A27" s="32"/>
      <c r="B27" s="25" t="s">
        <v>2013</v>
      </c>
      <c r="C27" s="25" t="s">
        <v>154</v>
      </c>
      <c r="D27" s="25" t="s">
        <v>2014</v>
      </c>
      <c r="E27" s="20" t="s">
        <v>266</v>
      </c>
      <c r="F27" s="25" t="s">
        <v>1980</v>
      </c>
      <c r="G27" s="31" t="s">
        <v>273</v>
      </c>
      <c r="H27" s="25"/>
      <c r="I27" s="42"/>
      <c r="J27" s="42" t="s">
        <v>469</v>
      </c>
      <c r="K27" s="42" t="s">
        <v>274</v>
      </c>
      <c r="L27" s="42" t="s">
        <v>274</v>
      </c>
    </row>
    <row r="28" spans="1:12" s="5" customFormat="1">
      <c r="A28" s="32"/>
      <c r="B28" s="25" t="s">
        <v>1983</v>
      </c>
      <c r="C28" s="25" t="s">
        <v>149</v>
      </c>
      <c r="D28" s="25" t="s">
        <v>1984</v>
      </c>
      <c r="E28" s="20" t="s">
        <v>266</v>
      </c>
      <c r="F28" s="25" t="s">
        <v>1983</v>
      </c>
      <c r="G28" s="31" t="s">
        <v>273</v>
      </c>
      <c r="H28" s="25"/>
      <c r="I28" s="42"/>
      <c r="J28" s="42" t="s">
        <v>469</v>
      </c>
      <c r="K28" s="42" t="s">
        <v>274</v>
      </c>
      <c r="L28" s="42" t="s">
        <v>274</v>
      </c>
    </row>
    <row r="29" spans="1:12" s="5" customFormat="1">
      <c r="A29" s="32"/>
      <c r="B29" s="25" t="s">
        <v>311</v>
      </c>
      <c r="C29" s="25" t="s">
        <v>149</v>
      </c>
      <c r="D29" s="25" t="s">
        <v>1013</v>
      </c>
      <c r="E29" s="20" t="s">
        <v>266</v>
      </c>
      <c r="F29" s="59" t="s">
        <v>311</v>
      </c>
      <c r="G29" s="31" t="s">
        <v>273</v>
      </c>
      <c r="H29" s="25"/>
      <c r="I29" s="42"/>
      <c r="J29" s="42" t="s">
        <v>469</v>
      </c>
      <c r="K29" s="42" t="s">
        <v>274</v>
      </c>
      <c r="L29" s="42" t="s">
        <v>274</v>
      </c>
    </row>
    <row r="30" spans="1:12" s="5" customFormat="1">
      <c r="A30" s="32"/>
      <c r="B30" s="25" t="s">
        <v>290</v>
      </c>
      <c r="C30" s="25" t="s">
        <v>154</v>
      </c>
      <c r="D30" s="25" t="s">
        <v>2015</v>
      </c>
      <c r="E30" s="20" t="s">
        <v>307</v>
      </c>
      <c r="F30" s="59" t="s">
        <v>290</v>
      </c>
      <c r="G30" s="31" t="s">
        <v>273</v>
      </c>
      <c r="H30" s="25"/>
      <c r="I30" s="42"/>
      <c r="J30" s="42" t="s">
        <v>469</v>
      </c>
      <c r="K30" s="42" t="s">
        <v>274</v>
      </c>
      <c r="L30" s="42" t="s">
        <v>274</v>
      </c>
    </row>
    <row r="31" spans="1:12" s="5" customFormat="1">
      <c r="A31" s="32"/>
      <c r="B31" s="25" t="s">
        <v>296</v>
      </c>
      <c r="C31" s="25" t="s">
        <v>154</v>
      </c>
      <c r="D31" s="25" t="s">
        <v>2016</v>
      </c>
      <c r="E31" s="20" t="s">
        <v>307</v>
      </c>
      <c r="F31" s="59" t="s">
        <v>296</v>
      </c>
      <c r="G31" s="31" t="s">
        <v>273</v>
      </c>
      <c r="H31" s="25"/>
      <c r="I31" s="42"/>
      <c r="J31" s="42" t="s">
        <v>469</v>
      </c>
      <c r="K31" s="42" t="s">
        <v>274</v>
      </c>
      <c r="L31" s="42" t="s">
        <v>274</v>
      </c>
    </row>
    <row r="32" spans="1:12" s="5" customFormat="1">
      <c r="A32" s="32"/>
      <c r="B32" s="25" t="s">
        <v>298</v>
      </c>
      <c r="C32" s="25" t="s">
        <v>154</v>
      </c>
      <c r="D32" s="25" t="s">
        <v>2017</v>
      </c>
      <c r="E32" s="20" t="s">
        <v>307</v>
      </c>
      <c r="F32" s="59" t="s">
        <v>298</v>
      </c>
      <c r="G32" s="31" t="s">
        <v>273</v>
      </c>
      <c r="H32" s="25"/>
      <c r="I32" s="42"/>
      <c r="J32" s="42" t="s">
        <v>469</v>
      </c>
      <c r="K32" s="42" t="s">
        <v>274</v>
      </c>
      <c r="L32" s="42" t="s">
        <v>274</v>
      </c>
    </row>
    <row r="33" spans="1:12" s="5" customFormat="1">
      <c r="A33" s="32"/>
      <c r="B33" s="25" t="s">
        <v>1016</v>
      </c>
      <c r="C33" s="25" t="s">
        <v>222</v>
      </c>
      <c r="D33" s="25" t="s">
        <v>1884</v>
      </c>
      <c r="E33" s="20" t="s">
        <v>307</v>
      </c>
      <c r="F33" s="59"/>
      <c r="G33" s="31" t="s">
        <v>1438</v>
      </c>
      <c r="H33" s="25"/>
      <c r="I33" s="42"/>
      <c r="J33" s="42" t="s">
        <v>530</v>
      </c>
      <c r="K33" s="42" t="s">
        <v>274</v>
      </c>
      <c r="L33" s="42" t="s">
        <v>663</v>
      </c>
    </row>
    <row r="34" spans="1:12" s="5" customFormat="1">
      <c r="A34" s="32"/>
      <c r="B34" s="25" t="s">
        <v>1020</v>
      </c>
      <c r="C34" s="25" t="s">
        <v>222</v>
      </c>
      <c r="D34" s="25" t="s">
        <v>2018</v>
      </c>
      <c r="E34" s="20" t="s">
        <v>307</v>
      </c>
      <c r="F34" s="59"/>
      <c r="G34" s="31" t="s">
        <v>1021</v>
      </c>
      <c r="H34" s="25"/>
      <c r="I34" s="42"/>
      <c r="J34" s="42" t="s">
        <v>530</v>
      </c>
      <c r="K34" s="42" t="s">
        <v>274</v>
      </c>
      <c r="L34" s="42" t="s">
        <v>538</v>
      </c>
    </row>
    <row r="35" spans="1:12" s="5" customFormat="1">
      <c r="A35" s="32"/>
      <c r="B35" s="25" t="s">
        <v>1018</v>
      </c>
      <c r="C35" s="25" t="s">
        <v>281</v>
      </c>
      <c r="D35" s="25" t="s">
        <v>2019</v>
      </c>
      <c r="E35" s="20" t="s">
        <v>307</v>
      </c>
      <c r="F35" s="59"/>
      <c r="G35" s="31" t="s">
        <v>2020</v>
      </c>
      <c r="H35" s="25"/>
      <c r="I35" s="42"/>
      <c r="J35" s="42" t="s">
        <v>530</v>
      </c>
      <c r="K35" s="42" t="s">
        <v>274</v>
      </c>
      <c r="L35" s="42" t="s">
        <v>531</v>
      </c>
    </row>
    <row r="36" spans="1:12" s="5" customFormat="1">
      <c r="A36" s="32"/>
      <c r="B36" s="25" t="s">
        <v>1047</v>
      </c>
      <c r="C36" s="25" t="s">
        <v>222</v>
      </c>
      <c r="D36" s="25" t="s">
        <v>2021</v>
      </c>
      <c r="E36" s="20" t="s">
        <v>307</v>
      </c>
      <c r="F36" s="59"/>
      <c r="G36" s="31" t="s">
        <v>1539</v>
      </c>
      <c r="H36" s="25"/>
      <c r="I36" s="42"/>
      <c r="J36" s="42" t="s">
        <v>530</v>
      </c>
      <c r="K36" s="42" t="s">
        <v>274</v>
      </c>
      <c r="L36" s="42" t="s">
        <v>757</v>
      </c>
    </row>
    <row r="37" spans="1:12" s="5" customFormat="1">
      <c r="A37" s="32"/>
      <c r="B37" s="25" t="s">
        <v>1051</v>
      </c>
      <c r="C37" s="25" t="s">
        <v>222</v>
      </c>
      <c r="D37" s="25" t="s">
        <v>2022</v>
      </c>
      <c r="E37" s="20" t="s">
        <v>307</v>
      </c>
      <c r="F37" s="59"/>
      <c r="G37" s="31" t="s">
        <v>1052</v>
      </c>
      <c r="H37" s="18"/>
      <c r="I37" s="42"/>
      <c r="J37" s="42" t="s">
        <v>530</v>
      </c>
      <c r="K37" s="42" t="s">
        <v>274</v>
      </c>
      <c r="L37" s="42" t="s">
        <v>538</v>
      </c>
    </row>
    <row r="38" spans="1:12" s="5" customFormat="1">
      <c r="A38" s="32"/>
      <c r="B38" s="25" t="s">
        <v>1049</v>
      </c>
      <c r="C38" s="25" t="s">
        <v>281</v>
      </c>
      <c r="D38" s="25" t="s">
        <v>2023</v>
      </c>
      <c r="E38" s="20" t="s">
        <v>307</v>
      </c>
      <c r="F38" s="59"/>
      <c r="G38" s="31" t="s">
        <v>2024</v>
      </c>
      <c r="H38" s="18"/>
      <c r="I38" s="42"/>
      <c r="J38" s="42" t="s">
        <v>530</v>
      </c>
      <c r="K38" s="42" t="s">
        <v>274</v>
      </c>
      <c r="L38" s="42" t="s">
        <v>764</v>
      </c>
    </row>
    <row r="39" spans="1:12" s="5" customFormat="1">
      <c r="A39" s="32"/>
      <c r="B39" s="25" t="s">
        <v>1096</v>
      </c>
      <c r="C39" s="25" t="s">
        <v>222</v>
      </c>
      <c r="D39" s="25" t="s">
        <v>1097</v>
      </c>
      <c r="E39" s="20" t="s">
        <v>307</v>
      </c>
      <c r="F39" s="59"/>
      <c r="G39" s="31" t="s">
        <v>1098</v>
      </c>
      <c r="H39" s="18"/>
      <c r="I39" s="42"/>
      <c r="J39" s="42" t="s">
        <v>530</v>
      </c>
      <c r="K39" s="42" t="s">
        <v>274</v>
      </c>
      <c r="L39" s="42" t="s">
        <v>538</v>
      </c>
    </row>
    <row r="40" spans="1:12" s="5" customFormat="1">
      <c r="A40" s="32"/>
      <c r="B40" s="25" t="s">
        <v>1108</v>
      </c>
      <c r="C40" s="25" t="s">
        <v>222</v>
      </c>
      <c r="D40" s="25" t="s">
        <v>2025</v>
      </c>
      <c r="E40" s="20" t="s">
        <v>307</v>
      </c>
      <c r="F40" s="59"/>
      <c r="G40" s="31" t="s">
        <v>2026</v>
      </c>
      <c r="H40" s="18"/>
      <c r="I40" s="42"/>
      <c r="J40" s="42" t="s">
        <v>530</v>
      </c>
      <c r="K40" s="42" t="s">
        <v>274</v>
      </c>
      <c r="L40" s="42" t="s">
        <v>538</v>
      </c>
    </row>
    <row r="41" spans="1:12" s="5" customFormat="1">
      <c r="A41" s="32"/>
      <c r="B41" s="25" t="s">
        <v>1119</v>
      </c>
      <c r="C41" s="25" t="s">
        <v>222</v>
      </c>
      <c r="D41" s="25" t="s">
        <v>1120</v>
      </c>
      <c r="E41" s="20" t="s">
        <v>307</v>
      </c>
      <c r="F41" s="59"/>
      <c r="G41" s="31" t="s">
        <v>1121</v>
      </c>
      <c r="H41" s="18"/>
      <c r="I41" s="42"/>
      <c r="J41" s="42" t="s">
        <v>530</v>
      </c>
      <c r="K41" s="42" t="s">
        <v>274</v>
      </c>
      <c r="L41" s="42" t="s">
        <v>538</v>
      </c>
    </row>
    <row r="42" spans="1:12" s="5" customFormat="1">
      <c r="A42" s="32"/>
      <c r="B42" s="25" t="s">
        <v>1130</v>
      </c>
      <c r="C42" s="25" t="s">
        <v>222</v>
      </c>
      <c r="D42" s="25" t="s">
        <v>1131</v>
      </c>
      <c r="E42" s="20" t="s">
        <v>307</v>
      </c>
      <c r="F42" s="59"/>
      <c r="G42" s="31" t="s">
        <v>1132</v>
      </c>
      <c r="H42" s="25"/>
      <c r="I42" s="42"/>
      <c r="J42" s="42" t="s">
        <v>530</v>
      </c>
      <c r="K42" s="42" t="s">
        <v>274</v>
      </c>
      <c r="L42" s="42" t="s">
        <v>538</v>
      </c>
    </row>
    <row r="43" spans="1:12" s="5" customFormat="1">
      <c r="A43" s="32"/>
      <c r="B43" s="25" t="s">
        <v>1102</v>
      </c>
      <c r="C43" s="25" t="s">
        <v>281</v>
      </c>
      <c r="D43" s="25" t="s">
        <v>2027</v>
      </c>
      <c r="E43" s="20" t="s">
        <v>307</v>
      </c>
      <c r="F43" s="59"/>
      <c r="G43" s="31" t="s">
        <v>2028</v>
      </c>
      <c r="H43" s="25"/>
      <c r="I43" s="42"/>
      <c r="J43" s="42" t="s">
        <v>530</v>
      </c>
      <c r="K43" s="42" t="s">
        <v>274</v>
      </c>
      <c r="L43" s="42" t="s">
        <v>711</v>
      </c>
    </row>
    <row r="44" spans="1:12" s="5" customFormat="1">
      <c r="A44" s="32"/>
      <c r="B44" s="25" t="s">
        <v>1114</v>
      </c>
      <c r="C44" s="25" t="s">
        <v>281</v>
      </c>
      <c r="D44" s="25" t="s">
        <v>1115</v>
      </c>
      <c r="E44" s="20" t="s">
        <v>307</v>
      </c>
      <c r="F44" s="59"/>
      <c r="G44" s="31" t="s">
        <v>2029</v>
      </c>
      <c r="H44" s="25"/>
      <c r="I44" s="42"/>
      <c r="J44" s="42" t="s">
        <v>530</v>
      </c>
      <c r="K44" s="42" t="s">
        <v>274</v>
      </c>
      <c r="L44" s="42" t="s">
        <v>711</v>
      </c>
    </row>
    <row r="45" spans="1:12" s="5" customFormat="1">
      <c r="A45" s="32"/>
      <c r="B45" s="25" t="s">
        <v>1125</v>
      </c>
      <c r="C45" s="25" t="s">
        <v>281</v>
      </c>
      <c r="D45" s="25" t="s">
        <v>1126</v>
      </c>
      <c r="E45" s="20" t="s">
        <v>307</v>
      </c>
      <c r="F45" s="59"/>
      <c r="G45" s="31" t="s">
        <v>2030</v>
      </c>
      <c r="H45" s="25"/>
      <c r="I45" s="42"/>
      <c r="J45" s="42" t="s">
        <v>530</v>
      </c>
      <c r="K45" s="42" t="s">
        <v>274</v>
      </c>
      <c r="L45" s="42" t="s">
        <v>711</v>
      </c>
    </row>
    <row r="46" spans="1:12" s="5" customFormat="1">
      <c r="A46" s="32"/>
      <c r="B46" s="25" t="s">
        <v>1136</v>
      </c>
      <c r="C46" s="25" t="s">
        <v>281</v>
      </c>
      <c r="D46" s="25" t="s">
        <v>1137</v>
      </c>
      <c r="E46" s="20" t="s">
        <v>307</v>
      </c>
      <c r="F46" s="59"/>
      <c r="G46" s="31" t="s">
        <v>2031</v>
      </c>
      <c r="H46" s="25"/>
      <c r="I46" s="42"/>
      <c r="J46" s="42" t="s">
        <v>530</v>
      </c>
      <c r="K46" s="42" t="s">
        <v>274</v>
      </c>
      <c r="L46" s="42" t="s">
        <v>711</v>
      </c>
    </row>
    <row r="47" spans="1:12" s="5" customFormat="1">
      <c r="A47" s="32"/>
      <c r="B47" s="25" t="s">
        <v>1022</v>
      </c>
      <c r="C47" s="25" t="s">
        <v>222</v>
      </c>
      <c r="D47" s="25" t="s">
        <v>670</v>
      </c>
      <c r="E47" s="20" t="s">
        <v>307</v>
      </c>
      <c r="F47" s="59"/>
      <c r="G47" s="31" t="s">
        <v>1024</v>
      </c>
      <c r="H47" s="25"/>
      <c r="I47" s="42"/>
      <c r="J47" s="42" t="s">
        <v>530</v>
      </c>
      <c r="K47" s="42" t="s">
        <v>274</v>
      </c>
      <c r="L47" s="42" t="s">
        <v>538</v>
      </c>
    </row>
    <row r="48" spans="1:12" s="5" customFormat="1">
      <c r="A48" s="32"/>
      <c r="B48" s="25" t="s">
        <v>1025</v>
      </c>
      <c r="C48" s="25" t="s">
        <v>222</v>
      </c>
      <c r="D48" s="25" t="s">
        <v>1914</v>
      </c>
      <c r="E48" s="20" t="s">
        <v>307</v>
      </c>
      <c r="F48" s="59"/>
      <c r="G48" s="88" t="s">
        <v>2032</v>
      </c>
      <c r="H48" s="25"/>
      <c r="I48" s="42"/>
      <c r="J48" s="42" t="s">
        <v>530</v>
      </c>
      <c r="K48" s="42" t="s">
        <v>274</v>
      </c>
      <c r="L48" s="42" t="s">
        <v>538</v>
      </c>
    </row>
    <row r="49" spans="1:12" s="5" customFormat="1">
      <c r="A49" s="32"/>
      <c r="B49" s="25" t="s">
        <v>1028</v>
      </c>
      <c r="C49" s="25" t="s">
        <v>222</v>
      </c>
      <c r="D49" s="25" t="s">
        <v>1915</v>
      </c>
      <c r="E49" s="20" t="s">
        <v>307</v>
      </c>
      <c r="F49" s="59"/>
      <c r="G49" s="88" t="s">
        <v>2033</v>
      </c>
      <c r="H49" s="25"/>
      <c r="I49" s="42"/>
      <c r="J49" s="42" t="s">
        <v>530</v>
      </c>
      <c r="K49" s="42" t="s">
        <v>274</v>
      </c>
      <c r="L49" s="42" t="s">
        <v>538</v>
      </c>
    </row>
    <row r="50" spans="1:12" s="5" customFormat="1">
      <c r="A50" s="32"/>
      <c r="B50" s="25" t="s">
        <v>1031</v>
      </c>
      <c r="C50" s="25" t="s">
        <v>222</v>
      </c>
      <c r="D50" s="25" t="s">
        <v>685</v>
      </c>
      <c r="E50" s="20" t="s">
        <v>307</v>
      </c>
      <c r="F50" s="59"/>
      <c r="G50" s="88" t="s">
        <v>1033</v>
      </c>
      <c r="H50" s="25"/>
      <c r="I50" s="42"/>
      <c r="J50" s="42" t="s">
        <v>530</v>
      </c>
      <c r="K50" s="42" t="s">
        <v>274</v>
      </c>
      <c r="L50" s="42" t="s">
        <v>538</v>
      </c>
    </row>
    <row r="51" spans="1:12" s="5" customFormat="1">
      <c r="A51" s="32"/>
      <c r="B51" s="25" t="s">
        <v>1034</v>
      </c>
      <c r="C51" s="25" t="s">
        <v>222</v>
      </c>
      <c r="D51" s="20" t="s">
        <v>688</v>
      </c>
      <c r="E51" s="20" t="s">
        <v>307</v>
      </c>
      <c r="F51" s="59"/>
      <c r="G51" s="88" t="s">
        <v>1036</v>
      </c>
      <c r="H51" s="25"/>
      <c r="I51" s="42"/>
      <c r="J51" s="42" t="s">
        <v>530</v>
      </c>
      <c r="K51" s="42" t="s">
        <v>274</v>
      </c>
      <c r="L51" s="42" t="s">
        <v>538</v>
      </c>
    </row>
    <row r="52" spans="1:12" s="5" customFormat="1">
      <c r="A52" s="32"/>
      <c r="B52" s="25" t="s">
        <v>1037</v>
      </c>
      <c r="C52" s="25" t="s">
        <v>222</v>
      </c>
      <c r="D52" s="20" t="s">
        <v>1916</v>
      </c>
      <c r="E52" s="20" t="s">
        <v>307</v>
      </c>
      <c r="F52" s="59"/>
      <c r="G52" s="59" t="s">
        <v>2034</v>
      </c>
      <c r="H52" s="25"/>
      <c r="I52" s="42"/>
      <c r="J52" s="42" t="s">
        <v>530</v>
      </c>
      <c r="K52" s="42" t="s">
        <v>274</v>
      </c>
      <c r="L52" s="42" t="s">
        <v>538</v>
      </c>
    </row>
    <row r="53" spans="1:12" s="5" customFormat="1">
      <c r="A53" s="32"/>
      <c r="B53" s="25" t="s">
        <v>1040</v>
      </c>
      <c r="C53" s="25" t="s">
        <v>222</v>
      </c>
      <c r="D53" s="20" t="s">
        <v>2035</v>
      </c>
      <c r="E53" s="20" t="s">
        <v>307</v>
      </c>
      <c r="F53" s="59"/>
      <c r="G53" s="88" t="s">
        <v>2036</v>
      </c>
      <c r="H53" s="25"/>
      <c r="I53" s="42"/>
      <c r="J53" s="42" t="s">
        <v>530</v>
      </c>
      <c r="K53" s="42" t="s">
        <v>274</v>
      </c>
      <c r="L53" s="42" t="s">
        <v>538</v>
      </c>
    </row>
    <row r="54" spans="1:12" s="5" customFormat="1">
      <c r="A54" s="32"/>
      <c r="B54" s="25" t="s">
        <v>1249</v>
      </c>
      <c r="C54" s="25" t="s">
        <v>222</v>
      </c>
      <c r="D54" s="20" t="s">
        <v>2037</v>
      </c>
      <c r="E54" s="20" t="s">
        <v>307</v>
      </c>
      <c r="F54" s="59"/>
      <c r="G54" s="18" t="s">
        <v>2038</v>
      </c>
      <c r="H54" s="25"/>
      <c r="I54" s="42"/>
      <c r="J54" s="42" t="s">
        <v>530</v>
      </c>
      <c r="K54" s="42" t="s">
        <v>274</v>
      </c>
      <c r="L54" s="42" t="s">
        <v>538</v>
      </c>
    </row>
    <row r="55" spans="1:12" s="5" customFormat="1">
      <c r="A55" s="32"/>
      <c r="B55" s="25" t="s">
        <v>1043</v>
      </c>
      <c r="C55" s="25" t="s">
        <v>222</v>
      </c>
      <c r="D55" s="25" t="s">
        <v>2039</v>
      </c>
      <c r="E55" s="20" t="s">
        <v>307</v>
      </c>
      <c r="F55" s="59"/>
      <c r="G55" s="59" t="s">
        <v>1044</v>
      </c>
      <c r="H55" s="25"/>
      <c r="I55" s="42"/>
      <c r="J55" s="42" t="s">
        <v>530</v>
      </c>
      <c r="K55" s="42" t="s">
        <v>274</v>
      </c>
      <c r="L55" s="42" t="s">
        <v>538</v>
      </c>
    </row>
    <row r="56" spans="1:12" s="5" customFormat="1">
      <c r="A56" s="32"/>
      <c r="B56" s="25" t="s">
        <v>1053</v>
      </c>
      <c r="C56" s="25" t="s">
        <v>222</v>
      </c>
      <c r="D56" s="20" t="s">
        <v>2040</v>
      </c>
      <c r="E56" s="20" t="s">
        <v>307</v>
      </c>
      <c r="F56" s="59"/>
      <c r="G56" s="88" t="s">
        <v>1055</v>
      </c>
      <c r="H56" s="25"/>
      <c r="I56" s="42"/>
      <c r="J56" s="42" t="s">
        <v>530</v>
      </c>
      <c r="K56" s="42" t="s">
        <v>274</v>
      </c>
      <c r="L56" s="42" t="s">
        <v>538</v>
      </c>
    </row>
    <row r="57" spans="1:12" s="5" customFormat="1">
      <c r="A57" s="32"/>
      <c r="B57" s="25" t="s">
        <v>1056</v>
      </c>
      <c r="C57" s="25" t="s">
        <v>222</v>
      </c>
      <c r="D57" s="20" t="s">
        <v>2041</v>
      </c>
      <c r="E57" s="20" t="s">
        <v>307</v>
      </c>
      <c r="F57" s="59"/>
      <c r="G57" s="88" t="s">
        <v>1057</v>
      </c>
      <c r="H57" s="25"/>
      <c r="I57" s="42"/>
      <c r="J57" s="42" t="s">
        <v>530</v>
      </c>
      <c r="K57" s="42" t="s">
        <v>274</v>
      </c>
      <c r="L57" s="42" t="s">
        <v>538</v>
      </c>
    </row>
    <row r="58" spans="1:12" s="5" customFormat="1">
      <c r="A58" s="32"/>
      <c r="B58" s="25" t="s">
        <v>1058</v>
      </c>
      <c r="C58" s="25" t="s">
        <v>222</v>
      </c>
      <c r="D58" s="20" t="s">
        <v>2042</v>
      </c>
      <c r="E58" s="20" t="s">
        <v>307</v>
      </c>
      <c r="F58" s="59"/>
      <c r="G58" s="88" t="s">
        <v>1059</v>
      </c>
      <c r="H58" s="25"/>
      <c r="I58" s="42"/>
      <c r="J58" s="42" t="s">
        <v>530</v>
      </c>
      <c r="K58" s="42" t="s">
        <v>274</v>
      </c>
      <c r="L58" s="42" t="s">
        <v>538</v>
      </c>
    </row>
    <row r="59" spans="1:12" s="5" customFormat="1">
      <c r="A59" s="32"/>
      <c r="B59" s="25" t="s">
        <v>1060</v>
      </c>
      <c r="C59" s="25" t="s">
        <v>222</v>
      </c>
      <c r="D59" s="20" t="s">
        <v>2043</v>
      </c>
      <c r="E59" s="20" t="s">
        <v>307</v>
      </c>
      <c r="F59" s="59"/>
      <c r="G59" s="88" t="s">
        <v>1061</v>
      </c>
      <c r="H59" s="25"/>
      <c r="I59" s="42"/>
      <c r="J59" s="42" t="s">
        <v>530</v>
      </c>
      <c r="K59" s="42" t="s">
        <v>274</v>
      </c>
      <c r="L59" s="42" t="s">
        <v>538</v>
      </c>
    </row>
    <row r="60" spans="1:12" s="5" customFormat="1">
      <c r="A60" s="32"/>
      <c r="B60" s="25" t="s">
        <v>1062</v>
      </c>
      <c r="C60" s="25" t="s">
        <v>222</v>
      </c>
      <c r="D60" s="20" t="s">
        <v>2044</v>
      </c>
      <c r="E60" s="20" t="s">
        <v>307</v>
      </c>
      <c r="F60" s="59"/>
      <c r="G60" s="88" t="s">
        <v>1063</v>
      </c>
      <c r="H60" s="25"/>
      <c r="I60" s="42"/>
      <c r="J60" s="42" t="s">
        <v>530</v>
      </c>
      <c r="K60" s="42" t="s">
        <v>274</v>
      </c>
      <c r="L60" s="42" t="s">
        <v>538</v>
      </c>
    </row>
    <row r="61" spans="1:12" s="5" customFormat="1">
      <c r="A61" s="32"/>
      <c r="B61" s="25" t="s">
        <v>1064</v>
      </c>
      <c r="C61" s="25" t="s">
        <v>222</v>
      </c>
      <c r="D61" s="20" t="s">
        <v>2045</v>
      </c>
      <c r="E61" s="20" t="s">
        <v>307</v>
      </c>
      <c r="F61" s="59"/>
      <c r="G61" s="88" t="s">
        <v>1065</v>
      </c>
      <c r="H61" s="25"/>
      <c r="I61" s="42"/>
      <c r="J61" s="42" t="s">
        <v>530</v>
      </c>
      <c r="K61" s="42" t="s">
        <v>274</v>
      </c>
      <c r="L61" s="42" t="s">
        <v>538</v>
      </c>
    </row>
    <row r="62" spans="1:12" s="5" customFormat="1">
      <c r="A62" s="32"/>
      <c r="B62" s="25" t="s">
        <v>1066</v>
      </c>
      <c r="C62" s="25" t="s">
        <v>222</v>
      </c>
      <c r="D62" s="20" t="s">
        <v>2046</v>
      </c>
      <c r="E62" s="20" t="s">
        <v>307</v>
      </c>
      <c r="F62" s="59"/>
      <c r="G62" s="88" t="s">
        <v>1068</v>
      </c>
      <c r="H62" s="25"/>
      <c r="I62" s="42"/>
      <c r="J62" s="42" t="s">
        <v>530</v>
      </c>
      <c r="K62" s="42" t="s">
        <v>274</v>
      </c>
      <c r="L62" s="42" t="s">
        <v>538</v>
      </c>
    </row>
    <row r="63" spans="1:12" s="5" customFormat="1">
      <c r="A63" s="32"/>
      <c r="B63" s="25" t="s">
        <v>1069</v>
      </c>
      <c r="C63" s="25" t="s">
        <v>222</v>
      </c>
      <c r="D63" s="20" t="s">
        <v>2047</v>
      </c>
      <c r="E63" s="20" t="s">
        <v>307</v>
      </c>
      <c r="F63" s="59"/>
      <c r="G63" s="88" t="s">
        <v>1070</v>
      </c>
      <c r="H63" s="25"/>
      <c r="I63" s="42"/>
      <c r="J63" s="42" t="s">
        <v>530</v>
      </c>
      <c r="K63" s="42" t="s">
        <v>274</v>
      </c>
      <c r="L63" s="42" t="s">
        <v>538</v>
      </c>
    </row>
    <row r="64" spans="1:12" s="5" customFormat="1">
      <c r="A64" s="32"/>
      <c r="B64" s="25" t="s">
        <v>1151</v>
      </c>
      <c r="C64" s="25" t="s">
        <v>222</v>
      </c>
      <c r="D64" s="20" t="s">
        <v>722</v>
      </c>
      <c r="E64" s="20" t="s">
        <v>307</v>
      </c>
      <c r="F64" s="59"/>
      <c r="G64" s="59" t="s">
        <v>1152</v>
      </c>
      <c r="H64" s="25"/>
      <c r="I64" s="42"/>
      <c r="J64" s="42" t="s">
        <v>530</v>
      </c>
      <c r="K64" s="42" t="s">
        <v>274</v>
      </c>
      <c r="L64" s="42" t="s">
        <v>538</v>
      </c>
    </row>
    <row r="65" spans="1:12" s="5" customFormat="1">
      <c r="A65" s="32"/>
      <c r="B65" s="25" t="s">
        <v>1153</v>
      </c>
      <c r="C65" s="25" t="s">
        <v>222</v>
      </c>
      <c r="D65" s="20" t="s">
        <v>1920</v>
      </c>
      <c r="E65" s="20" t="s">
        <v>307</v>
      </c>
      <c r="F65" s="59"/>
      <c r="G65" s="59" t="s">
        <v>1154</v>
      </c>
      <c r="H65" s="25"/>
      <c r="I65" s="42"/>
      <c r="J65" s="42" t="s">
        <v>530</v>
      </c>
      <c r="K65" s="42" t="s">
        <v>274</v>
      </c>
      <c r="L65" s="42" t="s">
        <v>538</v>
      </c>
    </row>
    <row r="66" spans="1:12" s="5" customFormat="1">
      <c r="A66" s="32"/>
      <c r="B66" s="25" t="s">
        <v>1155</v>
      </c>
      <c r="C66" s="25" t="s">
        <v>222</v>
      </c>
      <c r="D66" s="20" t="s">
        <v>1921</v>
      </c>
      <c r="E66" s="20" t="s">
        <v>307</v>
      </c>
      <c r="F66" s="59"/>
      <c r="G66" s="59" t="s">
        <v>1156</v>
      </c>
      <c r="H66" s="25"/>
      <c r="I66" s="42"/>
      <c r="J66" s="42" t="s">
        <v>530</v>
      </c>
      <c r="K66" s="42" t="s">
        <v>274</v>
      </c>
      <c r="L66" s="42" t="s">
        <v>538</v>
      </c>
    </row>
    <row r="67" spans="1:12" s="5" customFormat="1">
      <c r="A67" s="32"/>
      <c r="B67" s="25" t="s">
        <v>1157</v>
      </c>
      <c r="C67" s="25" t="s">
        <v>222</v>
      </c>
      <c r="D67" s="20" t="s">
        <v>1922</v>
      </c>
      <c r="E67" s="20" t="s">
        <v>307</v>
      </c>
      <c r="F67" s="59"/>
      <c r="G67" s="59" t="s">
        <v>1158</v>
      </c>
      <c r="H67" s="25"/>
      <c r="I67" s="42"/>
      <c r="J67" s="42" t="s">
        <v>530</v>
      </c>
      <c r="K67" s="42" t="s">
        <v>274</v>
      </c>
      <c r="L67" s="42" t="s">
        <v>538</v>
      </c>
    </row>
    <row r="68" spans="1:12" s="5" customFormat="1">
      <c r="A68" s="32"/>
      <c r="B68" s="25" t="s">
        <v>1159</v>
      </c>
      <c r="C68" s="25" t="s">
        <v>222</v>
      </c>
      <c r="D68" s="20" t="s">
        <v>1923</v>
      </c>
      <c r="E68" s="20" t="s">
        <v>307</v>
      </c>
      <c r="F68" s="59"/>
      <c r="G68" s="59" t="s">
        <v>1160</v>
      </c>
      <c r="H68" s="25"/>
      <c r="I68" s="42"/>
      <c r="J68" s="42" t="s">
        <v>530</v>
      </c>
      <c r="K68" s="42" t="s">
        <v>274</v>
      </c>
      <c r="L68" s="42" t="s">
        <v>538</v>
      </c>
    </row>
    <row r="69" spans="1:12" s="5" customFormat="1">
      <c r="A69" s="32"/>
      <c r="B69" s="25" t="s">
        <v>1161</v>
      </c>
      <c r="C69" s="25" t="s">
        <v>222</v>
      </c>
      <c r="D69" s="20" t="s">
        <v>1924</v>
      </c>
      <c r="E69" s="20" t="s">
        <v>307</v>
      </c>
      <c r="F69" s="59"/>
      <c r="G69" s="59" t="s">
        <v>1162</v>
      </c>
      <c r="H69" s="25"/>
      <c r="I69" s="42"/>
      <c r="J69" s="42" t="s">
        <v>530</v>
      </c>
      <c r="K69" s="42" t="s">
        <v>274</v>
      </c>
      <c r="L69" s="42" t="s">
        <v>538</v>
      </c>
    </row>
    <row r="70" spans="1:12" s="5" customFormat="1">
      <c r="A70" s="32"/>
      <c r="B70" s="25" t="s">
        <v>1163</v>
      </c>
      <c r="C70" s="25" t="s">
        <v>222</v>
      </c>
      <c r="D70" s="20" t="s">
        <v>1925</v>
      </c>
      <c r="E70" s="20" t="s">
        <v>307</v>
      </c>
      <c r="F70" s="59"/>
      <c r="G70" s="59" t="s">
        <v>2048</v>
      </c>
      <c r="H70" s="25"/>
      <c r="I70" s="42"/>
      <c r="J70" s="42" t="s">
        <v>530</v>
      </c>
      <c r="K70" s="42" t="s">
        <v>274</v>
      </c>
      <c r="L70" s="42" t="s">
        <v>538</v>
      </c>
    </row>
    <row r="71" spans="1:12" s="5" customFormat="1">
      <c r="A71" s="32"/>
      <c r="B71" s="25" t="s">
        <v>1165</v>
      </c>
      <c r="C71" s="25" t="s">
        <v>222</v>
      </c>
      <c r="D71" s="20" t="s">
        <v>1926</v>
      </c>
      <c r="E71" s="20" t="s">
        <v>307</v>
      </c>
      <c r="F71" s="59"/>
      <c r="G71" s="59" t="s">
        <v>2049</v>
      </c>
      <c r="H71" s="25"/>
      <c r="I71" s="42"/>
      <c r="J71" s="42" t="s">
        <v>530</v>
      </c>
      <c r="K71" s="42" t="s">
        <v>274</v>
      </c>
      <c r="L71" s="42" t="s">
        <v>538</v>
      </c>
    </row>
    <row r="72" spans="1:12" s="5" customFormat="1">
      <c r="A72" s="32"/>
      <c r="B72" s="25" t="s">
        <v>1183</v>
      </c>
      <c r="C72" s="25" t="s">
        <v>222</v>
      </c>
      <c r="D72" s="20" t="s">
        <v>759</v>
      </c>
      <c r="E72" s="20" t="s">
        <v>307</v>
      </c>
      <c r="F72" s="59"/>
      <c r="G72" s="59" t="s">
        <v>1052</v>
      </c>
      <c r="H72" s="25"/>
      <c r="I72" s="42"/>
      <c r="J72" s="42" t="s">
        <v>530</v>
      </c>
      <c r="K72" s="42" t="s">
        <v>274</v>
      </c>
      <c r="L72" s="42" t="s">
        <v>538</v>
      </c>
    </row>
    <row r="73" spans="1:12" s="5" customFormat="1">
      <c r="A73" s="32"/>
      <c r="B73" s="25" t="s">
        <v>1184</v>
      </c>
      <c r="C73" s="25" t="s">
        <v>222</v>
      </c>
      <c r="D73" s="20" t="s">
        <v>1054</v>
      </c>
      <c r="E73" s="20" t="s">
        <v>307</v>
      </c>
      <c r="F73" s="59"/>
      <c r="G73" s="59" t="s">
        <v>1055</v>
      </c>
      <c r="H73" s="25"/>
      <c r="I73" s="42"/>
      <c r="J73" s="42" t="s">
        <v>530</v>
      </c>
      <c r="K73" s="42" t="s">
        <v>274</v>
      </c>
      <c r="L73" s="42" t="s">
        <v>538</v>
      </c>
    </row>
    <row r="74" spans="1:12" s="5" customFormat="1">
      <c r="A74" s="32"/>
      <c r="B74" s="25" t="s">
        <v>1185</v>
      </c>
      <c r="C74" s="25" t="s">
        <v>222</v>
      </c>
      <c r="D74" s="20" t="s">
        <v>769</v>
      </c>
      <c r="E74" s="20" t="s">
        <v>307</v>
      </c>
      <c r="F74" s="59"/>
      <c r="G74" s="59" t="s">
        <v>1057</v>
      </c>
      <c r="H74" s="25"/>
      <c r="I74" s="42"/>
      <c r="J74" s="42" t="s">
        <v>530</v>
      </c>
      <c r="K74" s="42" t="s">
        <v>274</v>
      </c>
      <c r="L74" s="42" t="s">
        <v>538</v>
      </c>
    </row>
    <row r="75" spans="1:12" s="5" customFormat="1">
      <c r="A75" s="32"/>
      <c r="B75" s="25" t="s">
        <v>1186</v>
      </c>
      <c r="C75" s="25" t="s">
        <v>222</v>
      </c>
      <c r="D75" s="20" t="s">
        <v>772</v>
      </c>
      <c r="E75" s="20" t="s">
        <v>307</v>
      </c>
      <c r="F75" s="59"/>
      <c r="G75" s="59" t="s">
        <v>1059</v>
      </c>
      <c r="H75" s="25"/>
      <c r="I75" s="42"/>
      <c r="J75" s="42" t="s">
        <v>530</v>
      </c>
      <c r="K75" s="42" t="s">
        <v>274</v>
      </c>
      <c r="L75" s="42" t="s">
        <v>538</v>
      </c>
    </row>
    <row r="76" spans="1:12" s="5" customFormat="1">
      <c r="A76" s="32"/>
      <c r="B76" s="25" t="s">
        <v>1187</v>
      </c>
      <c r="C76" s="25" t="s">
        <v>222</v>
      </c>
      <c r="D76" s="20" t="s">
        <v>775</v>
      </c>
      <c r="E76" s="20" t="s">
        <v>307</v>
      </c>
      <c r="F76" s="59"/>
      <c r="G76" s="59" t="s">
        <v>1061</v>
      </c>
      <c r="H76" s="25"/>
      <c r="I76" s="42"/>
      <c r="J76" s="42" t="s">
        <v>530</v>
      </c>
      <c r="K76" s="42" t="s">
        <v>274</v>
      </c>
      <c r="L76" s="42" t="s">
        <v>538</v>
      </c>
    </row>
    <row r="77" spans="1:12" s="5" customFormat="1">
      <c r="A77" s="32"/>
      <c r="B77" s="25" t="s">
        <v>1188</v>
      </c>
      <c r="C77" s="25" t="s">
        <v>222</v>
      </c>
      <c r="D77" s="20" t="s">
        <v>778</v>
      </c>
      <c r="E77" s="20" t="s">
        <v>307</v>
      </c>
      <c r="F77" s="59"/>
      <c r="G77" s="59" t="s">
        <v>1063</v>
      </c>
      <c r="H77" s="25"/>
      <c r="I77" s="42"/>
      <c r="J77" s="42" t="s">
        <v>530</v>
      </c>
      <c r="K77" s="42" t="s">
        <v>274</v>
      </c>
      <c r="L77" s="42" t="s">
        <v>538</v>
      </c>
    </row>
    <row r="78" spans="1:12" s="5" customFormat="1">
      <c r="A78" s="32"/>
      <c r="B78" s="25" t="s">
        <v>1189</v>
      </c>
      <c r="C78" s="25" t="s">
        <v>222</v>
      </c>
      <c r="D78" s="20" t="s">
        <v>781</v>
      </c>
      <c r="E78" s="20" t="s">
        <v>307</v>
      </c>
      <c r="F78" s="59"/>
      <c r="G78" s="59" t="s">
        <v>1065</v>
      </c>
      <c r="H78" s="25"/>
      <c r="I78" s="42"/>
      <c r="J78" s="42" t="s">
        <v>530</v>
      </c>
      <c r="K78" s="42" t="s">
        <v>274</v>
      </c>
      <c r="L78" s="42" t="s">
        <v>538</v>
      </c>
    </row>
    <row r="79" spans="1:12" s="5" customFormat="1" ht="12.6" customHeight="1">
      <c r="A79" s="32"/>
      <c r="B79" s="25" t="s">
        <v>1190</v>
      </c>
      <c r="C79" s="25" t="s">
        <v>222</v>
      </c>
      <c r="D79" s="20" t="s">
        <v>1067</v>
      </c>
      <c r="E79" s="20" t="s">
        <v>307</v>
      </c>
      <c r="F79" s="59"/>
      <c r="G79" s="59" t="s">
        <v>1068</v>
      </c>
      <c r="H79" s="25"/>
      <c r="I79" s="42"/>
      <c r="J79" s="42" t="s">
        <v>530</v>
      </c>
      <c r="K79" s="42" t="s">
        <v>274</v>
      </c>
      <c r="L79" s="42" t="s">
        <v>538</v>
      </c>
    </row>
    <row r="80" spans="1:12" s="5" customFormat="1" ht="12.6" customHeight="1">
      <c r="A80" s="32"/>
      <c r="B80" s="25" t="s">
        <v>1209</v>
      </c>
      <c r="C80" s="25" t="s">
        <v>222</v>
      </c>
      <c r="D80" s="20" t="s">
        <v>796</v>
      </c>
      <c r="E80" s="20" t="s">
        <v>307</v>
      </c>
      <c r="F80" s="59"/>
      <c r="G80" s="59" t="s">
        <v>1210</v>
      </c>
      <c r="H80" s="25"/>
      <c r="I80" s="42"/>
      <c r="J80" s="42" t="s">
        <v>530</v>
      </c>
      <c r="K80" s="42" t="s">
        <v>274</v>
      </c>
      <c r="L80" s="42" t="s">
        <v>538</v>
      </c>
    </row>
    <row r="81" spans="1:12" s="5" customFormat="1" ht="12.6" customHeight="1">
      <c r="A81" s="32"/>
      <c r="B81" s="25" t="s">
        <v>1211</v>
      </c>
      <c r="C81" s="25" t="s">
        <v>222</v>
      </c>
      <c r="D81" s="20" t="s">
        <v>808</v>
      </c>
      <c r="E81" s="20" t="s">
        <v>307</v>
      </c>
      <c r="F81" s="59"/>
      <c r="G81" s="59" t="s">
        <v>2050</v>
      </c>
      <c r="H81" s="25"/>
      <c r="I81" s="42"/>
      <c r="J81" s="42" t="s">
        <v>530</v>
      </c>
      <c r="K81" s="42" t="s">
        <v>274</v>
      </c>
      <c r="L81" s="42" t="s">
        <v>538</v>
      </c>
    </row>
    <row r="82" spans="1:12" s="5" customFormat="1" ht="12.6" customHeight="1">
      <c r="A82" s="32"/>
      <c r="B82" s="25" t="s">
        <v>1214</v>
      </c>
      <c r="C82" s="25" t="s">
        <v>222</v>
      </c>
      <c r="D82" s="20" t="s">
        <v>811</v>
      </c>
      <c r="E82" s="20" t="s">
        <v>307</v>
      </c>
      <c r="F82" s="59"/>
      <c r="G82" s="59" t="s">
        <v>180</v>
      </c>
      <c r="H82" s="25"/>
      <c r="I82" s="42"/>
      <c r="J82" s="42" t="s">
        <v>530</v>
      </c>
      <c r="K82" s="42" t="s">
        <v>274</v>
      </c>
      <c r="L82" s="42" t="s">
        <v>538</v>
      </c>
    </row>
    <row r="83" spans="1:12" s="5" customFormat="1" ht="12.6" customHeight="1">
      <c r="A83" s="32"/>
      <c r="B83" s="25" t="s">
        <v>1216</v>
      </c>
      <c r="C83" s="25" t="s">
        <v>222</v>
      </c>
      <c r="D83" s="20" t="s">
        <v>814</v>
      </c>
      <c r="E83" s="20" t="s">
        <v>307</v>
      </c>
      <c r="F83" s="59"/>
      <c r="G83" s="59" t="s">
        <v>180</v>
      </c>
      <c r="H83" s="25"/>
      <c r="I83" s="42"/>
      <c r="J83" s="42" t="s">
        <v>530</v>
      </c>
      <c r="K83" s="42" t="s">
        <v>274</v>
      </c>
      <c r="L83" s="42" t="s">
        <v>538</v>
      </c>
    </row>
    <row r="84" spans="1:12" s="5" customFormat="1" ht="12.6" customHeight="1">
      <c r="A84" s="32"/>
      <c r="B84" s="25" t="s">
        <v>1218</v>
      </c>
      <c r="C84" s="25" t="s">
        <v>222</v>
      </c>
      <c r="D84" s="20" t="s">
        <v>817</v>
      </c>
      <c r="E84" s="20" t="s">
        <v>307</v>
      </c>
      <c r="F84" s="59"/>
      <c r="G84" s="59" t="s">
        <v>180</v>
      </c>
      <c r="H84" s="25"/>
      <c r="I84" s="42"/>
      <c r="J84" s="42" t="s">
        <v>530</v>
      </c>
      <c r="K84" s="42" t="s">
        <v>274</v>
      </c>
      <c r="L84" s="42" t="s">
        <v>538</v>
      </c>
    </row>
    <row r="85" spans="1:12" s="5" customFormat="1" ht="12.6" customHeight="1">
      <c r="A85" s="32"/>
      <c r="B85" s="25" t="s">
        <v>1220</v>
      </c>
      <c r="C85" s="25" t="s">
        <v>222</v>
      </c>
      <c r="D85" s="20" t="s">
        <v>820</v>
      </c>
      <c r="E85" s="20" t="s">
        <v>307</v>
      </c>
      <c r="F85" s="59"/>
      <c r="G85" s="59" t="s">
        <v>180</v>
      </c>
      <c r="H85" s="25"/>
      <c r="I85" s="42"/>
      <c r="J85" s="42" t="s">
        <v>530</v>
      </c>
      <c r="K85" s="42" t="s">
        <v>274</v>
      </c>
      <c r="L85" s="42" t="s">
        <v>538</v>
      </c>
    </row>
    <row r="86" spans="1:12" s="5" customFormat="1" ht="12.6" customHeight="1">
      <c r="A86" s="32"/>
      <c r="B86" s="25" t="s">
        <v>1222</v>
      </c>
      <c r="C86" s="25" t="s">
        <v>222</v>
      </c>
      <c r="D86" s="20" t="s">
        <v>823</v>
      </c>
      <c r="E86" s="20" t="s">
        <v>307</v>
      </c>
      <c r="F86" s="59"/>
      <c r="G86" s="59" t="s">
        <v>180</v>
      </c>
      <c r="H86" s="25"/>
      <c r="I86" s="42"/>
      <c r="J86" s="42" t="s">
        <v>530</v>
      </c>
      <c r="K86" s="42" t="s">
        <v>274</v>
      </c>
      <c r="L86" s="42" t="s">
        <v>538</v>
      </c>
    </row>
    <row r="87" spans="1:12" s="5" customFormat="1" ht="12.6" customHeight="1">
      <c r="A87" s="32"/>
      <c r="B87" s="25" t="s">
        <v>1224</v>
      </c>
      <c r="C87" s="25" t="s">
        <v>222</v>
      </c>
      <c r="D87" s="20" t="s">
        <v>826</v>
      </c>
      <c r="E87" s="20" t="s">
        <v>307</v>
      </c>
      <c r="F87" s="59"/>
      <c r="G87" s="59" t="s">
        <v>180</v>
      </c>
      <c r="H87" s="25"/>
      <c r="I87" s="42"/>
      <c r="J87" s="42" t="s">
        <v>530</v>
      </c>
      <c r="K87" s="42" t="s">
        <v>274</v>
      </c>
      <c r="L87" s="42" t="s">
        <v>538</v>
      </c>
    </row>
    <row r="88" spans="1:12" s="5" customFormat="1" ht="12.6" customHeight="1">
      <c r="A88" s="32"/>
      <c r="B88" s="25" t="s">
        <v>1251</v>
      </c>
      <c r="C88" s="25" t="s">
        <v>222</v>
      </c>
      <c r="D88" s="20" t="s">
        <v>1792</v>
      </c>
      <c r="E88" s="20" t="s">
        <v>307</v>
      </c>
      <c r="F88" s="59"/>
      <c r="G88" s="59" t="s">
        <v>1253</v>
      </c>
      <c r="H88" s="25"/>
      <c r="I88" s="42"/>
      <c r="J88" s="42" t="s">
        <v>530</v>
      </c>
      <c r="K88" s="42" t="s">
        <v>274</v>
      </c>
      <c r="L88" s="42" t="s">
        <v>538</v>
      </c>
    </row>
    <row r="89" spans="1:12" s="5" customFormat="1" ht="12.6" customHeight="1">
      <c r="A89" s="32"/>
      <c r="B89" s="25" t="s">
        <v>1226</v>
      </c>
      <c r="C89" s="25" t="s">
        <v>222</v>
      </c>
      <c r="D89" s="20" t="s">
        <v>840</v>
      </c>
      <c r="E89" s="20" t="s">
        <v>307</v>
      </c>
      <c r="F89" s="59"/>
      <c r="G89" s="59" t="s">
        <v>1227</v>
      </c>
      <c r="H89" s="25"/>
      <c r="I89" s="42"/>
      <c r="J89" s="42" t="s">
        <v>530</v>
      </c>
      <c r="K89" s="42" t="s">
        <v>274</v>
      </c>
      <c r="L89" s="42" t="s">
        <v>538</v>
      </c>
    </row>
    <row r="90" spans="1:12" s="5" customFormat="1" ht="12.6" customHeight="1">
      <c r="A90" s="32"/>
      <c r="B90" s="25" t="s">
        <v>1228</v>
      </c>
      <c r="C90" s="25" t="s">
        <v>222</v>
      </c>
      <c r="D90" s="20" t="s">
        <v>1229</v>
      </c>
      <c r="E90" s="20" t="s">
        <v>307</v>
      </c>
      <c r="F90" s="59"/>
      <c r="G90" s="59" t="s">
        <v>2051</v>
      </c>
      <c r="H90" s="25"/>
      <c r="I90" s="42"/>
      <c r="J90" s="42" t="s">
        <v>530</v>
      </c>
      <c r="K90" s="42" t="s">
        <v>274</v>
      </c>
      <c r="L90" s="42" t="s">
        <v>538</v>
      </c>
    </row>
    <row r="91" spans="1:12" s="5" customFormat="1" ht="12.6" customHeight="1">
      <c r="A91" s="32"/>
      <c r="B91" s="25" t="s">
        <v>1231</v>
      </c>
      <c r="C91" s="25" t="s">
        <v>222</v>
      </c>
      <c r="D91" s="20" t="s">
        <v>1232</v>
      </c>
      <c r="E91" s="20" t="s">
        <v>307</v>
      </c>
      <c r="F91" s="59"/>
      <c r="G91" s="59" t="s">
        <v>2052</v>
      </c>
      <c r="H91" s="25"/>
      <c r="I91" s="42"/>
      <c r="J91" s="42" t="s">
        <v>530</v>
      </c>
      <c r="K91" s="42" t="s">
        <v>274</v>
      </c>
      <c r="L91" s="42" t="s">
        <v>538</v>
      </c>
    </row>
    <row r="92" spans="1:12" s="5" customFormat="1" ht="12.6" customHeight="1">
      <c r="A92" s="32"/>
      <c r="B92" s="25" t="s">
        <v>1234</v>
      </c>
      <c r="C92" s="25" t="s">
        <v>222</v>
      </c>
      <c r="D92" s="20" t="s">
        <v>1235</v>
      </c>
      <c r="E92" s="20" t="s">
        <v>307</v>
      </c>
      <c r="F92" s="59"/>
      <c r="G92" s="59" t="s">
        <v>2053</v>
      </c>
      <c r="H92" s="25"/>
      <c r="I92" s="42"/>
      <c r="J92" s="42" t="s">
        <v>530</v>
      </c>
      <c r="K92" s="42" t="s">
        <v>274</v>
      </c>
      <c r="L92" s="42" t="s">
        <v>538</v>
      </c>
    </row>
    <row r="93" spans="1:12" s="5" customFormat="1" ht="12.6" customHeight="1">
      <c r="A93" s="32"/>
      <c r="B93" s="25" t="s">
        <v>1237</v>
      </c>
      <c r="C93" s="25" t="s">
        <v>222</v>
      </c>
      <c r="D93" s="20" t="s">
        <v>1238</v>
      </c>
      <c r="E93" s="20" t="s">
        <v>307</v>
      </c>
      <c r="F93" s="59"/>
      <c r="G93" s="59" t="s">
        <v>1239</v>
      </c>
      <c r="H93" s="25"/>
      <c r="I93" s="42"/>
      <c r="J93" s="42" t="s">
        <v>530</v>
      </c>
      <c r="K93" s="42" t="s">
        <v>274</v>
      </c>
      <c r="L93" s="42" t="s">
        <v>538</v>
      </c>
    </row>
    <row r="94" spans="1:12" s="5" customFormat="1" ht="12.6" customHeight="1">
      <c r="A94" s="32"/>
      <c r="B94" s="25" t="s">
        <v>1240</v>
      </c>
      <c r="C94" s="25" t="s">
        <v>222</v>
      </c>
      <c r="D94" s="20" t="s">
        <v>1241</v>
      </c>
      <c r="E94" s="20" t="s">
        <v>307</v>
      </c>
      <c r="F94" s="59"/>
      <c r="G94" s="59" t="s">
        <v>1242</v>
      </c>
      <c r="H94" s="25"/>
      <c r="I94" s="42"/>
      <c r="J94" s="42" t="s">
        <v>530</v>
      </c>
      <c r="K94" s="42" t="s">
        <v>274</v>
      </c>
      <c r="L94" s="42" t="s">
        <v>538</v>
      </c>
    </row>
    <row r="95" spans="1:12" s="5" customFormat="1" ht="12.6" customHeight="1">
      <c r="A95" s="32"/>
      <c r="B95" s="25" t="s">
        <v>1243</v>
      </c>
      <c r="C95" s="25" t="s">
        <v>222</v>
      </c>
      <c r="D95" s="20" t="s">
        <v>1244</v>
      </c>
      <c r="E95" s="20" t="s">
        <v>307</v>
      </c>
      <c r="F95" s="59"/>
      <c r="G95" s="59" t="s">
        <v>1245</v>
      </c>
      <c r="H95" s="25"/>
      <c r="I95" s="42"/>
      <c r="J95" s="42" t="s">
        <v>530</v>
      </c>
      <c r="K95" s="42" t="s">
        <v>274</v>
      </c>
      <c r="L95" s="42" t="s">
        <v>538</v>
      </c>
    </row>
    <row r="96" spans="1:12" s="5" customFormat="1" ht="12.6" customHeight="1">
      <c r="A96" s="32"/>
      <c r="B96" s="25" t="s">
        <v>1246</v>
      </c>
      <c r="C96" s="25" t="s">
        <v>222</v>
      </c>
      <c r="D96" s="20" t="s">
        <v>1247</v>
      </c>
      <c r="E96" s="20" t="s">
        <v>307</v>
      </c>
      <c r="F96" s="59"/>
      <c r="G96" s="59" t="s">
        <v>1248</v>
      </c>
      <c r="H96" s="25"/>
      <c r="I96" s="42"/>
      <c r="J96" s="42" t="s">
        <v>530</v>
      </c>
      <c r="K96" s="42" t="s">
        <v>274</v>
      </c>
      <c r="L96" s="42" t="s">
        <v>538</v>
      </c>
    </row>
    <row r="97" spans="1:12" s="52" customFormat="1" ht="26.4">
      <c r="A97" s="64"/>
      <c r="B97" s="53" t="s">
        <v>2054</v>
      </c>
      <c r="C97" s="53" t="s">
        <v>149</v>
      </c>
      <c r="D97" s="53" t="s">
        <v>2055</v>
      </c>
      <c r="E97" s="58" t="s">
        <v>307</v>
      </c>
      <c r="F97" s="66"/>
      <c r="G97" s="89" t="s">
        <v>2056</v>
      </c>
      <c r="H97" s="53"/>
      <c r="I97" s="69"/>
      <c r="J97" s="69" t="s">
        <v>469</v>
      </c>
      <c r="K97" s="69" t="s">
        <v>274</v>
      </c>
      <c r="L97" s="81" t="s">
        <v>2057</v>
      </c>
    </row>
    <row r="98" spans="1:12" s="76" customFormat="1">
      <c r="A98" s="77"/>
      <c r="B98" s="78" t="s">
        <v>256</v>
      </c>
      <c r="C98" s="78" t="s">
        <v>154</v>
      </c>
      <c r="D98" s="78" t="s">
        <v>257</v>
      </c>
      <c r="E98" s="78"/>
      <c r="F98" s="79"/>
      <c r="G98" s="79"/>
      <c r="H98" s="78"/>
      <c r="I98" s="80"/>
      <c r="J98" s="80"/>
      <c r="K98" s="80"/>
      <c r="L98" s="80"/>
    </row>
    <row r="99" spans="1:12" s="76" customFormat="1">
      <c r="A99" s="77"/>
      <c r="B99" s="78" t="s">
        <v>258</v>
      </c>
      <c r="C99" s="78" t="s">
        <v>149</v>
      </c>
      <c r="D99" s="78" t="s">
        <v>2058</v>
      </c>
      <c r="E99" s="78"/>
      <c r="F99" s="79"/>
      <c r="G99" s="79"/>
      <c r="H99" s="78"/>
      <c r="I99" s="80"/>
      <c r="J99" s="80"/>
      <c r="K99" s="80"/>
      <c r="L99" s="80"/>
    </row>
    <row r="100" spans="1:12" s="76" customFormat="1">
      <c r="A100" s="77"/>
      <c r="B100" s="78" t="s">
        <v>260</v>
      </c>
      <c r="C100" s="78" t="s">
        <v>154</v>
      </c>
      <c r="D100" s="78" t="s">
        <v>261</v>
      </c>
      <c r="E100" s="78"/>
      <c r="F100" s="79"/>
      <c r="G100" s="79"/>
      <c r="H100" s="78"/>
      <c r="I100" s="80"/>
      <c r="J100" s="80"/>
      <c r="K100" s="80"/>
      <c r="L100" s="80"/>
    </row>
    <row r="101" spans="1:12" s="5" customFormat="1">
      <c r="A101" s="32"/>
      <c r="B101" s="25"/>
      <c r="C101" s="25"/>
      <c r="D101" s="25"/>
      <c r="E101" s="25"/>
      <c r="F101" s="59"/>
      <c r="G101" s="59"/>
      <c r="H101" s="25"/>
      <c r="I101" s="42"/>
      <c r="J101" s="42"/>
      <c r="K101" s="42"/>
      <c r="L101" s="42"/>
    </row>
    <row r="102" spans="1:12" s="5" customFormat="1">
      <c r="A102" s="32"/>
      <c r="B102" s="25"/>
      <c r="C102" s="25"/>
      <c r="D102" s="25"/>
      <c r="E102" s="25"/>
      <c r="F102" s="59"/>
      <c r="G102" s="59"/>
      <c r="H102" s="25"/>
      <c r="I102" s="42"/>
      <c r="J102" s="42"/>
      <c r="K102" s="42"/>
      <c r="L102" s="42"/>
    </row>
    <row r="103" spans="1:12" s="5" customFormat="1">
      <c r="A103" s="32"/>
      <c r="B103" s="25"/>
      <c r="C103" s="25"/>
      <c r="D103" s="25"/>
      <c r="E103" s="25"/>
      <c r="F103" s="59"/>
      <c r="G103" s="59"/>
      <c r="H103" s="25"/>
      <c r="I103" s="42"/>
      <c r="J103" s="42"/>
      <c r="K103" s="42"/>
      <c r="L103" s="42"/>
    </row>
    <row r="104" spans="1:12" s="5" customFormat="1">
      <c r="A104" s="32"/>
      <c r="B104" s="25"/>
      <c r="C104" s="25"/>
      <c r="D104" s="25"/>
      <c r="E104" s="25"/>
      <c r="F104" s="59"/>
      <c r="G104" s="59"/>
      <c r="H104" s="25"/>
      <c r="I104" s="42"/>
      <c r="J104" s="42"/>
      <c r="K104" s="42"/>
      <c r="L104" s="42"/>
    </row>
    <row r="105" spans="1:12" s="5" customFormat="1">
      <c r="A105" s="32"/>
      <c r="B105" s="25"/>
      <c r="C105" s="25"/>
      <c r="D105" s="25"/>
      <c r="E105" s="25"/>
      <c r="F105" s="59"/>
      <c r="G105" s="59"/>
      <c r="H105" s="25"/>
      <c r="I105" s="42"/>
      <c r="J105" s="42"/>
      <c r="K105" s="42"/>
      <c r="L105" s="42"/>
    </row>
    <row r="106" spans="1:12" s="5" customFormat="1">
      <c r="A106" s="32"/>
      <c r="B106" s="25"/>
      <c r="C106" s="25"/>
      <c r="D106" s="25"/>
      <c r="E106" s="25"/>
      <c r="F106" s="59"/>
      <c r="G106" s="59"/>
      <c r="H106" s="25"/>
      <c r="I106" s="42"/>
      <c r="J106" s="42"/>
      <c r="K106" s="42"/>
      <c r="L106" s="42"/>
    </row>
    <row r="107" spans="1:12" s="5" customFormat="1">
      <c r="A107" s="32"/>
      <c r="B107" s="25"/>
      <c r="C107" s="25"/>
      <c r="D107" s="25"/>
      <c r="E107" s="25"/>
      <c r="F107" s="59"/>
      <c r="G107" s="59"/>
      <c r="H107" s="25"/>
      <c r="I107" s="42"/>
      <c r="J107" s="42"/>
      <c r="K107" s="42"/>
      <c r="L107" s="42"/>
    </row>
    <row r="108" spans="1:12" s="5" customFormat="1">
      <c r="A108" s="32"/>
      <c r="B108" s="25"/>
      <c r="C108" s="25"/>
      <c r="D108" s="25"/>
      <c r="E108" s="25"/>
      <c r="F108" s="59"/>
      <c r="G108" s="59"/>
      <c r="H108" s="25"/>
      <c r="I108" s="42"/>
      <c r="J108" s="42"/>
      <c r="K108" s="42"/>
      <c r="L108" s="42"/>
    </row>
    <row r="109" spans="1:12" s="5" customFormat="1">
      <c r="A109" s="32"/>
      <c r="B109" s="25"/>
      <c r="C109" s="25"/>
      <c r="D109" s="25"/>
      <c r="E109" s="25"/>
      <c r="F109" s="59"/>
      <c r="G109" s="59"/>
      <c r="H109" s="25"/>
      <c r="I109" s="42"/>
      <c r="J109" s="42"/>
      <c r="K109" s="42"/>
      <c r="L109" s="42"/>
    </row>
    <row r="110" spans="1:12" s="5" customFormat="1">
      <c r="A110" s="32"/>
      <c r="B110" s="25"/>
      <c r="C110" s="25"/>
      <c r="D110" s="25"/>
      <c r="E110" s="25"/>
      <c r="F110" s="59"/>
      <c r="G110" s="59"/>
      <c r="H110" s="25"/>
      <c r="I110" s="42"/>
      <c r="J110" s="42"/>
      <c r="K110" s="42"/>
      <c r="L110" s="42"/>
    </row>
    <row r="111" spans="1:12" s="5" customFormat="1">
      <c r="A111" s="32"/>
      <c r="B111" s="25"/>
      <c r="C111" s="25"/>
      <c r="D111" s="25"/>
      <c r="E111" s="25"/>
      <c r="F111" s="59"/>
      <c r="G111" s="59"/>
      <c r="H111" s="25"/>
      <c r="I111" s="42"/>
      <c r="J111" s="42"/>
      <c r="K111" s="42"/>
      <c r="L111" s="42"/>
    </row>
    <row r="112" spans="1:12" s="5" customFormat="1">
      <c r="A112" s="32"/>
      <c r="B112" s="25"/>
      <c r="C112" s="25"/>
      <c r="D112" s="25"/>
      <c r="E112" s="25"/>
      <c r="F112" s="59"/>
      <c r="G112" s="59"/>
      <c r="H112" s="25"/>
      <c r="I112" s="42"/>
      <c r="J112" s="42"/>
      <c r="K112" s="42"/>
      <c r="L112" s="42"/>
    </row>
    <row r="113" spans="1:12" s="5" customFormat="1">
      <c r="A113" s="32"/>
      <c r="B113" s="25"/>
      <c r="C113" s="25"/>
      <c r="D113" s="25"/>
      <c r="E113" s="25"/>
      <c r="F113" s="59"/>
      <c r="G113" s="59"/>
      <c r="H113" s="25"/>
      <c r="I113" s="42"/>
      <c r="J113" s="42"/>
      <c r="K113" s="42"/>
      <c r="L113" s="42"/>
    </row>
    <row r="114" spans="1:12" s="5" customFormat="1">
      <c r="A114" s="32"/>
      <c r="B114" s="25"/>
      <c r="C114" s="25"/>
      <c r="D114" s="25"/>
      <c r="E114" s="25"/>
      <c r="F114" s="59"/>
      <c r="G114" s="59"/>
      <c r="H114" s="25"/>
      <c r="I114" s="42"/>
      <c r="J114" s="42"/>
      <c r="K114" s="42"/>
      <c r="L114" s="42"/>
    </row>
    <row r="115" spans="1:12" s="5" customFormat="1">
      <c r="A115" s="32"/>
      <c r="B115" s="25"/>
      <c r="C115" s="25"/>
      <c r="D115" s="25"/>
      <c r="E115" s="25"/>
      <c r="F115" s="59"/>
      <c r="G115" s="59"/>
      <c r="H115" s="25"/>
      <c r="I115" s="42"/>
      <c r="J115" s="42"/>
      <c r="K115" s="42"/>
      <c r="L115" s="42"/>
    </row>
    <row r="116" spans="1:12" s="5" customFormat="1">
      <c r="A116" s="32"/>
      <c r="B116" s="25"/>
      <c r="C116" s="25"/>
      <c r="D116" s="25"/>
      <c r="E116" s="25"/>
      <c r="F116" s="59"/>
      <c r="G116" s="59"/>
      <c r="H116" s="25"/>
      <c r="I116" s="42"/>
      <c r="J116" s="42"/>
      <c r="K116" s="42"/>
      <c r="L116" s="42"/>
    </row>
    <row r="117" spans="1:12" s="5" customFormat="1">
      <c r="A117" s="32"/>
      <c r="B117" s="25"/>
      <c r="C117" s="25"/>
      <c r="D117" s="25"/>
      <c r="E117" s="25"/>
      <c r="F117" s="59"/>
      <c r="G117" s="59"/>
      <c r="H117" s="25"/>
      <c r="I117" s="42"/>
      <c r="J117" s="42"/>
      <c r="K117" s="42"/>
      <c r="L117" s="42"/>
    </row>
    <row r="118" spans="1:12" s="5" customFormat="1">
      <c r="A118" s="32"/>
      <c r="B118" s="25"/>
      <c r="C118" s="25"/>
      <c r="D118" s="25"/>
      <c r="E118" s="25"/>
      <c r="F118" s="59"/>
      <c r="G118" s="59"/>
      <c r="H118" s="25"/>
      <c r="I118" s="42"/>
      <c r="J118" s="42"/>
      <c r="K118" s="42"/>
      <c r="L118" s="42"/>
    </row>
    <row r="119" spans="1:12" s="5" customFormat="1">
      <c r="A119" s="32"/>
      <c r="B119" s="25"/>
      <c r="C119" s="25"/>
      <c r="D119" s="25"/>
      <c r="E119" s="25"/>
      <c r="F119" s="59"/>
      <c r="G119" s="59"/>
      <c r="H119" s="25"/>
      <c r="I119" s="42"/>
      <c r="J119" s="42"/>
      <c r="K119" s="42"/>
      <c r="L119" s="42"/>
    </row>
    <row r="120" spans="1:12" s="5" customFormat="1">
      <c r="A120" s="32"/>
      <c r="B120" s="25"/>
      <c r="C120" s="25"/>
      <c r="D120" s="25"/>
      <c r="E120" s="25"/>
      <c r="F120" s="59"/>
      <c r="G120" s="59"/>
      <c r="H120" s="25"/>
      <c r="I120" s="42"/>
      <c r="J120" s="42"/>
      <c r="K120" s="42"/>
      <c r="L120" s="42"/>
    </row>
    <row r="121" spans="1:12" s="5" customFormat="1">
      <c r="A121" s="32"/>
      <c r="B121" s="25"/>
      <c r="C121" s="25"/>
      <c r="D121" s="25"/>
      <c r="E121" s="25"/>
      <c r="F121" s="59"/>
      <c r="G121" s="59"/>
      <c r="H121" s="25"/>
      <c r="I121" s="42"/>
      <c r="J121" s="42"/>
      <c r="K121" s="42"/>
      <c r="L121" s="42"/>
    </row>
    <row r="122" spans="1:12" s="5" customFormat="1">
      <c r="A122" s="32"/>
      <c r="B122" s="25"/>
      <c r="C122" s="25"/>
      <c r="D122" s="25"/>
      <c r="E122" s="25"/>
      <c r="F122" s="59"/>
      <c r="G122" s="59"/>
      <c r="H122" s="25"/>
      <c r="I122" s="42"/>
      <c r="J122" s="42"/>
      <c r="K122" s="42"/>
      <c r="L122" s="42"/>
    </row>
    <row r="123" spans="1:12" s="5" customFormat="1">
      <c r="A123" s="32"/>
      <c r="B123" s="25"/>
      <c r="C123" s="25"/>
      <c r="D123" s="25"/>
      <c r="E123" s="25"/>
      <c r="F123" s="59"/>
      <c r="G123" s="59"/>
      <c r="H123" s="25"/>
      <c r="I123" s="42"/>
      <c r="J123" s="42"/>
      <c r="K123" s="42"/>
      <c r="L123" s="42"/>
    </row>
    <row r="124" spans="1:12" s="5" customFormat="1">
      <c r="A124" s="32"/>
      <c r="B124" s="25"/>
      <c r="C124" s="25"/>
      <c r="D124" s="25"/>
      <c r="E124" s="25"/>
      <c r="F124" s="59"/>
      <c r="G124" s="59"/>
      <c r="H124" s="25"/>
      <c r="I124" s="42"/>
      <c r="J124" s="42"/>
      <c r="K124" s="42"/>
      <c r="L124" s="42"/>
    </row>
    <row r="125" spans="1:12" s="5" customFormat="1">
      <c r="A125" s="32"/>
      <c r="B125" s="25"/>
      <c r="C125" s="25"/>
      <c r="D125" s="25"/>
      <c r="E125" s="25"/>
      <c r="F125" s="59"/>
      <c r="G125" s="59"/>
      <c r="H125" s="25"/>
      <c r="I125" s="42"/>
      <c r="J125" s="42"/>
      <c r="K125" s="42"/>
      <c r="L125" s="42"/>
    </row>
    <row r="126" spans="1:12" s="5" customFormat="1">
      <c r="A126" s="32"/>
      <c r="B126" s="25"/>
      <c r="C126" s="25"/>
      <c r="D126" s="25"/>
      <c r="E126" s="25"/>
      <c r="F126" s="59"/>
      <c r="G126" s="59"/>
      <c r="H126" s="25"/>
      <c r="I126" s="42"/>
      <c r="J126" s="42"/>
      <c r="K126" s="42"/>
      <c r="L126" s="42"/>
    </row>
    <row r="127" spans="1:12" s="5" customFormat="1">
      <c r="A127" s="32"/>
      <c r="B127" s="25"/>
      <c r="C127" s="25"/>
      <c r="D127" s="25"/>
      <c r="E127" s="25"/>
      <c r="F127" s="59"/>
      <c r="G127" s="59"/>
      <c r="H127" s="25"/>
      <c r="I127" s="42"/>
      <c r="J127" s="42"/>
      <c r="K127" s="42"/>
      <c r="L127" s="42"/>
    </row>
    <row r="128" spans="1:12" s="5" customFormat="1">
      <c r="A128" s="32"/>
      <c r="B128" s="25"/>
      <c r="C128" s="25"/>
      <c r="D128" s="25"/>
      <c r="E128" s="25"/>
      <c r="F128" s="59"/>
      <c r="G128" s="59"/>
      <c r="H128" s="25"/>
      <c r="I128" s="42"/>
      <c r="J128" s="42"/>
      <c r="K128" s="42"/>
      <c r="L128" s="42"/>
    </row>
    <row r="129" spans="1:12" s="5" customFormat="1">
      <c r="A129" s="32"/>
      <c r="B129" s="25"/>
      <c r="C129" s="25"/>
      <c r="D129" s="25"/>
      <c r="E129" s="25"/>
      <c r="F129" s="59"/>
      <c r="G129" s="59"/>
      <c r="H129" s="25"/>
      <c r="I129" s="42"/>
      <c r="J129" s="42"/>
      <c r="K129" s="42"/>
      <c r="L129" s="42"/>
    </row>
    <row r="130" spans="1:12" s="5" customFormat="1">
      <c r="A130" s="32"/>
      <c r="B130" s="25"/>
      <c r="C130" s="25"/>
      <c r="D130" s="25"/>
      <c r="E130" s="25"/>
      <c r="F130" s="59"/>
      <c r="G130" s="59"/>
      <c r="H130" s="25"/>
      <c r="I130" s="42"/>
      <c r="J130" s="42"/>
      <c r="K130" s="42"/>
      <c r="L130" s="42"/>
    </row>
    <row r="131" spans="1:12" s="5" customFormat="1">
      <c r="A131" s="32"/>
      <c r="B131" s="25"/>
      <c r="C131" s="25"/>
      <c r="D131" s="25"/>
      <c r="E131" s="25"/>
      <c r="F131" s="59"/>
      <c r="G131" s="59"/>
      <c r="H131" s="25"/>
      <c r="I131" s="42"/>
      <c r="J131" s="42"/>
      <c r="K131" s="42"/>
      <c r="L131" s="42"/>
    </row>
    <row r="132" spans="1:12" s="5" customFormat="1">
      <c r="A132" s="32"/>
      <c r="B132" s="25"/>
      <c r="C132" s="25"/>
      <c r="D132" s="25"/>
      <c r="E132" s="25"/>
      <c r="F132" s="59"/>
      <c r="G132" s="59"/>
      <c r="H132" s="25"/>
      <c r="I132" s="42"/>
      <c r="J132" s="42"/>
      <c r="K132" s="42"/>
      <c r="L132" s="42"/>
    </row>
    <row r="133" spans="1:12" s="5" customFormat="1">
      <c r="A133" s="32"/>
      <c r="B133" s="25"/>
      <c r="C133" s="25"/>
      <c r="D133" s="25"/>
      <c r="E133" s="25"/>
      <c r="F133" s="59"/>
      <c r="G133" s="59"/>
      <c r="H133" s="25"/>
      <c r="I133" s="42"/>
      <c r="J133" s="42"/>
      <c r="K133" s="42"/>
      <c r="L133" s="42"/>
    </row>
    <row r="134" spans="1:12" s="5" customFormat="1">
      <c r="A134" s="32"/>
      <c r="B134" s="25"/>
      <c r="C134" s="25"/>
      <c r="D134" s="25"/>
      <c r="E134" s="25"/>
      <c r="F134" s="59"/>
      <c r="G134" s="59"/>
      <c r="H134" s="25"/>
      <c r="I134" s="42"/>
      <c r="J134" s="42"/>
      <c r="K134" s="42"/>
      <c r="L134" s="42"/>
    </row>
    <row r="135" spans="1:12" s="5" customFormat="1">
      <c r="A135" s="32"/>
      <c r="B135" s="25"/>
      <c r="C135" s="25"/>
      <c r="D135" s="25"/>
      <c r="E135" s="25"/>
      <c r="F135" s="59"/>
      <c r="G135" s="59"/>
      <c r="H135" s="25"/>
      <c r="I135" s="42"/>
      <c r="J135" s="42"/>
      <c r="K135" s="42"/>
      <c r="L135" s="42"/>
    </row>
    <row r="136" spans="1:12" s="5" customFormat="1">
      <c r="A136" s="32"/>
      <c r="B136" s="25"/>
      <c r="C136" s="25"/>
      <c r="D136" s="25"/>
      <c r="E136" s="25"/>
      <c r="F136" s="59"/>
      <c r="G136" s="59"/>
      <c r="H136" s="25"/>
      <c r="I136" s="42"/>
      <c r="J136" s="42"/>
      <c r="K136" s="42"/>
      <c r="L136" s="42"/>
    </row>
    <row r="137" spans="1:12" s="5" customFormat="1">
      <c r="A137" s="32"/>
      <c r="B137" s="25"/>
      <c r="C137" s="25"/>
      <c r="D137" s="20"/>
      <c r="E137" s="25"/>
      <c r="F137" s="59"/>
      <c r="G137" s="59"/>
      <c r="H137" s="25"/>
      <c r="I137" s="42"/>
      <c r="J137" s="42"/>
      <c r="K137" s="42"/>
      <c r="L137" s="42"/>
    </row>
    <row r="138" spans="1:12" s="5" customFormat="1">
      <c r="A138" s="32"/>
      <c r="B138" s="25"/>
      <c r="C138" s="25"/>
      <c r="D138" s="20"/>
      <c r="E138" s="25"/>
      <c r="F138" s="59"/>
      <c r="G138" s="59"/>
      <c r="H138" s="25"/>
      <c r="I138" s="42"/>
      <c r="J138" s="42"/>
      <c r="K138" s="42"/>
      <c r="L138" s="42"/>
    </row>
    <row r="139" spans="1:12" s="5" customFormat="1">
      <c r="A139" s="32"/>
      <c r="B139" s="25"/>
      <c r="C139" s="25"/>
      <c r="D139" s="20"/>
      <c r="E139" s="25"/>
      <c r="F139" s="59"/>
      <c r="G139" s="59"/>
      <c r="H139" s="25"/>
      <c r="I139" s="42"/>
      <c r="J139" s="42"/>
      <c r="K139" s="42"/>
      <c r="L139" s="42"/>
    </row>
    <row r="140" spans="1:12" s="5" customFormat="1">
      <c r="A140" s="32"/>
      <c r="B140" s="25"/>
      <c r="C140" s="25"/>
      <c r="D140" s="20"/>
      <c r="E140" s="25"/>
      <c r="F140" s="59"/>
      <c r="G140" s="59"/>
      <c r="H140" s="25"/>
      <c r="I140" s="42"/>
      <c r="J140" s="42"/>
      <c r="K140" s="42"/>
      <c r="L140" s="42"/>
    </row>
    <row r="141" spans="1:12" s="5" customFormat="1">
      <c r="A141" s="32"/>
      <c r="B141" s="25"/>
      <c r="C141" s="25"/>
      <c r="D141" s="20"/>
      <c r="E141" s="25"/>
      <c r="F141" s="59"/>
      <c r="G141" s="59"/>
      <c r="H141" s="25"/>
      <c r="I141" s="42"/>
      <c r="J141" s="42"/>
      <c r="K141" s="42"/>
      <c r="L141" s="42"/>
    </row>
    <row r="142" spans="1:12" s="5" customFormat="1">
      <c r="A142" s="32"/>
      <c r="B142" s="25"/>
      <c r="C142" s="25"/>
      <c r="D142" s="25"/>
      <c r="E142" s="25"/>
      <c r="F142" s="59"/>
      <c r="G142" s="59"/>
      <c r="H142" s="25"/>
      <c r="I142" s="42"/>
      <c r="J142" s="42"/>
      <c r="K142" s="42"/>
      <c r="L142" s="42"/>
    </row>
    <row r="143" spans="1:12" s="5" customFormat="1">
      <c r="A143" s="32"/>
      <c r="B143" s="25"/>
      <c r="C143" s="25"/>
      <c r="D143" s="25"/>
      <c r="E143" s="25"/>
      <c r="F143" s="59"/>
      <c r="G143" s="59"/>
      <c r="H143" s="25"/>
      <c r="I143" s="42"/>
      <c r="J143" s="42"/>
      <c r="K143" s="42"/>
      <c r="L143" s="42"/>
    </row>
    <row r="144" spans="1:12" s="5" customFormat="1">
      <c r="A144" s="32"/>
      <c r="B144" s="25"/>
      <c r="C144" s="25"/>
      <c r="D144" s="25"/>
      <c r="E144" s="25"/>
      <c r="F144" s="59"/>
      <c r="G144" s="59"/>
      <c r="H144" s="25"/>
      <c r="I144" s="42"/>
      <c r="J144" s="42"/>
      <c r="K144" s="42"/>
      <c r="L144" s="42"/>
    </row>
    <row r="145" spans="1:12" s="5" customFormat="1">
      <c r="A145" s="32"/>
      <c r="B145" s="25"/>
      <c r="C145" s="25"/>
      <c r="D145" s="25"/>
      <c r="E145" s="25"/>
      <c r="F145" s="59"/>
      <c r="G145" s="59"/>
      <c r="H145" s="25"/>
      <c r="I145" s="42"/>
      <c r="J145" s="42"/>
      <c r="K145" s="42"/>
      <c r="L145" s="42"/>
    </row>
    <row r="146" spans="1:12" s="5" customFormat="1">
      <c r="A146" s="32"/>
      <c r="B146" s="25"/>
      <c r="C146" s="25"/>
      <c r="D146" s="25"/>
      <c r="E146" s="25"/>
      <c r="F146" s="59"/>
      <c r="G146" s="59"/>
      <c r="H146" s="25"/>
      <c r="I146" s="42"/>
      <c r="J146" s="42"/>
      <c r="K146" s="42"/>
      <c r="L146" s="42"/>
    </row>
    <row r="147" spans="1:12" s="5" customFormat="1">
      <c r="A147" s="32"/>
      <c r="B147" s="25"/>
      <c r="C147" s="25"/>
      <c r="D147" s="25"/>
      <c r="E147" s="25"/>
      <c r="F147" s="59"/>
      <c r="G147" s="59"/>
      <c r="H147" s="25"/>
      <c r="I147" s="42"/>
      <c r="J147" s="42"/>
      <c r="K147" s="42"/>
      <c r="L147" s="42"/>
    </row>
    <row r="148" spans="1:12" s="5" customFormat="1">
      <c r="A148" s="32"/>
      <c r="B148" s="25"/>
      <c r="C148" s="25"/>
      <c r="D148" s="25"/>
      <c r="E148" s="25"/>
      <c r="F148" s="59"/>
      <c r="G148" s="59"/>
      <c r="H148" s="25"/>
      <c r="I148" s="42"/>
      <c r="J148" s="42"/>
      <c r="K148" s="42"/>
      <c r="L148" s="42"/>
    </row>
    <row r="149" spans="1:12" s="5" customFormat="1">
      <c r="A149" s="32"/>
      <c r="B149" s="25"/>
      <c r="C149" s="25"/>
      <c r="D149" s="25"/>
      <c r="E149" s="25"/>
      <c r="F149" s="59"/>
      <c r="G149" s="59"/>
      <c r="H149" s="25"/>
      <c r="I149" s="42"/>
      <c r="J149" s="42"/>
      <c r="K149" s="42"/>
      <c r="L149" s="42"/>
    </row>
    <row r="150" spans="1:12" s="5" customFormat="1">
      <c r="A150" s="32"/>
      <c r="B150" s="25"/>
      <c r="C150" s="25"/>
      <c r="D150" s="25"/>
      <c r="E150" s="25"/>
      <c r="F150" s="59"/>
      <c r="G150" s="59"/>
      <c r="H150" s="25"/>
      <c r="I150" s="42"/>
      <c r="J150" s="42"/>
      <c r="K150" s="42"/>
      <c r="L150" s="42"/>
    </row>
    <row r="151" spans="1:12" s="5" customFormat="1">
      <c r="A151" s="32"/>
      <c r="B151" s="25"/>
      <c r="C151" s="25"/>
      <c r="D151" s="25"/>
      <c r="E151" s="25"/>
      <c r="F151" s="59"/>
      <c r="G151" s="59"/>
      <c r="H151" s="25"/>
      <c r="I151" s="42"/>
      <c r="J151" s="42"/>
      <c r="K151" s="42"/>
      <c r="L151" s="42"/>
    </row>
    <row r="152" spans="1:12" s="5" customFormat="1">
      <c r="A152" s="32"/>
      <c r="B152" s="25"/>
      <c r="C152" s="25"/>
      <c r="D152" s="25"/>
      <c r="E152" s="25"/>
      <c r="F152" s="59"/>
      <c r="G152" s="59"/>
      <c r="H152" s="25"/>
      <c r="I152" s="42"/>
      <c r="J152" s="42"/>
      <c r="K152" s="42"/>
      <c r="L152" s="42"/>
    </row>
    <row r="153" spans="1:12" s="5" customFormat="1">
      <c r="A153" s="32"/>
      <c r="B153" s="25"/>
      <c r="C153" s="25"/>
      <c r="D153" s="25"/>
      <c r="E153" s="25"/>
      <c r="F153" s="59"/>
      <c r="G153" s="59"/>
      <c r="H153" s="25"/>
      <c r="I153" s="42"/>
      <c r="J153" s="42"/>
      <c r="K153" s="42"/>
      <c r="L153" s="42"/>
    </row>
  </sheetData>
  <autoFilter ref="A16:N100" xr:uid="{00000000-0009-0000-0000-00002E000000}"/>
  <mergeCells count="6">
    <mergeCell ref="B2:H2"/>
    <mergeCell ref="B3:H3"/>
    <mergeCell ref="B7:H7"/>
    <mergeCell ref="B15:L15"/>
    <mergeCell ref="F11:F12"/>
    <mergeCell ref="G9:G12"/>
  </mergeCells>
  <phoneticPr fontId="2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44</vt:i4>
      </vt:variant>
    </vt:vector>
  </HeadingPairs>
  <TitlesOfParts>
    <vt:vector size="44" baseType="lpstr">
      <vt:lpstr>导航</vt:lpstr>
      <vt:lpstr>1</vt:lpstr>
      <vt:lpstr>2</vt:lpstr>
      <vt:lpstr>3</vt:lpstr>
      <vt:lpstr>3.2</vt:lpstr>
      <vt:lpstr>4</vt:lpstr>
      <vt:lpstr>5</vt:lpstr>
      <vt:lpstr>7</vt:lpstr>
      <vt:lpstr>8</vt:lpstr>
      <vt:lpstr>12</vt:lpstr>
      <vt:lpstr>13</vt:lpstr>
      <vt:lpstr>14</vt:lpstr>
      <vt:lpstr>15</vt:lpstr>
      <vt:lpstr>17</vt:lpstr>
      <vt:lpstr>17.1</vt:lpstr>
      <vt:lpstr>18</vt:lpstr>
      <vt:lpstr>19</vt:lpstr>
      <vt:lpstr>19.1</vt:lpstr>
      <vt:lpstr>19.2</vt:lpstr>
      <vt:lpstr>20</vt:lpstr>
      <vt:lpstr>21</vt:lpstr>
      <vt:lpstr>21.1</vt:lpstr>
      <vt:lpstr>21.2</vt:lpstr>
      <vt:lpstr>22</vt:lpstr>
      <vt:lpstr>23</vt:lpstr>
      <vt:lpstr>24</vt:lpstr>
      <vt:lpstr>25</vt:lpstr>
      <vt:lpstr>26</vt:lpstr>
      <vt:lpstr>27</vt:lpstr>
      <vt:lpstr>28</vt:lpstr>
      <vt:lpstr>29</vt:lpstr>
      <vt:lpstr>29.0</vt:lpstr>
      <vt:lpstr>29.1</vt:lpstr>
      <vt:lpstr>29.2</vt:lpstr>
      <vt:lpstr>29.3</vt:lpstr>
      <vt:lpstr>30</vt:lpstr>
      <vt:lpstr>31</vt:lpstr>
      <vt:lpstr>32</vt:lpstr>
      <vt:lpstr>33</vt:lpstr>
      <vt:lpstr>34</vt:lpstr>
      <vt:lpstr>35.1</vt:lpstr>
      <vt:lpstr>35.2</vt:lpstr>
      <vt:lpstr>35.4</vt:lpstr>
      <vt:lpstr>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LRH</dc:creator>
  <cp:lastModifiedBy>ranhua li</cp:lastModifiedBy>
  <dcterms:created xsi:type="dcterms:W3CDTF">2015-06-05T18:19:00Z</dcterms:created>
  <dcterms:modified xsi:type="dcterms:W3CDTF">2025-09-14T12:26:59Z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27E7FF5146104601B892DAC5F7DC9D9D_12</vt:lpwstr>
  </property>
  <property fmtid="{D5CDD505-2E9C-101B-9397-08002B2CF9AE}" pid="3" name="KSOProductBuildVer">
    <vt:lpwstr>2052-12.1.0.18276</vt:lpwstr>
  </property>
</Properties>
</file>