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7"/>
  </bookViews>
  <sheets>
    <sheet name="Plan1" sheetId="1" r:id="rId1"/>
    <sheet name="FOLHA_SALÁRIO" sheetId="2" r:id="rId2"/>
    <sheet name="MARIA" sheetId="3" r:id="rId3"/>
    <sheet name="FUNCAO_SE_E" sheetId="4" r:id="rId4"/>
    <sheet name="FUNCAO_SE_OU" sheetId="5" r:id="rId5"/>
    <sheet name="FUNCAO_CONT_SE" sheetId="6" r:id="rId6"/>
    <sheet name="FUNCAO_CONT_VAZIO" sheetId="7" r:id="rId7"/>
    <sheet name="FUNCAO_DATADIF" sheetId="8" r:id="rId8"/>
  </sheets>
  <definedNames>
    <definedName name="LOJA">FUNCAO_DATADIF!$C$3:$C$13</definedName>
  </definedNames>
  <calcPr calcId="152511"/>
</workbook>
</file>

<file path=xl/calcChain.xml><?xml version="1.0" encoding="utf-8"?>
<calcChain xmlns="http://schemas.openxmlformats.org/spreadsheetml/2006/main">
  <c r="H3" i="8" l="1"/>
  <c r="H4" i="8"/>
  <c r="H5" i="8"/>
  <c r="H6" i="8"/>
  <c r="H7" i="8"/>
  <c r="H8" i="8"/>
  <c r="H9" i="8"/>
  <c r="H10" i="8"/>
  <c r="H11" i="8"/>
  <c r="H12" i="8"/>
  <c r="H13" i="8"/>
  <c r="D8" i="7" l="1"/>
  <c r="D8" i="6"/>
  <c r="E6" i="5"/>
  <c r="E7" i="5"/>
  <c r="E5" i="5"/>
  <c r="E6" i="4"/>
  <c r="E7" i="4"/>
  <c r="E5" i="4"/>
  <c r="F16" i="3" l="1"/>
  <c r="C3" i="3"/>
  <c r="G3" i="2"/>
  <c r="G4" i="2"/>
  <c r="G5" i="2"/>
  <c r="G6" i="2"/>
  <c r="G7" i="2"/>
  <c r="G8" i="2"/>
  <c r="G2" i="2"/>
  <c r="F3" i="2"/>
  <c r="F4" i="2"/>
  <c r="F5" i="2"/>
  <c r="F6" i="2"/>
  <c r="F7" i="2"/>
  <c r="F8" i="2"/>
  <c r="F2" i="2"/>
  <c r="E3" i="2"/>
  <c r="E4" i="2"/>
  <c r="E5" i="2"/>
  <c r="E6" i="2"/>
  <c r="E7" i="2"/>
  <c r="E8" i="2"/>
  <c r="E2" i="2"/>
</calcChain>
</file>

<file path=xl/sharedStrings.xml><?xml version="1.0" encoding="utf-8"?>
<sst xmlns="http://schemas.openxmlformats.org/spreadsheetml/2006/main" count="125" uniqueCount="92">
  <si>
    <t>Peixe</t>
  </si>
  <si>
    <t>arroz</t>
  </si>
  <si>
    <t>Fuba</t>
  </si>
  <si>
    <t>Massa</t>
  </si>
  <si>
    <t>Frango</t>
  </si>
  <si>
    <t>Código</t>
  </si>
  <si>
    <t>Produto</t>
  </si>
  <si>
    <t>Preço</t>
  </si>
  <si>
    <t>Nome</t>
  </si>
  <si>
    <t>INSS</t>
  </si>
  <si>
    <t>GRATIFICAÇÃO</t>
  </si>
  <si>
    <t>SALÁRIO BRUTO</t>
  </si>
  <si>
    <t>GRATIFICAÇÃO KZ</t>
  </si>
  <si>
    <t>INSS KZ</t>
  </si>
  <si>
    <t>SALÁRIO LÍQUIDO</t>
  </si>
  <si>
    <t>TONILSON PIRES</t>
  </si>
  <si>
    <t>EMANUEL PIRES</t>
  </si>
  <si>
    <t>SEIQUE PIRES</t>
  </si>
  <si>
    <t>JOSEFA PIRES</t>
  </si>
  <si>
    <t>ADELINA PIRES</t>
  </si>
  <si>
    <t>JOAQUINITA PIRES</t>
  </si>
  <si>
    <t>BELÂNDIA PIRES</t>
  </si>
  <si>
    <t>TOTAL GERAL</t>
  </si>
  <si>
    <t>NOME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</si>
  <si>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</si>
  <si>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</si>
  <si>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</si>
  <si>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</si>
  <si>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</si>
  <si>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</si>
  <si>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</si>
  <si>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</si>
  <si>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</si>
  <si>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</si>
  <si>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</si>
  <si>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</si>
  <si>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MESES</t>
  </si>
  <si>
    <t>DADOS</t>
  </si>
  <si>
    <t>CANDIDATO</t>
  </si>
  <si>
    <t>IDADE</t>
  </si>
  <si>
    <t>ALTURA</t>
  </si>
  <si>
    <t>SITUAÇÃO</t>
  </si>
  <si>
    <t>MARCOS</t>
  </si>
  <si>
    <t>JOÃO</t>
  </si>
  <si>
    <t>SERAFIM</t>
  </si>
  <si>
    <t xml:space="preserve">IDADE </t>
  </si>
  <si>
    <t>TONILSON</t>
  </si>
  <si>
    <t>GABRIEL</t>
  </si>
  <si>
    <t>LEMBINHA</t>
  </si>
  <si>
    <t>Nº</t>
  </si>
  <si>
    <t>NOMES</t>
  </si>
  <si>
    <t xml:space="preserve">TERESA </t>
  </si>
  <si>
    <t>FRANCISCA</t>
  </si>
  <si>
    <t>PEDRO</t>
  </si>
  <si>
    <t>LEILA</t>
  </si>
  <si>
    <t>SALÁRIO</t>
  </si>
  <si>
    <t>SALÁRIOS IGUAIS</t>
  </si>
  <si>
    <t>FUNCAO CONT.SE, ESTÁ FUNÇÃO É USADA PARA CONTAR UMA DETERMINADA SELEÇÃO</t>
  </si>
  <si>
    <t>POR EXEMPLO SE QUEREMOS EXIBIR QUANTOS ESTUDANTES APROVARAM</t>
  </si>
  <si>
    <t>AQUI USAMOS A FUNCAO "SE e OU"</t>
  </si>
  <si>
    <t>AQUI USAMOS A FUNÇAO "SE e E"</t>
  </si>
  <si>
    <t xml:space="preserve">PODEMOS USAR ESTA FUNÇÃO PARA IMPRIMIR </t>
  </si>
  <si>
    <t>APROVADO E REPROVADO</t>
  </si>
  <si>
    <t>CONTAR VAZIO</t>
  </si>
  <si>
    <t>EMANUEL</t>
  </si>
  <si>
    <t>SEIQUE</t>
  </si>
  <si>
    <t>ESTA FUNCAO CONSISTE EM CONTAR OS CAMPOS VAZIOS DA TABELA</t>
  </si>
  <si>
    <t>CÓDIGO</t>
  </si>
  <si>
    <t>VENDEDOR</t>
  </si>
  <si>
    <t>PRODUTO</t>
  </si>
  <si>
    <t>DATA ENTRADA</t>
  </si>
  <si>
    <t>LOJA</t>
  </si>
  <si>
    <t>DATA VENDA</t>
  </si>
  <si>
    <t>DIAS</t>
  </si>
  <si>
    <t>JORGITO</t>
  </si>
  <si>
    <t>PUMANGOL</t>
  </si>
  <si>
    <t>DIAMANTE</t>
  </si>
  <si>
    <t>SONANGOL</t>
  </si>
  <si>
    <t>TOTAL</t>
  </si>
  <si>
    <t>CHEVRON</t>
  </si>
  <si>
    <t>BIP</t>
  </si>
  <si>
    <t>UNITEL</t>
  </si>
  <si>
    <t>MOVICEL</t>
  </si>
  <si>
    <t>AFRICELL</t>
  </si>
  <si>
    <t>PETROLEO</t>
  </si>
  <si>
    <t>KEROSENE</t>
  </si>
  <si>
    <t>GASOLEO</t>
  </si>
  <si>
    <t>PEDRA</t>
  </si>
  <si>
    <t>GRAFITE</t>
  </si>
  <si>
    <t>NESTE EXERCICIO USAMOS A FUNCAO "=DATADIF(CELULA_EM_CAUSA1;CELULA_EM_CAUSA2;"D"</t>
  </si>
  <si>
    <t>"D" REPRESENTA NÚMERO DE DIAS "Y" REPRESENTA NUMERO DE ANOS "M" REPRESENTA NUMERO DE MESES</t>
  </si>
  <si>
    <t>PARA VALIDAR DADOS  CLINA NA BARRA DE TAREFAS&gt;DADOS&gt; VALIDAÇÃO DE DADOS&gt;TIPO ESCOLHE "LISTA" E DEPOS ESCREVE OS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</si>
</sst>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KZ]"/>
    <numFmt numFmtId="165" formatCode="_-* #,##0.00\ [$KZ]_-;\-* #,##0.00\ [$KZ]_-;_-* &quot;-&quot;??\ [$KZ]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9" fontId="0" fillId="0" borderId="1" xfId="0" applyNumberFormat="1" applyBorder="1"/>
    <xf numFmtId="0" fontId="0" fillId="0" borderId="5" xfId="0" applyBorder="1"/>
    <xf numFmtId="0" fontId="0" fillId="3" borderId="5" xfId="0" applyFill="1" applyBorder="1"/>
    <xf numFmtId="165" fontId="0" fillId="0" borderId="1" xfId="0" applyNumberFormat="1" applyBorder="1"/>
    <xf numFmtId="164" fontId="0" fillId="0" borderId="5" xfId="0" applyNumberFormat="1" applyBorder="1"/>
    <xf numFmtId="0" fontId="2" fillId="4" borderId="1" xfId="0" applyFont="1" applyFill="1" applyBorder="1"/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H6" sqref="H6"/>
    </sheetView>
  </sheetViews>
  <sheetFormatPr defaultRowHeight="15" x14ac:dyDescent="0.25"/>
  <cols>
    <col min="4" max="4" width="11.5703125" bestFit="1" customWidth="1"/>
  </cols>
  <sheetData>
    <row r="2" spans="2:4" ht="15.75" x14ac:dyDescent="0.25">
      <c r="B2" s="3" t="s">
        <v>5</v>
      </c>
      <c r="C2" s="4" t="s">
        <v>6</v>
      </c>
      <c r="D2" s="5" t="s">
        <v>7</v>
      </c>
    </row>
    <row r="3" spans="2:4" x14ac:dyDescent="0.25">
      <c r="B3" s="1">
        <v>1</v>
      </c>
      <c r="C3" s="1" t="s">
        <v>0</v>
      </c>
      <c r="D3" s="2">
        <v>2300</v>
      </c>
    </row>
    <row r="4" spans="2:4" x14ac:dyDescent="0.25">
      <c r="B4" s="1">
        <v>2</v>
      </c>
      <c r="C4" s="1" t="s">
        <v>1</v>
      </c>
      <c r="D4" s="2">
        <v>2100</v>
      </c>
    </row>
    <row r="5" spans="2:4" x14ac:dyDescent="0.25">
      <c r="B5" s="1">
        <v>3</v>
      </c>
      <c r="C5" s="1" t="s">
        <v>2</v>
      </c>
      <c r="D5" s="2">
        <v>9000</v>
      </c>
    </row>
    <row r="6" spans="2:4" x14ac:dyDescent="0.25">
      <c r="B6" s="1">
        <v>4</v>
      </c>
      <c r="C6" s="1" t="s">
        <v>3</v>
      </c>
      <c r="D6" s="2">
        <v>10000</v>
      </c>
    </row>
    <row r="7" spans="2:4" x14ac:dyDescent="0.25">
      <c r="B7" s="1">
        <v>5</v>
      </c>
      <c r="C7" s="1" t="s">
        <v>4</v>
      </c>
      <c r="D7" s="2">
        <v>7800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2" sqref="E12"/>
    </sheetView>
  </sheetViews>
  <sheetFormatPr defaultRowHeight="15" x14ac:dyDescent="0.25"/>
  <cols>
    <col min="1" max="1" width="19.85546875" customWidth="1"/>
    <col min="2" max="2" width="14.5703125" customWidth="1"/>
    <col min="3" max="3" width="13.85546875" customWidth="1"/>
    <col min="4" max="4" width="11.5703125" customWidth="1"/>
    <col min="5" max="5" width="17.85546875" customWidth="1"/>
    <col min="6" max="6" width="11.85546875" customWidth="1"/>
    <col min="7" max="7" width="22.7109375" customWidth="1"/>
  </cols>
  <sheetData>
    <row r="1" spans="1:7" x14ac:dyDescent="0.25">
      <c r="A1" s="1" t="s">
        <v>8</v>
      </c>
      <c r="B1" s="1" t="s">
        <v>11</v>
      </c>
      <c r="C1" s="1" t="s">
        <v>10</v>
      </c>
      <c r="D1" s="1" t="s">
        <v>9</v>
      </c>
      <c r="E1" s="1" t="s">
        <v>12</v>
      </c>
      <c r="F1" s="1" t="s">
        <v>13</v>
      </c>
      <c r="G1" s="1" t="s">
        <v>14</v>
      </c>
    </row>
    <row r="2" spans="1:7" x14ac:dyDescent="0.25">
      <c r="A2" s="1" t="s">
        <v>15</v>
      </c>
      <c r="B2" s="2">
        <v>500000</v>
      </c>
      <c r="C2" s="6">
        <v>0.12</v>
      </c>
      <c r="D2" s="6">
        <v>0.03</v>
      </c>
      <c r="E2" s="2">
        <f>PRODUCT(B2:C2)</f>
        <v>60000</v>
      </c>
      <c r="F2" s="2">
        <f>PRODUCT(B2,D2)</f>
        <v>15000</v>
      </c>
      <c r="G2" s="2">
        <f>B2+E2-F2</f>
        <v>545000</v>
      </c>
    </row>
    <row r="3" spans="1:7" x14ac:dyDescent="0.25">
      <c r="A3" s="1" t="s">
        <v>16</v>
      </c>
      <c r="B3" s="2">
        <v>450000</v>
      </c>
      <c r="C3" s="6">
        <v>0.11</v>
      </c>
      <c r="D3" s="6">
        <v>0.03</v>
      </c>
      <c r="E3" s="2">
        <f t="shared" ref="E3:E8" si="0">PRODUCT(B3:C3)</f>
        <v>49500</v>
      </c>
      <c r="F3" s="2">
        <f t="shared" ref="F3:F8" si="1">PRODUCT(B3,D3)</f>
        <v>13500</v>
      </c>
      <c r="G3" s="2">
        <f t="shared" ref="G3:G8" si="2">B3+E3-F3</f>
        <v>486000</v>
      </c>
    </row>
    <row r="4" spans="1:7" x14ac:dyDescent="0.25">
      <c r="A4" s="1" t="s">
        <v>17</v>
      </c>
      <c r="B4" s="2">
        <v>380000</v>
      </c>
      <c r="C4" s="6">
        <v>0.1</v>
      </c>
      <c r="D4" s="6">
        <v>0.03</v>
      </c>
      <c r="E4" s="2">
        <f t="shared" si="0"/>
        <v>38000</v>
      </c>
      <c r="F4" s="2">
        <f t="shared" si="1"/>
        <v>11400</v>
      </c>
      <c r="G4" s="2">
        <f t="shared" si="2"/>
        <v>406600</v>
      </c>
    </row>
    <row r="5" spans="1:7" x14ac:dyDescent="0.25">
      <c r="A5" s="1" t="s">
        <v>18</v>
      </c>
      <c r="B5" s="2">
        <v>280000</v>
      </c>
      <c r="C5" s="6">
        <v>0.09</v>
      </c>
      <c r="D5" s="6">
        <v>0.03</v>
      </c>
      <c r="E5" s="2">
        <f t="shared" si="0"/>
        <v>25200</v>
      </c>
      <c r="F5" s="2">
        <f t="shared" si="1"/>
        <v>8400</v>
      </c>
      <c r="G5" s="2">
        <f t="shared" si="2"/>
        <v>296800</v>
      </c>
    </row>
    <row r="6" spans="1:7" x14ac:dyDescent="0.25">
      <c r="A6" s="1" t="s">
        <v>19</v>
      </c>
      <c r="B6" s="2">
        <v>300000</v>
      </c>
      <c r="C6" s="6">
        <v>0.1</v>
      </c>
      <c r="D6" s="6">
        <v>0.03</v>
      </c>
      <c r="E6" s="2">
        <f t="shared" si="0"/>
        <v>30000</v>
      </c>
      <c r="F6" s="2">
        <f t="shared" si="1"/>
        <v>9000</v>
      </c>
      <c r="G6" s="2">
        <f t="shared" si="2"/>
        <v>321000</v>
      </c>
    </row>
    <row r="7" spans="1:7" x14ac:dyDescent="0.25">
      <c r="A7" s="1" t="s">
        <v>20</v>
      </c>
      <c r="B7" s="2">
        <v>400000</v>
      </c>
      <c r="C7" s="6">
        <v>0.11</v>
      </c>
      <c r="D7" s="6">
        <v>0.03</v>
      </c>
      <c r="E7" s="2">
        <f t="shared" si="0"/>
        <v>44000</v>
      </c>
      <c r="F7" s="2">
        <f t="shared" si="1"/>
        <v>12000</v>
      </c>
      <c r="G7" s="2">
        <f t="shared" si="2"/>
        <v>432000</v>
      </c>
    </row>
    <row r="8" spans="1:7" x14ac:dyDescent="0.25">
      <c r="A8" s="1" t="s">
        <v>21</v>
      </c>
      <c r="B8" s="2">
        <v>340000</v>
      </c>
      <c r="C8" s="6">
        <v>0.1</v>
      </c>
      <c r="D8" s="6">
        <v>0.03</v>
      </c>
      <c r="E8" s="2">
        <f t="shared" si="0"/>
        <v>34000</v>
      </c>
      <c r="F8" s="2">
        <f t="shared" si="1"/>
        <v>10200</v>
      </c>
      <c r="G8" s="2">
        <f t="shared" si="2"/>
        <v>363800</v>
      </c>
    </row>
    <row r="9" spans="1:7" x14ac:dyDescent="0.25">
      <c r="A9" s="1" t="s">
        <v>22</v>
      </c>
      <c r="B9" s="1"/>
      <c r="C9" s="1"/>
      <c r="D9" s="1"/>
      <c r="E9" s="1"/>
      <c r="F9" s="1"/>
      <c r="G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showGridLines="0" zoomScaleNormal="100" workbookViewId="0">
      <selection activeCell="C3" sqref="C3"/>
    </sheetView>
  </sheetViews>
  <sheetFormatPr defaultRowHeight="15" x14ac:dyDescent="0.25"/>
  <cols>
    <col min="2" max="2" width="15.28515625" customWidth="1"/>
    <col min="3" max="3" width="17.7109375" customWidth="1"/>
    <col min="4" max="4" width="15.5703125" bestFit="1" customWidth="1"/>
    <col min="5" max="5" width="14.140625" bestFit="1" customWidth="1"/>
    <col min="6" max="6" width="15.140625" bestFit="1" customWidth="1"/>
    <col min="7" max="8" width="14.140625" bestFit="1" customWidth="1"/>
    <col min="9" max="9" width="17.7109375" bestFit="1" customWidth="1"/>
    <col min="10" max="12" width="16.5703125" bestFit="1" customWidth="1"/>
    <col min="13" max="13" width="14.140625" bestFit="1" customWidth="1"/>
  </cols>
  <sheetData>
    <row r="1" spans="1:13" ht="15.75" thickBot="1" x14ac:dyDescent="0.3"/>
    <row r="2" spans="1:13" ht="15.75" thickBot="1" x14ac:dyDescent="0.3">
      <c r="B2" s="8" t="s">
        <v>23</v>
      </c>
      <c r="C2" s="8" t="s">
        <v>14</v>
      </c>
    </row>
    <row r="3" spans="1:13" ht="15.75" thickBot="1" x14ac:dyDescent="0.3">
      <c r="B3" s="7" t="s">
        <v>15</v>
      </c>
      <c r="C3" s="10">
        <f>VLOOKUP(B3,FOLHA_SALÁRIO!A2:G8,7,0)</f>
        <v>545000</v>
      </c>
    </row>
    <row r="8" spans="1:13" x14ac:dyDescent="0.25">
      <c r="A8" t="s">
        <v>36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34</v>
      </c>
      <c r="M8" s="1" t="s">
        <v>35</v>
      </c>
    </row>
    <row r="9" spans="1:13" x14ac:dyDescent="0.25">
      <c r="A9" t="s">
        <v>37</v>
      </c>
      <c r="B9" s="9">
        <v>900000</v>
      </c>
      <c r="C9" s="9">
        <v>12000000</v>
      </c>
      <c r="D9" s="9">
        <v>3000000</v>
      </c>
      <c r="E9" s="9">
        <v>600000</v>
      </c>
      <c r="F9" s="9">
        <v>890000</v>
      </c>
      <c r="G9" s="9">
        <v>586000</v>
      </c>
      <c r="H9" s="9">
        <v>980000</v>
      </c>
      <c r="I9" s="9">
        <v>140000000</v>
      </c>
      <c r="J9" s="9">
        <v>80000000</v>
      </c>
      <c r="K9" s="9">
        <v>14300000</v>
      </c>
      <c r="L9" s="9">
        <v>14000000</v>
      </c>
      <c r="M9" s="9">
        <v>500000</v>
      </c>
    </row>
    <row r="15" spans="1:13" x14ac:dyDescent="0.25">
      <c r="E15" s="1" t="s">
        <v>36</v>
      </c>
      <c r="F15" s="1" t="s">
        <v>37</v>
      </c>
    </row>
    <row r="16" spans="1:13" x14ac:dyDescent="0.25">
      <c r="E16" s="1" t="s">
        <v>33</v>
      </c>
      <c r="F16" s="2">
        <f>HLOOKUP(E16,B8:M9,2,0)</f>
        <v>14300000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0"/>
  <sheetViews>
    <sheetView showGridLines="0" workbookViewId="0">
      <selection activeCell="B11" sqref="B11"/>
    </sheetView>
  </sheetViews>
  <sheetFormatPr defaultRowHeight="15" x14ac:dyDescent="0.25"/>
  <cols>
    <col min="2" max="2" width="13.5703125" customWidth="1"/>
    <col min="5" max="5" width="16" customWidth="1"/>
  </cols>
  <sheetData>
    <row r="4" spans="2:5" x14ac:dyDescent="0.25">
      <c r="B4" s="11" t="s">
        <v>38</v>
      </c>
      <c r="C4" s="11" t="s">
        <v>39</v>
      </c>
      <c r="D4" s="11" t="s">
        <v>40</v>
      </c>
      <c r="E4" s="11" t="s">
        <v>41</v>
      </c>
    </row>
    <row r="5" spans="2:5" x14ac:dyDescent="0.25">
      <c r="B5" s="1" t="s">
        <v>42</v>
      </c>
      <c r="C5" s="1">
        <v>22</v>
      </c>
      <c r="D5" s="1">
        <v>1.75</v>
      </c>
      <c r="E5" s="1" t="str">
        <f>IF(AND(C5&gt;15,D5&gt;=1.71),"COMPETIRÁ","NÃO COMPETIRÁ")</f>
        <v>COMPETIRÁ</v>
      </c>
    </row>
    <row r="6" spans="2:5" x14ac:dyDescent="0.25">
      <c r="B6" s="1" t="s">
        <v>43</v>
      </c>
      <c r="C6" s="1">
        <v>14</v>
      </c>
      <c r="D6" s="1">
        <v>1.61</v>
      </c>
      <c r="E6" s="1" t="str">
        <f t="shared" ref="E6:E7" si="0">IF(AND(C6&gt;15,D6&gt;=1.71),"COMPETIRÁ","NÃO COMPETIRÁ")</f>
        <v>NÃO COMPETIRÁ</v>
      </c>
    </row>
    <row r="7" spans="2:5" x14ac:dyDescent="0.25">
      <c r="B7" s="1" t="s">
        <v>44</v>
      </c>
      <c r="C7" s="1">
        <v>16</v>
      </c>
      <c r="D7" s="1">
        <v>1.5</v>
      </c>
      <c r="E7" s="1" t="str">
        <f t="shared" si="0"/>
        <v>NÃO COMPETIRÁ</v>
      </c>
    </row>
    <row r="10" spans="2:5" x14ac:dyDescent="0.25">
      <c r="B10" t="s">
        <v>60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3"/>
  <sheetViews>
    <sheetView showGridLines="0" workbookViewId="0">
      <selection activeCell="J6" sqref="J6"/>
    </sheetView>
  </sheetViews>
  <sheetFormatPr defaultRowHeight="15" x14ac:dyDescent="0.25"/>
  <cols>
    <col min="2" max="2" width="13.42578125" customWidth="1"/>
    <col min="5" max="5" width="16.140625" customWidth="1"/>
  </cols>
  <sheetData>
    <row r="4" spans="2:5" x14ac:dyDescent="0.25">
      <c r="B4" s="11" t="s">
        <v>38</v>
      </c>
      <c r="C4" s="11" t="s">
        <v>45</v>
      </c>
      <c r="D4" s="11" t="s">
        <v>40</v>
      </c>
      <c r="E4" s="11" t="s">
        <v>41</v>
      </c>
    </row>
    <row r="5" spans="2:5" x14ac:dyDescent="0.25">
      <c r="B5" s="1" t="s">
        <v>46</v>
      </c>
      <c r="C5" s="1">
        <v>22</v>
      </c>
      <c r="D5" s="1">
        <v>1.75</v>
      </c>
      <c r="E5" s="1" t="str">
        <f>IF(OR(C5&gt;15,D5&gt;=1.71),"COMPETIRÁ","NÃO COMPETIRÁ")</f>
        <v>COMPETIRÁ</v>
      </c>
    </row>
    <row r="6" spans="2:5" x14ac:dyDescent="0.25">
      <c r="B6" s="1" t="s">
        <v>47</v>
      </c>
      <c r="C6" s="1">
        <v>14</v>
      </c>
      <c r="D6" s="1">
        <v>1.61</v>
      </c>
      <c r="E6" s="1" t="str">
        <f t="shared" ref="E6:E7" si="0">IF(OR(C6&gt;15,D6&gt;=1.71),"COMPETIRÁ","NÃO COMPETIRÁ")</f>
        <v>NÃO COMPETIRÁ</v>
      </c>
    </row>
    <row r="7" spans="2:5" x14ac:dyDescent="0.25">
      <c r="B7" s="1" t="s">
        <v>48</v>
      </c>
      <c r="C7" s="1">
        <v>16</v>
      </c>
      <c r="D7" s="1">
        <v>1.5</v>
      </c>
      <c r="E7" s="1" t="str">
        <f t="shared" si="0"/>
        <v>COMPETIRÁ</v>
      </c>
    </row>
    <row r="11" spans="2:5" x14ac:dyDescent="0.25">
      <c r="B11" t="s">
        <v>59</v>
      </c>
    </row>
    <row r="12" spans="2:5" x14ac:dyDescent="0.25">
      <c r="B12" t="s">
        <v>61</v>
      </c>
    </row>
    <row r="13" spans="2:5" x14ac:dyDescent="0.25">
      <c r="B13" t="s">
        <v>62</v>
      </c>
    </row>
  </sheetData>
  <conditionalFormatting sqref="E5:E7">
    <cfRule type="cellIs" dxfId="1" priority="1" operator="lessThan">
      <formula>$C$6</formula>
    </cfRule>
    <cfRule type="aboveAverage" dxfId="0" priority="2" aboveAverage="0"/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showGridLines="0" workbookViewId="0">
      <selection activeCell="J18" sqref="J18"/>
    </sheetView>
  </sheetViews>
  <sheetFormatPr defaultRowHeight="15" x14ac:dyDescent="0.25"/>
  <cols>
    <col min="3" max="3" width="15.140625" customWidth="1"/>
    <col min="4" max="4" width="15.42578125" customWidth="1"/>
  </cols>
  <sheetData>
    <row r="2" spans="2:4" x14ac:dyDescent="0.25">
      <c r="B2" s="13" t="s">
        <v>49</v>
      </c>
      <c r="C2" s="13" t="s">
        <v>50</v>
      </c>
      <c r="D2" s="13" t="s">
        <v>55</v>
      </c>
    </row>
    <row r="3" spans="2:4" x14ac:dyDescent="0.25">
      <c r="B3" s="12">
        <v>1</v>
      </c>
      <c r="C3" s="12" t="s">
        <v>51</v>
      </c>
      <c r="D3" s="12">
        <v>100000</v>
      </c>
    </row>
    <row r="4" spans="2:4" x14ac:dyDescent="0.25">
      <c r="B4" s="12">
        <v>2</v>
      </c>
      <c r="C4" s="12" t="s">
        <v>52</v>
      </c>
      <c r="D4" s="12">
        <v>80000</v>
      </c>
    </row>
    <row r="5" spans="2:4" x14ac:dyDescent="0.25">
      <c r="B5" s="12">
        <v>3</v>
      </c>
      <c r="C5" s="12" t="s">
        <v>43</v>
      </c>
      <c r="D5" s="12">
        <v>80000</v>
      </c>
    </row>
    <row r="6" spans="2:4" x14ac:dyDescent="0.25">
      <c r="B6" s="12">
        <v>4</v>
      </c>
      <c r="C6" s="12" t="s">
        <v>53</v>
      </c>
      <c r="D6" s="12">
        <v>70000</v>
      </c>
    </row>
    <row r="7" spans="2:4" x14ac:dyDescent="0.25">
      <c r="B7" s="12">
        <v>5</v>
      </c>
      <c r="C7" s="12" t="s">
        <v>54</v>
      </c>
      <c r="D7" s="12">
        <v>80000</v>
      </c>
    </row>
    <row r="8" spans="2:4" x14ac:dyDescent="0.25">
      <c r="B8" s="14" t="s">
        <v>56</v>
      </c>
      <c r="C8" s="15"/>
      <c r="D8" s="12">
        <f>COUNTIF(D3:D7,"=80000")</f>
        <v>3</v>
      </c>
    </row>
    <row r="12" spans="2:4" x14ac:dyDescent="0.25">
      <c r="B12" t="s">
        <v>57</v>
      </c>
    </row>
    <row r="13" spans="2:4" x14ac:dyDescent="0.25">
      <c r="B13" t="s">
        <v>58</v>
      </c>
    </row>
  </sheetData>
  <mergeCells count="1">
    <mergeCell ref="B8:C8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showGridLines="0" workbookViewId="0">
      <selection activeCell="B12" sqref="B12"/>
    </sheetView>
  </sheetViews>
  <sheetFormatPr defaultRowHeight="15" x14ac:dyDescent="0.25"/>
  <cols>
    <col min="1" max="2" width="9.140625" customWidth="1"/>
    <col min="3" max="3" width="15.140625" customWidth="1"/>
    <col min="4" max="4" width="11.85546875" customWidth="1"/>
  </cols>
  <sheetData>
    <row r="2" spans="2:4" x14ac:dyDescent="0.25">
      <c r="B2" s="13" t="s">
        <v>49</v>
      </c>
      <c r="C2" s="13" t="s">
        <v>23</v>
      </c>
      <c r="D2" s="11" t="s">
        <v>55</v>
      </c>
    </row>
    <row r="3" spans="2:4" x14ac:dyDescent="0.25">
      <c r="B3" s="12">
        <v>1</v>
      </c>
      <c r="C3" s="12" t="s">
        <v>46</v>
      </c>
      <c r="D3" s="1">
        <v>100000</v>
      </c>
    </row>
    <row r="4" spans="2:4" x14ac:dyDescent="0.25">
      <c r="B4" s="12">
        <v>2</v>
      </c>
      <c r="C4" s="12" t="s">
        <v>64</v>
      </c>
      <c r="D4" s="1">
        <v>45000</v>
      </c>
    </row>
    <row r="5" spans="2:4" x14ac:dyDescent="0.25">
      <c r="B5" s="12">
        <v>3</v>
      </c>
      <c r="C5" s="12" t="s">
        <v>47</v>
      </c>
      <c r="D5" s="1">
        <v>58000</v>
      </c>
    </row>
    <row r="6" spans="2:4" x14ac:dyDescent="0.25">
      <c r="B6" s="12">
        <v>4</v>
      </c>
      <c r="C6" s="12" t="s">
        <v>48</v>
      </c>
      <c r="D6" s="1"/>
    </row>
    <row r="7" spans="2:4" x14ac:dyDescent="0.25">
      <c r="B7" s="12">
        <v>5</v>
      </c>
      <c r="C7" s="12" t="s">
        <v>65</v>
      </c>
      <c r="D7" s="1"/>
    </row>
    <row r="8" spans="2:4" x14ac:dyDescent="0.25">
      <c r="B8" s="14" t="s">
        <v>63</v>
      </c>
      <c r="C8" s="15"/>
      <c r="D8" s="1">
        <f>COUNTBLANK(D3:D7)</f>
        <v>2</v>
      </c>
    </row>
    <row r="11" spans="2:4" x14ac:dyDescent="0.25">
      <c r="B11" t="s">
        <v>66</v>
      </c>
    </row>
  </sheetData>
  <mergeCells count="1">
    <mergeCell ref="B8:C8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showGridLines="0" tabSelected="1" workbookViewId="0">
      <selection activeCell="H3" sqref="H3"/>
    </sheetView>
  </sheetViews>
  <sheetFormatPr defaultRowHeight="15" x14ac:dyDescent="0.25"/>
  <cols>
    <col min="3" max="3" width="11" customWidth="1"/>
    <col min="4" max="4" width="11.7109375" customWidth="1"/>
    <col min="5" max="5" width="12.7109375" customWidth="1"/>
    <col min="6" max="6" width="15.7109375" customWidth="1"/>
    <col min="7" max="7" width="13.5703125" customWidth="1"/>
  </cols>
  <sheetData>
    <row r="2" spans="2:8" x14ac:dyDescent="0.25">
      <c r="B2" s="13" t="s">
        <v>67</v>
      </c>
      <c r="C2" s="11" t="s">
        <v>68</v>
      </c>
      <c r="D2" s="11" t="s">
        <v>71</v>
      </c>
      <c r="E2" s="11" t="s">
        <v>69</v>
      </c>
      <c r="F2" s="11" t="s">
        <v>70</v>
      </c>
      <c r="G2" s="11" t="s">
        <v>72</v>
      </c>
      <c r="H2" s="11" t="s">
        <v>73</v>
      </c>
    </row>
    <row r="3" spans="2:8" x14ac:dyDescent="0.25">
      <c r="B3" s="12">
        <v>1</v>
      </c>
      <c r="C3" s="1" t="s">
        <v>46</v>
      </c>
      <c r="D3" s="1" t="s">
        <v>75</v>
      </c>
      <c r="E3" s="1" t="s">
        <v>76</v>
      </c>
      <c r="F3" s="16">
        <v>43559</v>
      </c>
      <c r="G3" s="16">
        <v>43851</v>
      </c>
      <c r="H3" s="1">
        <f>DATEDIF(F3,G3,"D")</f>
        <v>292</v>
      </c>
    </row>
    <row r="4" spans="2:8" x14ac:dyDescent="0.25">
      <c r="B4" s="12">
        <v>2</v>
      </c>
      <c r="C4" s="1" t="s">
        <v>48</v>
      </c>
      <c r="D4" s="1" t="s">
        <v>77</v>
      </c>
      <c r="E4" s="1" t="s">
        <v>84</v>
      </c>
      <c r="F4" s="16">
        <v>43223</v>
      </c>
      <c r="G4" s="16">
        <v>43428</v>
      </c>
      <c r="H4" s="1">
        <f t="shared" ref="H4:H13" si="0">DATEDIF(F4,G4,"D")</f>
        <v>205</v>
      </c>
    </row>
    <row r="5" spans="2:8" x14ac:dyDescent="0.25">
      <c r="B5" s="12">
        <v>3</v>
      </c>
      <c r="C5" s="1" t="s">
        <v>74</v>
      </c>
      <c r="D5" s="1" t="s">
        <v>78</v>
      </c>
      <c r="E5" s="1" t="s">
        <v>85</v>
      </c>
      <c r="F5" s="16">
        <v>42887</v>
      </c>
      <c r="G5" s="16">
        <v>43004</v>
      </c>
      <c r="H5" s="1">
        <f t="shared" si="0"/>
        <v>117</v>
      </c>
    </row>
    <row r="6" spans="2:8" x14ac:dyDescent="0.25">
      <c r="B6" s="12">
        <v>4</v>
      </c>
      <c r="C6" s="1" t="s">
        <v>65</v>
      </c>
      <c r="D6" s="1" t="s">
        <v>79</v>
      </c>
      <c r="E6" s="1" t="s">
        <v>87</v>
      </c>
      <c r="F6" s="16">
        <v>42551</v>
      </c>
      <c r="G6" s="16">
        <v>42581</v>
      </c>
      <c r="H6" s="1">
        <f t="shared" si="0"/>
        <v>30</v>
      </c>
    </row>
    <row r="7" spans="2:8" x14ac:dyDescent="0.25">
      <c r="B7" s="12">
        <v>5</v>
      </c>
      <c r="C7" s="1" t="s">
        <v>46</v>
      </c>
      <c r="D7" s="1" t="s">
        <v>80</v>
      </c>
      <c r="E7" s="1" t="s">
        <v>86</v>
      </c>
      <c r="F7" s="16">
        <v>42215</v>
      </c>
      <c r="G7" s="16">
        <v>42887</v>
      </c>
      <c r="H7" s="1">
        <f t="shared" si="0"/>
        <v>672</v>
      </c>
    </row>
    <row r="8" spans="2:8" x14ac:dyDescent="0.25">
      <c r="B8" s="12">
        <v>6</v>
      </c>
      <c r="C8" s="1" t="s">
        <v>48</v>
      </c>
      <c r="D8" s="1" t="s">
        <v>81</v>
      </c>
      <c r="E8" s="1" t="s">
        <v>88</v>
      </c>
      <c r="F8" s="16">
        <v>41879</v>
      </c>
      <c r="G8" s="16">
        <v>43559</v>
      </c>
      <c r="H8" s="1">
        <f t="shared" si="0"/>
        <v>1680</v>
      </c>
    </row>
    <row r="9" spans="2:8" x14ac:dyDescent="0.25">
      <c r="B9" s="12">
        <v>7</v>
      </c>
      <c r="C9" s="1" t="s">
        <v>64</v>
      </c>
      <c r="D9" s="1" t="s">
        <v>81</v>
      </c>
      <c r="E9" s="1" t="s">
        <v>84</v>
      </c>
      <c r="F9" s="16">
        <v>41543</v>
      </c>
      <c r="G9" s="16">
        <v>44231</v>
      </c>
      <c r="H9" s="1">
        <f t="shared" si="0"/>
        <v>2688</v>
      </c>
    </row>
    <row r="10" spans="2:8" x14ac:dyDescent="0.25">
      <c r="B10" s="12">
        <v>8</v>
      </c>
      <c r="C10" s="1" t="s">
        <v>64</v>
      </c>
      <c r="D10" s="1" t="s">
        <v>82</v>
      </c>
      <c r="E10" s="1" t="s">
        <v>85</v>
      </c>
      <c r="F10" s="16">
        <v>41207</v>
      </c>
      <c r="G10" s="16">
        <v>44903</v>
      </c>
      <c r="H10" s="1">
        <f t="shared" si="0"/>
        <v>3696</v>
      </c>
    </row>
    <row r="11" spans="2:8" x14ac:dyDescent="0.25">
      <c r="B11" s="12">
        <v>9</v>
      </c>
      <c r="C11" s="1" t="s">
        <v>46</v>
      </c>
      <c r="D11" s="1" t="s">
        <v>83</v>
      </c>
      <c r="E11" s="1" t="s">
        <v>85</v>
      </c>
      <c r="F11" s="16">
        <v>40871</v>
      </c>
      <c r="G11" s="16">
        <v>45575</v>
      </c>
      <c r="H11" s="1">
        <f t="shared" si="0"/>
        <v>4704</v>
      </c>
    </row>
    <row r="12" spans="2:8" x14ac:dyDescent="0.25">
      <c r="B12" s="12">
        <v>10</v>
      </c>
      <c r="C12" s="1" t="s">
        <v>48</v>
      </c>
      <c r="D12" s="1" t="s">
        <v>75</v>
      </c>
      <c r="E12" s="1" t="s">
        <v>84</v>
      </c>
      <c r="F12" s="16">
        <v>40535</v>
      </c>
      <c r="G12" s="16">
        <v>46247</v>
      </c>
      <c r="H12" s="1">
        <f t="shared" si="0"/>
        <v>5712</v>
      </c>
    </row>
    <row r="13" spans="2:8" x14ac:dyDescent="0.25">
      <c r="B13" s="12">
        <v>11</v>
      </c>
      <c r="C13" s="1" t="s">
        <v>65</v>
      </c>
      <c r="D13" s="1" t="s">
        <v>77</v>
      </c>
      <c r="E13" s="1" t="s">
        <v>87</v>
      </c>
      <c r="F13" s="16">
        <v>40199</v>
      </c>
      <c r="G13" s="16">
        <v>46919</v>
      </c>
      <c r="H13" s="1">
        <f t="shared" si="0"/>
        <v>6720</v>
      </c>
    </row>
    <row r="16" spans="2:8" x14ac:dyDescent="0.25">
      <c r="B16" t="s">
        <v>89</v>
      </c>
    </row>
    <row r="17" spans="2:2" x14ac:dyDescent="0.25">
      <c r="B17" t="s">
        <v>90</v>
      </c>
    </row>
    <row r="18" spans="2:2" x14ac:dyDescent="0.25">
      <c r="B18" t="s">
        <v>91</v>
      </c>
    </row>
  </sheetData>
  <dataValidations count="4">
    <dataValidation type="list" allowBlank="1" showInputMessage="1" showErrorMessage="1" sqref="C3:C13">
      <formula1>"TONILSON,LEMBINHA,EMANUEL,JORGITO,SEIQUE"</formula1>
    </dataValidation>
    <dataValidation type="list" allowBlank="1" showInputMessage="1" showErrorMessage="1" sqref="D3:D13">
      <formula1>"PUMANGOL,SONANGOL,TOTAL,CHEVRON,BIP,UNITEL, MOVICEL, AFRICELL,TAAG"</formula1>
    </dataValidation>
    <dataValidation type="list" allowBlank="1" showInputMessage="1" showErrorMessage="1" sqref="E3:E13">
      <formula1>"GASOLINA, GÁS,GASOLEO, KEROSENE,PETROLEO,DIAMANTE,GRAFITE,PEDRA"</formula1>
    </dataValidation>
    <dataValidation type="date" allowBlank="1" showInputMessage="1" showErrorMessage="1" sqref="F3:F13">
      <formula1>1890</formula1>
      <formula2>44938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Plan1</vt:lpstr>
      <vt:lpstr>FOLHA_SALÁRIO</vt:lpstr>
      <vt:lpstr>MARIA</vt:lpstr>
      <vt:lpstr>FUNCAO_SE_E</vt:lpstr>
      <vt:lpstr>FUNCAO_SE_OU</vt:lpstr>
      <vt:lpstr>FUNCAO_CONT_SE</vt:lpstr>
      <vt:lpstr>FUNCAO_CONT_VAZIO</vt:lpstr>
      <vt:lpstr>FUNCAO_DATADIF</vt:lpstr>
      <vt:lpstr>LOJA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2023-01-05T15:54:37Z</dcterms:modified>
</cp:coreProperties>
</file>