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.ataide\Desktop\"/>
    </mc:Choice>
  </mc:AlternateContent>
  <xr:revisionPtr revIDLastSave="0" documentId="8_{A9DBDBAA-E3EB-43B3-9FF7-50C336D2A487}" xr6:coauthVersionLast="47" xr6:coauthVersionMax="47" xr10:uidLastSave="{00000000-0000-0000-0000-000000000000}"/>
  <bookViews>
    <workbookView xWindow="20370" yWindow="-219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H68" i="1"/>
  <c r="H67" i="1"/>
  <c r="H66" i="1"/>
  <c r="H65" i="1"/>
  <c r="H63" i="1"/>
  <c r="H62" i="1"/>
  <c r="H61" i="1"/>
  <c r="H60" i="1"/>
  <c r="H56" i="1"/>
  <c r="H55" i="1"/>
  <c r="H54" i="1"/>
  <c r="H53" i="1"/>
  <c r="L65" i="1" l="1"/>
  <c r="H52" i="1"/>
  <c r="H59" i="1"/>
  <c r="H58" i="1"/>
  <c r="H51" i="1"/>
  <c r="H49" i="1"/>
  <c r="H48" i="1"/>
  <c r="H47" i="1"/>
  <c r="H46" i="1"/>
  <c r="H44" i="1"/>
  <c r="H43" i="1"/>
  <c r="H42" i="1"/>
  <c r="L58" i="1" l="1"/>
  <c r="L51" i="1"/>
  <c r="L41" i="1"/>
  <c r="L46" i="1"/>
</calcChain>
</file>

<file path=xl/sharedStrings.xml><?xml version="1.0" encoding="utf-8"?>
<sst xmlns="http://schemas.openxmlformats.org/spreadsheetml/2006/main" count="101" uniqueCount="42">
  <si>
    <t>MOVIMENTAÇÃO POR BICO DE COMBUSTIVEL</t>
  </si>
  <si>
    <t>Periodo:</t>
  </si>
  <si>
    <t>RELATORIO PARA APRESENTAR - DAC</t>
  </si>
  <si>
    <t>lacre</t>
  </si>
  <si>
    <t>GASOLINA COMUM</t>
  </si>
  <si>
    <t>Serie</t>
  </si>
  <si>
    <t>Série</t>
  </si>
  <si>
    <t>Fabricante</t>
  </si>
  <si>
    <t>Modelo</t>
  </si>
  <si>
    <t>Tipo de medição</t>
  </si>
  <si>
    <t>Nº do Bico</t>
  </si>
  <si>
    <t>Combustivel</t>
  </si>
  <si>
    <t>Tanque</t>
  </si>
  <si>
    <t>Bico</t>
  </si>
  <si>
    <t>Produto</t>
  </si>
  <si>
    <t>Abertura</t>
  </si>
  <si>
    <t>Fechamento</t>
  </si>
  <si>
    <t>Saida sem intervenção</t>
  </si>
  <si>
    <t>Saida com intervenção</t>
  </si>
  <si>
    <t>data  do lacre</t>
  </si>
  <si>
    <t>ESTOQUE</t>
  </si>
  <si>
    <t>Empresa:</t>
  </si>
  <si>
    <t>lacres</t>
  </si>
  <si>
    <t>Volume Recebido</t>
  </si>
  <si>
    <t>Estoque de Fechamento</t>
  </si>
  <si>
    <t>Afericao</t>
  </si>
  <si>
    <t>Perda Ganho</t>
  </si>
  <si>
    <t>Estoque de     abertura</t>
  </si>
  <si>
    <t>ETANOL</t>
  </si>
  <si>
    <t>LISTA DE BOMBAS</t>
  </si>
  <si>
    <t>DIESEL S-500</t>
  </si>
  <si>
    <t/>
  </si>
  <si>
    <t>auto posto balsamo ltda</t>
  </si>
  <si>
    <t>DIESEL S-10</t>
  </si>
  <si>
    <t>WAYNE</t>
  </si>
  <si>
    <t>H(N/LU)22-22SU</t>
  </si>
  <si>
    <t>DIGITAL</t>
  </si>
  <si>
    <t>DIESEL S500</t>
  </si>
  <si>
    <t>DIESEL S10</t>
  </si>
  <si>
    <t>H(WLU)33-33ESU</t>
  </si>
  <si>
    <t>GASOLINA ADITIVADA</t>
  </si>
  <si>
    <t>01/04/2024 A 30/04/2024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</si>
</sst>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quotePrefix="1"/>
    <xf numFmtId="0" fontId="7" fillId="0" borderId="7" xfId="0" applyFont="1" applyBorder="1" applyAlignment="1">
      <alignment wrapText="1"/>
    </xf>
    <xf numFmtId="0" fontId="5" fillId="4" borderId="1" xfId="0" applyFont="1" applyFill="1" applyBorder="1" applyAlignment="1">
      <alignment horizontal="center"/>
    </xf>
    <xf numFmtId="0" fontId="8" fillId="4" borderId="6" xfId="0" applyFont="1" applyFill="1" applyBorder="1"/>
    <xf numFmtId="164" fontId="8" fillId="4" borderId="6" xfId="0" applyNumberFormat="1" applyFont="1" applyFill="1" applyBorder="1" applyAlignment="1">
      <alignment horizontal="right"/>
    </xf>
    <xf numFmtId="0" fontId="9" fillId="4" borderId="6" xfId="0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/>
    <xf numFmtId="164" fontId="8" fillId="4" borderId="8" xfId="0" applyNumberFormat="1" applyFont="1" applyFill="1" applyBorder="1" applyAlignment="1">
      <alignment horizontal="right"/>
    </xf>
    <xf numFmtId="0" fontId="9" fillId="4" borderId="8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/>
    <xf numFmtId="164" fontId="9" fillId="4" borderId="1" xfId="0" applyNumberFormat="1" applyFont="1" applyFill="1" applyBorder="1" applyAlignment="1" applyProtection="1">
      <alignment horizontal="right"/>
      <protection locked="0"/>
    </xf>
    <xf numFmtId="164" fontId="8" fillId="4" borderId="1" xfId="0" applyNumberFormat="1" applyFont="1" applyFill="1" applyBorder="1" applyAlignment="1">
      <alignment horizontal="right"/>
    </xf>
    <xf numFmtId="0" fontId="9" fillId="4" borderId="1" xfId="0" applyFont="1" applyFill="1" applyBorder="1" applyAlignment="1" applyProtection="1">
      <alignment horizontal="center" vertical="center"/>
      <protection locked="0"/>
    </xf>
    <xf numFmtId="2" fontId="9" fillId="4" borderId="1" xfId="0" applyNumberFormat="1" applyFont="1" applyFill="1" applyBorder="1" applyAlignment="1" applyProtection="1">
      <alignment horizontal="right"/>
      <protection locked="0"/>
    </xf>
    <xf numFmtId="164" fontId="9" fillId="4" borderId="2" xfId="0" applyNumberFormat="1" applyFont="1" applyFill="1" applyBorder="1" applyAlignment="1" applyProtection="1">
      <alignment horizontal="right"/>
      <protection locked="0"/>
    </xf>
    <xf numFmtId="0" fontId="8" fillId="4" borderId="1" xfId="0" applyFont="1" applyFill="1" applyBorder="1" applyAlignment="1">
      <alignment horizontal="center"/>
    </xf>
    <xf numFmtId="14" fontId="9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6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6" xfId="0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 applyProtection="1">
      <alignment horizontal="center" vertical="center"/>
      <protection locked="0"/>
    </xf>
    <xf numFmtId="14" fontId="9" fillId="2" borderId="0" xfId="0" applyNumberFormat="1" applyFont="1" applyFill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wrapText="1"/>
    </xf>
    <xf numFmtId="0" fontId="8" fillId="4" borderId="7" xfId="0" applyFont="1" applyFill="1" applyBorder="1" applyAlignment="1">
      <alignment horizontal="left"/>
    </xf>
    <xf numFmtId="0" fontId="8" fillId="4" borderId="7" xfId="0" applyFont="1" applyFill="1" applyBorder="1"/>
    <xf numFmtId="164" fontId="9" fillId="4" borderId="7" xfId="0" applyNumberFormat="1" applyFont="1" applyFill="1" applyBorder="1" applyAlignment="1" applyProtection="1">
      <alignment horizontal="right"/>
      <protection locked="0"/>
    </xf>
    <xf numFmtId="164" fontId="8" fillId="4" borderId="7" xfId="0" applyNumberFormat="1" applyFont="1" applyFill="1" applyBorder="1" applyAlignment="1">
      <alignment horizontal="right"/>
    </xf>
    <xf numFmtId="0" fontId="9" fillId="4" borderId="7" xfId="0" applyFont="1" applyFill="1" applyBorder="1" applyAlignment="1" applyProtection="1">
      <alignment horizontal="center" vertical="center"/>
      <protection locked="0"/>
    </xf>
    <xf numFmtId="164" fontId="9" fillId="4" borderId="10" xfId="0" applyNumberFormat="1" applyFont="1" applyFill="1" applyBorder="1" applyAlignment="1" applyProtection="1">
      <alignment horizontal="right"/>
      <protection locked="0"/>
    </xf>
    <xf numFmtId="0" fontId="8" fillId="4" borderId="11" xfId="0" applyFont="1" applyFill="1" applyBorder="1" applyAlignment="1">
      <alignment horizontal="left"/>
    </xf>
    <xf numFmtId="0" fontId="8" fillId="4" borderId="11" xfId="0" applyFont="1" applyFill="1" applyBorder="1"/>
    <xf numFmtId="164" fontId="9" fillId="4" borderId="11" xfId="0" applyNumberFormat="1" applyFont="1" applyFill="1" applyBorder="1" applyAlignment="1" applyProtection="1">
      <alignment horizontal="right"/>
      <protection locked="0"/>
    </xf>
    <xf numFmtId="164" fontId="8" fillId="4" borderId="11" xfId="0" applyNumberFormat="1" applyFont="1" applyFill="1" applyBorder="1" applyAlignment="1">
      <alignment horizontal="right"/>
    </xf>
    <xf numFmtId="0" fontId="9" fillId="4" borderId="1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wrapText="1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 applyProtection="1">
      <alignment horizontal="right"/>
      <protection locked="0"/>
    </xf>
    <xf numFmtId="0" fontId="8" fillId="4" borderId="1" xfId="0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0" fontId="8" fillId="4" borderId="7" xfId="0" applyFont="1" applyFill="1" applyBorder="1" applyAlignment="1">
      <alignment horizontal="left"/>
    </xf>
    <xf numFmtId="164" fontId="9" fillId="4" borderId="7" xfId="0" applyNumberFormat="1" applyFont="1" applyFill="1" applyBorder="1" applyAlignment="1" applyProtection="1">
      <alignment horizontal="right"/>
      <protection locked="0"/>
    </xf>
    <xf numFmtId="2" fontId="8" fillId="3" borderId="0" xfId="0" applyNumberFormat="1" applyFont="1" applyFill="1" applyAlignment="1">
      <alignment horizontal="center" vertical="center"/>
    </xf>
    <xf numFmtId="0" fontId="8" fillId="4" borderId="11" xfId="0" applyFont="1" applyFill="1" applyBorder="1" applyAlignment="1">
      <alignment horizontal="left"/>
    </xf>
    <xf numFmtId="164" fontId="9" fillId="4" borderId="11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8" fillId="4" borderId="2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>
      <alignment horizontal="left"/>
    </xf>
    <xf numFmtId="164" fontId="9" fillId="4" borderId="6" xfId="0" applyNumberFormat="1" applyFont="1" applyFill="1" applyBorder="1" applyAlignment="1" applyProtection="1">
      <alignment horizontal="right"/>
      <protection locked="0"/>
    </xf>
    <xf numFmtId="0" fontId="8" fillId="0" borderId="9" xfId="0" applyFont="1" applyBorder="1" applyAlignment="1">
      <alignment horizontal="center"/>
    </xf>
    <xf numFmtId="0" fontId="6" fillId="4" borderId="1" xfId="0" applyFont="1" applyFill="1" applyBorder="1" applyAlignment="1" applyProtection="1">
      <alignment horizontal="right"/>
      <protection locked="0"/>
    </xf>
    <xf numFmtId="0" fontId="6" fillId="4" borderId="2" xfId="0" applyFont="1" applyFill="1" applyBorder="1" applyAlignment="1" applyProtection="1">
      <alignment horizontal="right"/>
      <protection locked="0"/>
    </xf>
    <xf numFmtId="0" fontId="6" fillId="4" borderId="3" xfId="0" applyFont="1" applyFill="1" applyBorder="1" applyAlignment="1" applyProtection="1">
      <alignment horizontal="right"/>
      <protection locked="0"/>
    </xf>
    <xf numFmtId="0" fontId="6" fillId="4" borderId="4" xfId="0" applyFont="1" applyFill="1" applyBorder="1" applyAlignment="1" applyProtection="1">
      <alignment horizontal="right"/>
      <protection locked="0"/>
    </xf>
    <xf numFmtId="3" fontId="6" fillId="4" borderId="1" xfId="0" applyNumberFormat="1" applyFont="1" applyFill="1" applyBorder="1" applyAlignment="1" applyProtection="1">
      <alignment horizontal="right"/>
      <protection locked="0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left"/>
    </xf>
    <xf numFmtId="164" fontId="9" fillId="5" borderId="1" xfId="0" applyNumberFormat="1" applyFont="1" applyFill="1" applyBorder="1" applyAlignment="1" applyProtection="1">
      <alignment horizontal="right"/>
      <protection locked="0"/>
    </xf>
    <xf numFmtId="164" fontId="9" fillId="5" borderId="1" xfId="0" applyNumberFormat="1" applyFont="1" applyFill="1" applyBorder="1" applyAlignment="1" applyProtection="1">
      <alignment horizontal="right"/>
      <protection locked="0"/>
    </xf>
    <xf numFmtId="164" fontId="8" fillId="5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 applyProtection="1">
      <alignment horizontal="center" vertical="center"/>
      <protection locked="0"/>
    </xf>
    <xf numFmtId="164" fontId="9" fillId="5" borderId="2" xfId="0" applyNumberFormat="1" applyFont="1" applyFill="1" applyBorder="1" applyAlignment="1" applyProtection="1">
      <alignment horizontal="right"/>
      <protection locked="0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6" fillId="5" borderId="2" xfId="0" applyFont="1" applyFill="1" applyBorder="1" applyAlignment="1" applyProtection="1">
      <alignment horizontal="right"/>
      <protection locked="0"/>
    </xf>
    <xf numFmtId="0" fontId="6" fillId="5" borderId="3" xfId="0" applyFont="1" applyFill="1" applyBorder="1" applyAlignment="1" applyProtection="1">
      <alignment horizontal="right"/>
      <protection locked="0"/>
    </xf>
    <xf numFmtId="0" fontId="6" fillId="5" borderId="4" xfId="0" applyFont="1" applyFill="1" applyBorder="1" applyAlignment="1" applyProtection="1">
      <alignment horizontal="right"/>
      <protection locked="0"/>
    </xf>
    <xf numFmtId="0" fontId="6" fillId="5" borderId="1" xfId="0" applyFont="1" applyFill="1" applyBorder="1" applyAlignment="1" applyProtection="1">
      <alignment horizontal="right"/>
      <protection locked="0"/>
    </xf>
    <xf numFmtId="2" fontId="8" fillId="5" borderId="1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showGridLines="0" tabSelected="1" topLeftCell="A38" zoomScaleNormal="100" workbookViewId="0">
      <selection activeCell="Q47" sqref="Q47"/>
    </sheetView>
  </sheetViews>
  <sheetFormatPr defaultRowHeight="15" x14ac:dyDescent="0.25"/>
  <cols>
    <col min="1" max="1" width="7.7109375" customWidth="1"/>
    <col min="2" max="2" width="4.7109375" customWidth="1"/>
    <col min="3" max="3" width="5.140625" customWidth="1"/>
    <col min="4" max="4" width="13.140625" bestFit="1" customWidth="1"/>
    <col min="5" max="5" width="12.5703125" bestFit="1" customWidth="1"/>
    <col min="6" max="6" width="5.5703125" customWidth="1"/>
    <col min="7" max="7" width="6.5703125" customWidth="1"/>
    <col min="8" max="8" width="9.85546875" customWidth="1"/>
    <col min="9" max="9" width="10" bestFit="1" customWidth="1"/>
    <col min="10" max="10" width="6.140625" customWidth="1"/>
    <col min="11" max="11" width="9.5703125" customWidth="1"/>
    <col min="12" max="12" width="9.28515625" bestFit="1" customWidth="1"/>
  </cols>
  <sheetData>
    <row r="1" spans="1:12" s="1" customFormat="1" ht="18.75" x14ac:dyDescent="0.3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3" spans="1:12" ht="18.75" x14ac:dyDescent="0.3">
      <c r="A3" s="2" t="s">
        <v>21</v>
      </c>
      <c r="B3" s="3"/>
      <c r="C3" s="68" t="s">
        <v>32</v>
      </c>
      <c r="D3" s="68"/>
      <c r="E3" s="68"/>
      <c r="F3" s="68"/>
      <c r="G3" s="2" t="s">
        <v>1</v>
      </c>
      <c r="H3" s="3"/>
      <c r="I3" s="66" t="s">
        <v>41</v>
      </c>
      <c r="J3" s="66"/>
      <c r="K3" s="66"/>
      <c r="L3" s="66"/>
    </row>
    <row r="5" spans="1:12" ht="26.25" customHeight="1" x14ac:dyDescent="0.25">
      <c r="A5" s="62" t="s">
        <v>29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s="4" customFormat="1" ht="30" customHeight="1" x14ac:dyDescent="0.25">
      <c r="A6" s="36" t="s">
        <v>6</v>
      </c>
      <c r="B6" s="63" t="s">
        <v>7</v>
      </c>
      <c r="C6" s="63"/>
      <c r="D6" s="36" t="s">
        <v>8</v>
      </c>
      <c r="E6" s="36" t="s">
        <v>9</v>
      </c>
      <c r="F6" s="36" t="s">
        <v>10</v>
      </c>
      <c r="G6" s="63" t="s">
        <v>11</v>
      </c>
      <c r="H6" s="63"/>
      <c r="I6" s="63"/>
      <c r="J6" s="36" t="s">
        <v>12</v>
      </c>
      <c r="K6" s="36" t="s">
        <v>22</v>
      </c>
      <c r="L6" s="36" t="s">
        <v>19</v>
      </c>
    </row>
    <row r="7" spans="1:12" ht="7.5" customHeight="1" x14ac:dyDescent="0.25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x14ac:dyDescent="0.25">
      <c r="A8" s="52">
        <v>618733</v>
      </c>
      <c r="B8" s="52" t="s">
        <v>34</v>
      </c>
      <c r="C8" s="52"/>
      <c r="D8" s="52" t="s">
        <v>35</v>
      </c>
      <c r="E8" s="52" t="s">
        <v>36</v>
      </c>
      <c r="F8" s="25">
        <v>19</v>
      </c>
      <c r="G8" s="54" t="s">
        <v>37</v>
      </c>
      <c r="H8" s="54"/>
      <c r="I8" s="54"/>
      <c r="J8" s="25">
        <v>1</v>
      </c>
      <c r="K8" s="22">
        <v>17119846</v>
      </c>
      <c r="L8" s="26">
        <v>44573</v>
      </c>
    </row>
    <row r="9" spans="1:12" x14ac:dyDescent="0.25">
      <c r="A9" s="52"/>
      <c r="B9" s="52"/>
      <c r="C9" s="52"/>
      <c r="D9" s="52"/>
      <c r="E9" s="52"/>
      <c r="F9" s="25">
        <v>20</v>
      </c>
      <c r="G9" s="54" t="s">
        <v>37</v>
      </c>
      <c r="H9" s="54"/>
      <c r="I9" s="54"/>
      <c r="J9" s="25">
        <v>1</v>
      </c>
      <c r="K9" s="22">
        <v>11988010</v>
      </c>
      <c r="L9" s="26">
        <v>44573</v>
      </c>
    </row>
    <row r="10" spans="1:12" x14ac:dyDescent="0.25">
      <c r="A10" s="52"/>
      <c r="B10" s="52"/>
      <c r="C10" s="52"/>
      <c r="D10" s="52"/>
      <c r="E10" s="52"/>
      <c r="F10" s="25">
        <v>21</v>
      </c>
      <c r="G10" s="54" t="s">
        <v>37</v>
      </c>
      <c r="H10" s="54"/>
      <c r="I10" s="54"/>
      <c r="J10" s="25">
        <v>1</v>
      </c>
      <c r="K10" s="22"/>
      <c r="L10" s="26"/>
    </row>
    <row r="11" spans="1:12" x14ac:dyDescent="0.25">
      <c r="A11" s="52"/>
      <c r="B11" s="52"/>
      <c r="C11" s="52"/>
      <c r="D11" s="52"/>
      <c r="E11" s="52"/>
      <c r="F11" s="25">
        <v>22</v>
      </c>
      <c r="G11" s="54" t="s">
        <v>37</v>
      </c>
      <c r="H11" s="54"/>
      <c r="I11" s="54"/>
      <c r="J11" s="25">
        <v>1</v>
      </c>
      <c r="K11" s="22"/>
      <c r="L11" s="26"/>
    </row>
    <row r="12" spans="1:12" x14ac:dyDescent="0.25">
      <c r="A12" s="32"/>
      <c r="B12" s="32"/>
      <c r="C12" s="32"/>
      <c r="D12" s="32"/>
      <c r="E12" s="32"/>
      <c r="F12" s="31"/>
      <c r="G12" s="33"/>
      <c r="H12" s="33"/>
      <c r="I12" s="33"/>
      <c r="J12" s="31"/>
      <c r="K12" s="34"/>
      <c r="L12" s="35"/>
    </row>
    <row r="13" spans="1:12" x14ac:dyDescent="0.25">
      <c r="A13" s="52">
        <v>618734</v>
      </c>
      <c r="B13" s="52" t="s">
        <v>34</v>
      </c>
      <c r="C13" s="52"/>
      <c r="D13" s="52" t="s">
        <v>35</v>
      </c>
      <c r="E13" s="52" t="s">
        <v>36</v>
      </c>
      <c r="F13" s="25">
        <v>23</v>
      </c>
      <c r="G13" s="54" t="s">
        <v>38</v>
      </c>
      <c r="H13" s="54"/>
      <c r="I13" s="54"/>
      <c r="J13" s="25">
        <v>4</v>
      </c>
      <c r="K13" s="22">
        <v>17119783</v>
      </c>
      <c r="L13" s="26">
        <v>44573</v>
      </c>
    </row>
    <row r="14" spans="1:12" x14ac:dyDescent="0.25">
      <c r="A14" s="52"/>
      <c r="B14" s="52"/>
      <c r="C14" s="52"/>
      <c r="D14" s="52"/>
      <c r="E14" s="52"/>
      <c r="F14" s="25">
        <v>24</v>
      </c>
      <c r="G14" s="54" t="s">
        <v>38</v>
      </c>
      <c r="H14" s="54"/>
      <c r="I14" s="54"/>
      <c r="J14" s="25">
        <v>4</v>
      </c>
      <c r="K14" s="22">
        <v>34660836</v>
      </c>
      <c r="L14" s="26">
        <v>45300</v>
      </c>
    </row>
    <row r="15" spans="1:12" x14ac:dyDescent="0.25">
      <c r="A15" s="52"/>
      <c r="B15" s="52"/>
      <c r="C15" s="52"/>
      <c r="D15" s="52"/>
      <c r="E15" s="52"/>
      <c r="F15" s="25">
        <v>25</v>
      </c>
      <c r="G15" s="54" t="s">
        <v>38</v>
      </c>
      <c r="H15" s="54"/>
      <c r="I15" s="54"/>
      <c r="J15" s="25">
        <v>4</v>
      </c>
      <c r="K15" s="22"/>
      <c r="L15" s="26"/>
    </row>
    <row r="16" spans="1:12" x14ac:dyDescent="0.25">
      <c r="A16" s="52"/>
      <c r="B16" s="52"/>
      <c r="C16" s="52"/>
      <c r="D16" s="52"/>
      <c r="E16" s="52"/>
      <c r="F16" s="25">
        <v>26</v>
      </c>
      <c r="G16" s="54" t="s">
        <v>38</v>
      </c>
      <c r="H16" s="54"/>
      <c r="I16" s="54"/>
      <c r="J16" s="25">
        <v>4</v>
      </c>
      <c r="K16" s="22"/>
      <c r="L16" s="26"/>
    </row>
    <row r="17" spans="1:12" x14ac:dyDescent="0.25">
      <c r="A17" s="32"/>
      <c r="B17" s="32"/>
      <c r="C17" s="32"/>
      <c r="D17" s="32"/>
      <c r="E17" s="32"/>
      <c r="F17" s="31"/>
      <c r="G17" s="33"/>
      <c r="H17" s="33"/>
      <c r="I17" s="33"/>
      <c r="J17" s="31"/>
      <c r="K17" s="34"/>
      <c r="L17" s="35"/>
    </row>
    <row r="18" spans="1:12" x14ac:dyDescent="0.25">
      <c r="A18" s="52">
        <v>618735</v>
      </c>
      <c r="B18" s="52" t="s">
        <v>34</v>
      </c>
      <c r="C18" s="52"/>
      <c r="D18" s="52" t="s">
        <v>35</v>
      </c>
      <c r="E18" s="52" t="s">
        <v>36</v>
      </c>
      <c r="F18" s="25">
        <v>27</v>
      </c>
      <c r="G18" s="54" t="s">
        <v>4</v>
      </c>
      <c r="H18" s="54"/>
      <c r="I18" s="54"/>
      <c r="J18" s="25">
        <v>2</v>
      </c>
      <c r="K18" s="22">
        <v>24000038</v>
      </c>
      <c r="L18" s="26">
        <v>45300</v>
      </c>
    </row>
    <row r="19" spans="1:12" x14ac:dyDescent="0.25">
      <c r="A19" s="52"/>
      <c r="B19" s="52"/>
      <c r="C19" s="52"/>
      <c r="D19" s="52"/>
      <c r="E19" s="52"/>
      <c r="F19" s="25">
        <v>28</v>
      </c>
      <c r="G19" s="54" t="s">
        <v>4</v>
      </c>
      <c r="H19" s="54"/>
      <c r="I19" s="54"/>
      <c r="J19" s="25">
        <v>2</v>
      </c>
      <c r="K19" s="22">
        <v>24000040</v>
      </c>
      <c r="L19" s="26">
        <v>45300</v>
      </c>
    </row>
    <row r="20" spans="1:12" x14ac:dyDescent="0.25">
      <c r="A20" s="52"/>
      <c r="B20" s="52"/>
      <c r="C20" s="52"/>
      <c r="D20" s="52"/>
      <c r="E20" s="52"/>
      <c r="F20" s="25">
        <v>29</v>
      </c>
      <c r="G20" s="54" t="s">
        <v>28</v>
      </c>
      <c r="H20" s="54"/>
      <c r="I20" s="54"/>
      <c r="J20" s="25">
        <v>3</v>
      </c>
      <c r="K20" s="22"/>
      <c r="L20" s="26"/>
    </row>
    <row r="21" spans="1:12" x14ac:dyDescent="0.25">
      <c r="A21" s="52"/>
      <c r="B21" s="52"/>
      <c r="C21" s="52"/>
      <c r="D21" s="52"/>
      <c r="E21" s="52"/>
      <c r="F21" s="25">
        <v>30</v>
      </c>
      <c r="G21" s="54" t="s">
        <v>28</v>
      </c>
      <c r="H21" s="54"/>
      <c r="I21" s="54"/>
      <c r="J21" s="25">
        <v>3</v>
      </c>
      <c r="K21" s="22"/>
      <c r="L21" s="26"/>
    </row>
    <row r="22" spans="1:12" x14ac:dyDescent="0.25">
      <c r="A22" s="32"/>
      <c r="B22" s="32"/>
      <c r="C22" s="32"/>
      <c r="D22" s="32"/>
      <c r="E22" s="32"/>
      <c r="F22" s="31"/>
      <c r="G22" s="33"/>
      <c r="H22" s="33"/>
      <c r="I22" s="33"/>
      <c r="J22" s="31"/>
      <c r="K22" s="34"/>
      <c r="L22" s="35"/>
    </row>
    <row r="23" spans="1:12" x14ac:dyDescent="0.25">
      <c r="A23" s="52">
        <v>670183</v>
      </c>
      <c r="B23" s="52" t="s">
        <v>34</v>
      </c>
      <c r="C23" s="52"/>
      <c r="D23" s="52" t="s">
        <v>39</v>
      </c>
      <c r="E23" s="52" t="s">
        <v>36</v>
      </c>
      <c r="F23" s="25">
        <v>31</v>
      </c>
      <c r="G23" s="54" t="s">
        <v>28</v>
      </c>
      <c r="H23" s="54"/>
      <c r="I23" s="54"/>
      <c r="J23" s="25">
        <v>3</v>
      </c>
      <c r="K23" s="22">
        <v>17119911</v>
      </c>
      <c r="L23" s="26">
        <v>44573</v>
      </c>
    </row>
    <row r="24" spans="1:12" x14ac:dyDescent="0.25">
      <c r="A24" s="52"/>
      <c r="B24" s="52"/>
      <c r="C24" s="52"/>
      <c r="D24" s="52"/>
      <c r="E24" s="52"/>
      <c r="F24" s="25">
        <v>32</v>
      </c>
      <c r="G24" s="54" t="s">
        <v>28</v>
      </c>
      <c r="H24" s="54"/>
      <c r="I24" s="54"/>
      <c r="J24" s="25">
        <v>3</v>
      </c>
      <c r="K24" s="22">
        <v>17119861</v>
      </c>
      <c r="L24" s="26">
        <v>44573</v>
      </c>
    </row>
    <row r="25" spans="1:12" x14ac:dyDescent="0.25">
      <c r="A25" s="52"/>
      <c r="B25" s="52"/>
      <c r="C25" s="52"/>
      <c r="D25" s="52"/>
      <c r="E25" s="52"/>
      <c r="F25" s="25">
        <v>33</v>
      </c>
      <c r="G25" s="54" t="s">
        <v>4</v>
      </c>
      <c r="H25" s="54"/>
      <c r="I25" s="54"/>
      <c r="J25" s="25">
        <v>2</v>
      </c>
      <c r="K25" s="22"/>
      <c r="L25" s="26"/>
    </row>
    <row r="26" spans="1:12" x14ac:dyDescent="0.25">
      <c r="A26" s="52"/>
      <c r="B26" s="52"/>
      <c r="C26" s="52"/>
      <c r="D26" s="52"/>
      <c r="E26" s="52"/>
      <c r="F26" s="25">
        <v>34</v>
      </c>
      <c r="G26" s="54" t="s">
        <v>4</v>
      </c>
      <c r="H26" s="54"/>
      <c r="I26" s="54"/>
      <c r="J26" s="25">
        <v>2</v>
      </c>
      <c r="K26" s="22"/>
      <c r="L26" s="26"/>
    </row>
    <row r="27" spans="1:12" x14ac:dyDescent="0.25">
      <c r="A27" s="52"/>
      <c r="B27" s="52"/>
      <c r="C27" s="52"/>
      <c r="D27" s="52"/>
      <c r="E27" s="52"/>
      <c r="F27" s="25">
        <v>35</v>
      </c>
      <c r="G27" s="69" t="s">
        <v>40</v>
      </c>
      <c r="H27" s="70"/>
      <c r="I27" s="71"/>
      <c r="J27" s="25">
        <v>5</v>
      </c>
      <c r="K27" s="22"/>
      <c r="L27" s="26"/>
    </row>
    <row r="28" spans="1:12" x14ac:dyDescent="0.25">
      <c r="A28" s="52"/>
      <c r="B28" s="52"/>
      <c r="C28" s="52"/>
      <c r="D28" s="52"/>
      <c r="E28" s="52"/>
      <c r="F28" s="25">
        <v>36</v>
      </c>
      <c r="G28" s="54" t="s">
        <v>40</v>
      </c>
      <c r="H28" s="54"/>
      <c r="I28" s="54"/>
      <c r="J28" s="25">
        <v>5</v>
      </c>
      <c r="K28" s="22"/>
      <c r="L28" s="26"/>
    </row>
    <row r="29" spans="1:12" x14ac:dyDescent="0.25">
      <c r="A29" s="32"/>
      <c r="B29" s="32"/>
      <c r="C29" s="32"/>
      <c r="D29" s="32"/>
      <c r="E29" s="32"/>
      <c r="F29" s="31"/>
      <c r="G29" s="33"/>
      <c r="H29" s="33"/>
      <c r="I29" s="33"/>
      <c r="J29" s="31"/>
      <c r="K29" s="34"/>
      <c r="L29" s="35"/>
    </row>
    <row r="30" spans="1:12" x14ac:dyDescent="0.25">
      <c r="A30" s="52">
        <v>670184</v>
      </c>
      <c r="B30" s="52" t="s">
        <v>34</v>
      </c>
      <c r="C30" s="52"/>
      <c r="D30" s="52" t="s">
        <v>39</v>
      </c>
      <c r="E30" s="52" t="s">
        <v>36</v>
      </c>
      <c r="F30" s="25">
        <v>37</v>
      </c>
      <c r="G30" s="54" t="s">
        <v>28</v>
      </c>
      <c r="H30" s="54"/>
      <c r="I30" s="54"/>
      <c r="J30" s="25">
        <v>3</v>
      </c>
      <c r="K30" s="22">
        <v>17119993</v>
      </c>
      <c r="L30" s="26">
        <v>44573</v>
      </c>
    </row>
    <row r="31" spans="1:12" x14ac:dyDescent="0.25">
      <c r="A31" s="52"/>
      <c r="B31" s="52"/>
      <c r="C31" s="52"/>
      <c r="D31" s="52"/>
      <c r="E31" s="52"/>
      <c r="F31" s="25">
        <v>38</v>
      </c>
      <c r="G31" s="54" t="s">
        <v>28</v>
      </c>
      <c r="H31" s="54"/>
      <c r="I31" s="54"/>
      <c r="J31" s="25">
        <v>3</v>
      </c>
      <c r="K31" s="22">
        <v>17123020</v>
      </c>
      <c r="L31" s="26">
        <v>44573</v>
      </c>
    </row>
    <row r="32" spans="1:12" x14ac:dyDescent="0.25">
      <c r="A32" s="52"/>
      <c r="B32" s="52"/>
      <c r="C32" s="52"/>
      <c r="D32" s="52"/>
      <c r="E32" s="52"/>
      <c r="F32" s="25">
        <v>39</v>
      </c>
      <c r="G32" s="54" t="s">
        <v>4</v>
      </c>
      <c r="H32" s="54"/>
      <c r="I32" s="54"/>
      <c r="J32" s="25">
        <v>2</v>
      </c>
      <c r="K32" s="22"/>
      <c r="L32" s="26"/>
    </row>
    <row r="33" spans="1:12" x14ac:dyDescent="0.25">
      <c r="A33" s="52"/>
      <c r="B33" s="52"/>
      <c r="C33" s="52"/>
      <c r="D33" s="52"/>
      <c r="E33" s="52"/>
      <c r="F33" s="25">
        <v>40</v>
      </c>
      <c r="G33" s="54" t="s">
        <v>4</v>
      </c>
      <c r="H33" s="54"/>
      <c r="I33" s="54"/>
      <c r="J33" s="25">
        <v>2</v>
      </c>
      <c r="K33" s="22"/>
      <c r="L33" s="26"/>
    </row>
    <row r="34" spans="1:12" x14ac:dyDescent="0.25">
      <c r="A34" s="52"/>
      <c r="B34" s="52"/>
      <c r="C34" s="52"/>
      <c r="D34" s="52"/>
      <c r="E34" s="52"/>
      <c r="F34" s="25">
        <v>41</v>
      </c>
      <c r="G34" s="69" t="s">
        <v>40</v>
      </c>
      <c r="H34" s="70"/>
      <c r="I34" s="71"/>
      <c r="J34" s="25">
        <v>5</v>
      </c>
      <c r="K34" s="22"/>
      <c r="L34" s="26"/>
    </row>
    <row r="35" spans="1:12" x14ac:dyDescent="0.25">
      <c r="A35" s="52"/>
      <c r="B35" s="52"/>
      <c r="C35" s="52"/>
      <c r="D35" s="52"/>
      <c r="E35" s="52"/>
      <c r="F35" s="25">
        <v>42</v>
      </c>
      <c r="G35" s="54" t="s">
        <v>40</v>
      </c>
      <c r="H35" s="54"/>
      <c r="I35" s="54"/>
      <c r="J35" s="25">
        <v>5</v>
      </c>
      <c r="K35" s="22"/>
      <c r="L35" s="26"/>
    </row>
    <row r="36" spans="1:12" x14ac:dyDescent="0.25">
      <c r="A36" s="32"/>
      <c r="B36" s="32"/>
      <c r="C36" s="32"/>
      <c r="D36" s="32"/>
      <c r="E36" s="32"/>
      <c r="F36" s="31"/>
      <c r="G36" s="33"/>
      <c r="H36" s="33"/>
      <c r="I36" s="33"/>
      <c r="J36" s="31"/>
      <c r="K36" s="34"/>
      <c r="L36" s="35"/>
    </row>
    <row r="37" spans="1:12" ht="171.75" customHeight="1" x14ac:dyDescent="0.25">
      <c r="A37" s="32"/>
      <c r="B37" s="32"/>
      <c r="C37" s="32"/>
      <c r="D37" s="32"/>
      <c r="E37" s="32"/>
      <c r="F37" s="31"/>
      <c r="G37" s="33"/>
      <c r="H37" s="33"/>
      <c r="I37" s="33"/>
      <c r="J37" s="31"/>
      <c r="K37" s="34"/>
      <c r="L37" s="35"/>
    </row>
    <row r="38" spans="1:12" ht="19.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5"/>
      <c r="K38" s="5"/>
      <c r="L38" s="9" t="s">
        <v>31</v>
      </c>
    </row>
    <row r="39" spans="1:12" ht="17.25" customHeight="1" x14ac:dyDescent="0.3">
      <c r="A39" s="65" t="s">
        <v>0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</row>
    <row r="40" spans="1:12" s="1" customFormat="1" ht="26.25" customHeight="1" x14ac:dyDescent="0.25">
      <c r="A40" s="7" t="s">
        <v>5</v>
      </c>
      <c r="B40" s="7" t="s">
        <v>13</v>
      </c>
      <c r="C40" s="64" t="s">
        <v>14</v>
      </c>
      <c r="D40" s="64"/>
      <c r="E40" s="7" t="s">
        <v>15</v>
      </c>
      <c r="F40" s="64" t="s">
        <v>16</v>
      </c>
      <c r="G40" s="64"/>
      <c r="H40" s="7" t="s">
        <v>17</v>
      </c>
      <c r="I40" s="7" t="s">
        <v>18</v>
      </c>
      <c r="J40" s="7" t="s">
        <v>3</v>
      </c>
      <c r="K40" s="7" t="s">
        <v>25</v>
      </c>
      <c r="L40" s="10" t="s">
        <v>26</v>
      </c>
    </row>
    <row r="41" spans="1:12" x14ac:dyDescent="0.25">
      <c r="A41" s="18">
        <v>618733</v>
      </c>
      <c r="B41" s="85">
        <v>19</v>
      </c>
      <c r="C41" s="86" t="s">
        <v>30</v>
      </c>
      <c r="D41" s="86"/>
      <c r="E41" s="87">
        <v>780718.15800000005</v>
      </c>
      <c r="F41" s="88">
        <v>787581.74600000004</v>
      </c>
      <c r="G41" s="88"/>
      <c r="H41" s="89">
        <f>F41-E41-K41</f>
        <v>6823.5879999999888</v>
      </c>
      <c r="I41" s="87">
        <v>0</v>
      </c>
      <c r="J41" s="90"/>
      <c r="K41" s="91">
        <v>40</v>
      </c>
      <c r="L41" s="100">
        <f>-J71-E71+H71+H41+H42+H43+H44</f>
        <v>1.5643308870494366E-10</v>
      </c>
    </row>
    <row r="42" spans="1:12" x14ac:dyDescent="0.25">
      <c r="A42" s="18">
        <v>618733</v>
      </c>
      <c r="B42" s="19">
        <v>20</v>
      </c>
      <c r="C42" s="54" t="s">
        <v>30</v>
      </c>
      <c r="D42" s="54"/>
      <c r="E42" s="20">
        <v>1268391.6089999999</v>
      </c>
      <c r="F42" s="53">
        <v>1278634.6910000001</v>
      </c>
      <c r="G42" s="53"/>
      <c r="H42" s="21">
        <f t="shared" ref="H41:H44" si="0">F42-E42-K42</f>
        <v>10223.08200000017</v>
      </c>
      <c r="I42" s="20">
        <v>0</v>
      </c>
      <c r="J42" s="22"/>
      <c r="K42" s="24">
        <v>20</v>
      </c>
      <c r="L42" s="100"/>
    </row>
    <row r="43" spans="1:12" x14ac:dyDescent="0.25">
      <c r="A43" s="18">
        <v>618733</v>
      </c>
      <c r="B43" s="19">
        <v>21</v>
      </c>
      <c r="C43" s="54" t="s">
        <v>30</v>
      </c>
      <c r="D43" s="54"/>
      <c r="E43" s="20">
        <v>100.714</v>
      </c>
      <c r="F43" s="53">
        <v>100.714</v>
      </c>
      <c r="G43" s="53"/>
      <c r="H43" s="21">
        <f t="shared" si="0"/>
        <v>0</v>
      </c>
      <c r="I43" s="20">
        <v>0</v>
      </c>
      <c r="J43" s="22"/>
      <c r="K43" s="24">
        <v>0</v>
      </c>
      <c r="L43" s="100"/>
    </row>
    <row r="44" spans="1:12" x14ac:dyDescent="0.25">
      <c r="A44" s="37">
        <v>618733</v>
      </c>
      <c r="B44" s="38">
        <v>22</v>
      </c>
      <c r="C44" s="56" t="s">
        <v>30</v>
      </c>
      <c r="D44" s="56"/>
      <c r="E44" s="39">
        <v>174.51</v>
      </c>
      <c r="F44" s="57">
        <v>174.51</v>
      </c>
      <c r="G44" s="57"/>
      <c r="H44" s="40">
        <f t="shared" si="0"/>
        <v>0</v>
      </c>
      <c r="I44" s="39">
        <v>0</v>
      </c>
      <c r="J44" s="41"/>
      <c r="K44" s="42"/>
      <c r="L44" s="101"/>
    </row>
    <row r="45" spans="1:12" ht="14.25" customHeight="1" x14ac:dyDescent="0.2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</row>
    <row r="46" spans="1:12" x14ac:dyDescent="0.25">
      <c r="A46" s="43">
        <v>618734</v>
      </c>
      <c r="B46" s="44">
        <v>23</v>
      </c>
      <c r="C46" s="59" t="s">
        <v>33</v>
      </c>
      <c r="D46" s="59"/>
      <c r="E46" s="45">
        <v>965480.53</v>
      </c>
      <c r="F46" s="60">
        <v>993438.59</v>
      </c>
      <c r="G46" s="60"/>
      <c r="H46" s="46">
        <f t="shared" ref="H46:H49" si="1">F46-E46-K46</f>
        <v>27918.059999999939</v>
      </c>
      <c r="I46" s="45">
        <v>0</v>
      </c>
      <c r="J46" s="47"/>
      <c r="K46" s="45">
        <v>40</v>
      </c>
      <c r="L46" s="58">
        <f>-J74-E74+H74+H49+H48+H47+H46</f>
        <v>0</v>
      </c>
    </row>
    <row r="47" spans="1:12" x14ac:dyDescent="0.25">
      <c r="A47" s="18">
        <v>618734</v>
      </c>
      <c r="B47" s="19">
        <v>24</v>
      </c>
      <c r="C47" s="18" t="s">
        <v>33</v>
      </c>
      <c r="D47" s="18"/>
      <c r="E47" s="20">
        <v>1218196.156</v>
      </c>
      <c r="F47" s="53">
        <v>1257526.037</v>
      </c>
      <c r="G47" s="53"/>
      <c r="H47" s="21">
        <f t="shared" si="1"/>
        <v>39289.881000000052</v>
      </c>
      <c r="I47" s="20">
        <v>0</v>
      </c>
      <c r="J47" s="22"/>
      <c r="K47" s="20">
        <v>40</v>
      </c>
      <c r="L47" s="58"/>
    </row>
    <row r="48" spans="1:12" x14ac:dyDescent="0.25">
      <c r="A48" s="18">
        <v>618734</v>
      </c>
      <c r="B48" s="19">
        <v>25</v>
      </c>
      <c r="C48" s="18" t="s">
        <v>33</v>
      </c>
      <c r="D48" s="18"/>
      <c r="E48" s="20">
        <v>31529.243999999999</v>
      </c>
      <c r="F48" s="53">
        <v>31529.243999999999</v>
      </c>
      <c r="G48" s="53"/>
      <c r="H48" s="21">
        <f t="shared" si="1"/>
        <v>0</v>
      </c>
      <c r="I48" s="20">
        <v>0</v>
      </c>
      <c r="J48" s="22"/>
      <c r="K48" s="20">
        <v>0</v>
      </c>
      <c r="L48" s="58"/>
    </row>
    <row r="49" spans="1:12" x14ac:dyDescent="0.25">
      <c r="A49" s="18">
        <v>618734</v>
      </c>
      <c r="B49" s="19">
        <v>26</v>
      </c>
      <c r="C49" s="54" t="s">
        <v>33</v>
      </c>
      <c r="D49" s="54"/>
      <c r="E49" s="20">
        <v>58020.15</v>
      </c>
      <c r="F49" s="53">
        <v>58020.15</v>
      </c>
      <c r="G49" s="53"/>
      <c r="H49" s="21">
        <f t="shared" si="1"/>
        <v>0</v>
      </c>
      <c r="I49" s="20">
        <v>0</v>
      </c>
      <c r="J49" s="22"/>
      <c r="K49" s="20">
        <v>0</v>
      </c>
      <c r="L49" s="58"/>
    </row>
    <row r="50" spans="1:12" ht="6.75" customHeight="1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 x14ac:dyDescent="0.25">
      <c r="A51" s="18">
        <v>618735</v>
      </c>
      <c r="B51" s="19">
        <v>27</v>
      </c>
      <c r="C51" s="54" t="s">
        <v>4</v>
      </c>
      <c r="D51" s="54"/>
      <c r="E51" s="20">
        <v>446006.77</v>
      </c>
      <c r="F51" s="53">
        <v>473627.96500000003</v>
      </c>
      <c r="G51" s="53"/>
      <c r="H51" s="21">
        <f t="shared" ref="H51:H52" si="2">F51-E51-K51</f>
        <v>27601.195000000007</v>
      </c>
      <c r="I51" s="20">
        <v>0</v>
      </c>
      <c r="J51" s="22"/>
      <c r="K51" s="20">
        <v>20</v>
      </c>
      <c r="L51" s="58">
        <f>-J72-E72+H72+H51+H52+H53+H54+H55+H56</f>
        <v>-5.8207660913467407E-11</v>
      </c>
    </row>
    <row r="52" spans="1:12" x14ac:dyDescent="0.25">
      <c r="A52" s="18">
        <v>618735</v>
      </c>
      <c r="B52" s="19">
        <v>28</v>
      </c>
      <c r="C52" s="54" t="s">
        <v>4</v>
      </c>
      <c r="D52" s="54"/>
      <c r="E52" s="20">
        <v>515331.05</v>
      </c>
      <c r="F52" s="53">
        <v>547821.96</v>
      </c>
      <c r="G52" s="53"/>
      <c r="H52" s="21">
        <f t="shared" si="2"/>
        <v>32450.909999999974</v>
      </c>
      <c r="I52" s="20">
        <v>0</v>
      </c>
      <c r="J52" s="22"/>
      <c r="K52" s="20">
        <v>40</v>
      </c>
      <c r="L52" s="58"/>
    </row>
    <row r="53" spans="1:12" x14ac:dyDescent="0.25">
      <c r="A53" s="27">
        <v>670183</v>
      </c>
      <c r="B53" s="12">
        <v>33</v>
      </c>
      <c r="C53" s="74" t="s">
        <v>4</v>
      </c>
      <c r="D53" s="74"/>
      <c r="E53" s="30">
        <v>488901.7</v>
      </c>
      <c r="F53" s="75">
        <v>497672.91</v>
      </c>
      <c r="G53" s="75"/>
      <c r="H53" s="13">
        <f t="shared" ref="H53:H56" si="3">F53-E53-K53</f>
        <v>8751.2099999999627</v>
      </c>
      <c r="I53" s="30">
        <v>0</v>
      </c>
      <c r="J53" s="14"/>
      <c r="K53" s="30">
        <v>20</v>
      </c>
      <c r="L53" s="58"/>
    </row>
    <row r="54" spans="1:12" x14ac:dyDescent="0.25">
      <c r="A54" s="28">
        <v>670183</v>
      </c>
      <c r="B54" s="15">
        <v>34</v>
      </c>
      <c r="C54" s="72" t="s">
        <v>4</v>
      </c>
      <c r="D54" s="72"/>
      <c r="E54" s="29">
        <v>534317.55900000001</v>
      </c>
      <c r="F54" s="73">
        <v>542909.527</v>
      </c>
      <c r="G54" s="73"/>
      <c r="H54" s="16">
        <f t="shared" si="3"/>
        <v>8571.9679999999935</v>
      </c>
      <c r="I54" s="29">
        <v>0</v>
      </c>
      <c r="J54" s="17"/>
      <c r="K54" s="29">
        <v>20</v>
      </c>
      <c r="L54" s="58"/>
    </row>
    <row r="55" spans="1:12" x14ac:dyDescent="0.25">
      <c r="A55" s="18">
        <v>670184</v>
      </c>
      <c r="B55" s="19">
        <v>39</v>
      </c>
      <c r="C55" s="54" t="s">
        <v>4</v>
      </c>
      <c r="D55" s="54"/>
      <c r="E55" s="20">
        <v>625898.09</v>
      </c>
      <c r="F55" s="53">
        <v>655808.16</v>
      </c>
      <c r="G55" s="53"/>
      <c r="H55" s="21">
        <f t="shared" si="3"/>
        <v>29890.070000000065</v>
      </c>
      <c r="I55" s="20">
        <v>0</v>
      </c>
      <c r="J55" s="22"/>
      <c r="K55" s="20">
        <v>20</v>
      </c>
      <c r="L55" s="58"/>
    </row>
    <row r="56" spans="1:12" x14ac:dyDescent="0.25">
      <c r="A56" s="18">
        <v>670184</v>
      </c>
      <c r="B56" s="19">
        <v>40</v>
      </c>
      <c r="C56" s="54" t="s">
        <v>4</v>
      </c>
      <c r="D56" s="54"/>
      <c r="E56" s="20">
        <v>733708.48300000001</v>
      </c>
      <c r="F56" s="53">
        <v>766487.02599999995</v>
      </c>
      <c r="G56" s="53"/>
      <c r="H56" s="21">
        <f t="shared" si="3"/>
        <v>32738.542999999947</v>
      </c>
      <c r="I56" s="20">
        <v>0</v>
      </c>
      <c r="J56" s="22"/>
      <c r="K56" s="20">
        <v>40</v>
      </c>
      <c r="L56" s="58"/>
    </row>
    <row r="57" spans="1:12" ht="15" customHeight="1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spans="1:12" x14ac:dyDescent="0.25">
      <c r="A58" s="18">
        <v>618735</v>
      </c>
      <c r="B58" s="19">
        <v>29</v>
      </c>
      <c r="C58" s="54" t="s">
        <v>28</v>
      </c>
      <c r="D58" s="54"/>
      <c r="E58" s="20">
        <v>371323.07</v>
      </c>
      <c r="F58" s="53">
        <v>380239.68</v>
      </c>
      <c r="G58" s="53"/>
      <c r="H58" s="21">
        <f t="shared" ref="H58:H59" si="4">F58-E58-K58</f>
        <v>8896.609999999986</v>
      </c>
      <c r="I58" s="20">
        <v>0</v>
      </c>
      <c r="J58" s="22"/>
      <c r="K58" s="23">
        <v>20</v>
      </c>
      <c r="L58" s="58">
        <f>-J73-E73+H73+H58+H59+H60+H61+H62+H63</f>
        <v>4.0000000008149073E-2</v>
      </c>
    </row>
    <row r="59" spans="1:12" x14ac:dyDescent="0.25">
      <c r="A59" s="18">
        <v>618735</v>
      </c>
      <c r="B59" s="19">
        <v>30</v>
      </c>
      <c r="C59" s="54" t="s">
        <v>28</v>
      </c>
      <c r="D59" s="54"/>
      <c r="E59" s="20">
        <v>381512.777</v>
      </c>
      <c r="F59" s="53">
        <v>390787.97100000002</v>
      </c>
      <c r="G59" s="53"/>
      <c r="H59" s="21">
        <f t="shared" si="4"/>
        <v>9255.1940000000177</v>
      </c>
      <c r="I59" s="20">
        <v>0</v>
      </c>
      <c r="J59" s="22"/>
      <c r="K59" s="23">
        <v>20</v>
      </c>
      <c r="L59" s="58"/>
    </row>
    <row r="60" spans="1:12" x14ac:dyDescent="0.25">
      <c r="A60" s="27">
        <v>670183</v>
      </c>
      <c r="B60" s="12">
        <v>31</v>
      </c>
      <c r="C60" s="74" t="s">
        <v>28</v>
      </c>
      <c r="D60" s="74"/>
      <c r="E60" s="30">
        <v>158919.44099999999</v>
      </c>
      <c r="F60" s="75">
        <v>163224.45199999999</v>
      </c>
      <c r="G60" s="75"/>
      <c r="H60" s="13">
        <f t="shared" ref="H60:H63" si="5">F60-E60-K60</f>
        <v>4285.0109999999986</v>
      </c>
      <c r="I60" s="30">
        <v>0</v>
      </c>
      <c r="J60" s="14"/>
      <c r="K60" s="30">
        <v>20</v>
      </c>
      <c r="L60" s="58"/>
    </row>
    <row r="61" spans="1:12" x14ac:dyDescent="0.25">
      <c r="A61" s="28">
        <v>670183</v>
      </c>
      <c r="B61" s="15">
        <v>32</v>
      </c>
      <c r="C61" s="72" t="s">
        <v>28</v>
      </c>
      <c r="D61" s="72"/>
      <c r="E61" s="29">
        <v>174988.7</v>
      </c>
      <c r="F61" s="73">
        <v>179935.89</v>
      </c>
      <c r="G61" s="73"/>
      <c r="H61" s="16">
        <f t="shared" si="5"/>
        <v>4927.1900000000023</v>
      </c>
      <c r="I61" s="29">
        <v>0</v>
      </c>
      <c r="J61" s="17"/>
      <c r="K61" s="29">
        <v>20</v>
      </c>
      <c r="L61" s="58"/>
    </row>
    <row r="62" spans="1:12" x14ac:dyDescent="0.25">
      <c r="A62" s="18">
        <v>670184</v>
      </c>
      <c r="B62" s="19">
        <v>37</v>
      </c>
      <c r="C62" s="54" t="s">
        <v>28</v>
      </c>
      <c r="D62" s="54"/>
      <c r="E62" s="20">
        <v>170747.97</v>
      </c>
      <c r="F62" s="53">
        <v>182096</v>
      </c>
      <c r="G62" s="53"/>
      <c r="H62" s="21">
        <f t="shared" si="5"/>
        <v>11328.029999999999</v>
      </c>
      <c r="I62" s="20">
        <v>0</v>
      </c>
      <c r="J62" s="22"/>
      <c r="K62" s="20">
        <v>20</v>
      </c>
      <c r="L62" s="58"/>
    </row>
    <row r="63" spans="1:12" x14ac:dyDescent="0.25">
      <c r="A63" s="18">
        <v>670184</v>
      </c>
      <c r="B63" s="19">
        <v>38</v>
      </c>
      <c r="C63" s="54" t="s">
        <v>28</v>
      </c>
      <c r="D63" s="54"/>
      <c r="E63" s="20">
        <v>175025.666</v>
      </c>
      <c r="F63" s="53">
        <v>185917.277</v>
      </c>
      <c r="G63" s="53"/>
      <c r="H63" s="21">
        <f t="shared" si="5"/>
        <v>10851.611000000004</v>
      </c>
      <c r="I63" s="20">
        <v>0</v>
      </c>
      <c r="J63" s="22"/>
      <c r="K63" s="20">
        <v>40</v>
      </c>
      <c r="L63" s="58"/>
    </row>
    <row r="64" spans="1:12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spans="1:12" x14ac:dyDescent="0.25">
      <c r="A65" s="27">
        <v>670183</v>
      </c>
      <c r="B65" s="12">
        <v>35</v>
      </c>
      <c r="C65" s="74" t="s">
        <v>40</v>
      </c>
      <c r="D65" s="74"/>
      <c r="E65" s="30">
        <v>76494.52</v>
      </c>
      <c r="F65" s="75">
        <v>77798.22</v>
      </c>
      <c r="G65" s="75"/>
      <c r="H65" s="13">
        <f t="shared" ref="H65:H68" si="6">F65-E65-K65</f>
        <v>1283.6999999999971</v>
      </c>
      <c r="I65" s="30">
        <v>0</v>
      </c>
      <c r="J65" s="14"/>
      <c r="K65" s="30">
        <v>20</v>
      </c>
      <c r="L65" s="58">
        <f>-J75-E75+H75+H65+H66+H67+H68</f>
        <v>-1.6370904631912708E-11</v>
      </c>
    </row>
    <row r="66" spans="1:12" x14ac:dyDescent="0.25">
      <c r="A66" s="28">
        <v>670183</v>
      </c>
      <c r="B66" s="15">
        <v>36</v>
      </c>
      <c r="C66" s="74" t="s">
        <v>40</v>
      </c>
      <c r="D66" s="74"/>
      <c r="E66" s="29">
        <v>77310.452000000005</v>
      </c>
      <c r="F66" s="73">
        <v>78389.471999999994</v>
      </c>
      <c r="G66" s="73"/>
      <c r="H66" s="16">
        <f t="shared" si="6"/>
        <v>1059.0199999999895</v>
      </c>
      <c r="I66" s="29">
        <v>0</v>
      </c>
      <c r="J66" s="17"/>
      <c r="K66" s="29">
        <v>20</v>
      </c>
      <c r="L66" s="58"/>
    </row>
    <row r="67" spans="1:12" x14ac:dyDescent="0.25">
      <c r="A67" s="18">
        <v>670184</v>
      </c>
      <c r="B67" s="19">
        <v>41</v>
      </c>
      <c r="C67" s="74" t="s">
        <v>40</v>
      </c>
      <c r="D67" s="74"/>
      <c r="E67" s="20">
        <v>67776.2</v>
      </c>
      <c r="F67" s="53">
        <v>70834.45</v>
      </c>
      <c r="G67" s="53"/>
      <c r="H67" s="21">
        <f t="shared" si="6"/>
        <v>3038.25</v>
      </c>
      <c r="I67" s="20">
        <v>0</v>
      </c>
      <c r="J67" s="22"/>
      <c r="K67" s="20">
        <v>20</v>
      </c>
      <c r="L67" s="58"/>
    </row>
    <row r="68" spans="1:12" x14ac:dyDescent="0.25">
      <c r="A68" s="18">
        <v>670184</v>
      </c>
      <c r="B68" s="19">
        <v>42</v>
      </c>
      <c r="C68" s="74" t="s">
        <v>40</v>
      </c>
      <c r="D68" s="74"/>
      <c r="E68" s="20">
        <v>63905.64</v>
      </c>
      <c r="F68" s="53">
        <v>66961.53</v>
      </c>
      <c r="G68" s="53"/>
      <c r="H68" s="21">
        <f t="shared" si="6"/>
        <v>3035.8899999999994</v>
      </c>
      <c r="I68" s="20">
        <v>0</v>
      </c>
      <c r="J68" s="22"/>
      <c r="K68" s="20">
        <v>20</v>
      </c>
      <c r="L68" s="58"/>
    </row>
    <row r="69" spans="1:12" s="1" customFormat="1" ht="24.75" customHeight="1" x14ac:dyDescent="0.3">
      <c r="A69" s="65" t="s">
        <v>20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</row>
    <row r="70" spans="1:12" s="1" customFormat="1" ht="21" customHeight="1" x14ac:dyDescent="0.25">
      <c r="A70" s="8" t="s">
        <v>12</v>
      </c>
      <c r="B70" s="48" t="s">
        <v>11</v>
      </c>
      <c r="C70" s="48"/>
      <c r="D70" s="48"/>
      <c r="E70" s="82" t="s">
        <v>27</v>
      </c>
      <c r="F70" s="83"/>
      <c r="G70" s="84"/>
      <c r="H70" s="48" t="s">
        <v>24</v>
      </c>
      <c r="I70" s="48"/>
      <c r="J70" s="48" t="s">
        <v>23</v>
      </c>
      <c r="K70" s="48"/>
      <c r="L70" s="48"/>
    </row>
    <row r="71" spans="1:12" x14ac:dyDescent="0.25">
      <c r="A71" s="92">
        <v>1</v>
      </c>
      <c r="B71" s="93" t="s">
        <v>30</v>
      </c>
      <c r="C71" s="94"/>
      <c r="D71" s="95"/>
      <c r="E71" s="96">
        <v>7585.3429999999998</v>
      </c>
      <c r="F71" s="97"/>
      <c r="G71" s="98"/>
      <c r="H71" s="99">
        <v>6538.6729999999998</v>
      </c>
      <c r="I71" s="99"/>
      <c r="J71" s="99">
        <v>16000</v>
      </c>
      <c r="K71" s="99"/>
      <c r="L71" s="99"/>
    </row>
    <row r="72" spans="1:12" x14ac:dyDescent="0.25">
      <c r="A72" s="11">
        <v>2</v>
      </c>
      <c r="B72" s="49" t="s">
        <v>4</v>
      </c>
      <c r="C72" s="50"/>
      <c r="D72" s="51"/>
      <c r="E72" s="78">
        <v>14293.968999999999</v>
      </c>
      <c r="F72" s="79"/>
      <c r="G72" s="80"/>
      <c r="H72" s="77">
        <v>9290.0730000000003</v>
      </c>
      <c r="I72" s="77"/>
      <c r="J72" s="77">
        <v>135000</v>
      </c>
      <c r="K72" s="77"/>
      <c r="L72" s="77"/>
    </row>
    <row r="73" spans="1:12" x14ac:dyDescent="0.25">
      <c r="A73" s="11">
        <v>3</v>
      </c>
      <c r="B73" s="49" t="s">
        <v>28</v>
      </c>
      <c r="C73" s="50"/>
      <c r="D73" s="51"/>
      <c r="E73" s="78">
        <v>17165.589</v>
      </c>
      <c r="F73" s="79"/>
      <c r="G73" s="80"/>
      <c r="H73" s="77">
        <v>7621.9830000000002</v>
      </c>
      <c r="I73" s="77"/>
      <c r="J73" s="81">
        <v>40000</v>
      </c>
      <c r="K73" s="77"/>
      <c r="L73" s="77"/>
    </row>
    <row r="74" spans="1:12" x14ac:dyDescent="0.25">
      <c r="A74" s="11">
        <v>4</v>
      </c>
      <c r="B74" s="49" t="s">
        <v>33</v>
      </c>
      <c r="C74" s="50"/>
      <c r="D74" s="51"/>
      <c r="E74" s="78">
        <v>13582.894</v>
      </c>
      <c r="F74" s="79"/>
      <c r="G74" s="80"/>
      <c r="H74" s="77">
        <v>11374.953</v>
      </c>
      <c r="I74" s="77"/>
      <c r="J74" s="77">
        <v>65000</v>
      </c>
      <c r="K74" s="77"/>
      <c r="L74" s="77"/>
    </row>
    <row r="75" spans="1:12" x14ac:dyDescent="0.25">
      <c r="A75" s="11">
        <v>5</v>
      </c>
      <c r="B75" s="49" t="s">
        <v>40</v>
      </c>
      <c r="C75" s="50"/>
      <c r="D75" s="51"/>
      <c r="E75" s="78">
        <v>9526.8700000000008</v>
      </c>
      <c r="F75" s="79"/>
      <c r="G75" s="80"/>
      <c r="H75" s="77">
        <v>11110.01</v>
      </c>
      <c r="I75" s="77"/>
      <c r="J75" s="77">
        <v>10000</v>
      </c>
      <c r="K75" s="77"/>
      <c r="L75" s="77"/>
    </row>
    <row r="76" spans="1:12" ht="4.5" customHeight="1" x14ac:dyDescent="0.25"/>
  </sheetData>
  <mergeCells count="134">
    <mergeCell ref="B74:D74"/>
    <mergeCell ref="B70:D70"/>
    <mergeCell ref="E70:G70"/>
    <mergeCell ref="C62:D62"/>
    <mergeCell ref="F62:G62"/>
    <mergeCell ref="C63:D63"/>
    <mergeCell ref="F63:G63"/>
    <mergeCell ref="C67:D67"/>
    <mergeCell ref="F67:G67"/>
    <mergeCell ref="F65:G65"/>
    <mergeCell ref="C66:D66"/>
    <mergeCell ref="F66:G66"/>
    <mergeCell ref="H75:I75"/>
    <mergeCell ref="J75:L75"/>
    <mergeCell ref="L65:L68"/>
    <mergeCell ref="L51:L56"/>
    <mergeCell ref="E74:G74"/>
    <mergeCell ref="H74:I74"/>
    <mergeCell ref="J74:L74"/>
    <mergeCell ref="J71:L71"/>
    <mergeCell ref="J72:L72"/>
    <mergeCell ref="J73:L73"/>
    <mergeCell ref="J70:L70"/>
    <mergeCell ref="A69:L69"/>
    <mergeCell ref="E71:G71"/>
    <mergeCell ref="E72:G72"/>
    <mergeCell ref="E73:G73"/>
    <mergeCell ref="H71:I71"/>
    <mergeCell ref="H72:I72"/>
    <mergeCell ref="H73:I73"/>
    <mergeCell ref="C68:D68"/>
    <mergeCell ref="F68:G68"/>
    <mergeCell ref="B75:D75"/>
    <mergeCell ref="E75:G75"/>
    <mergeCell ref="A64:L64"/>
    <mergeCell ref="C65:D65"/>
    <mergeCell ref="F51:G51"/>
    <mergeCell ref="C59:D59"/>
    <mergeCell ref="F59:G59"/>
    <mergeCell ref="F58:G58"/>
    <mergeCell ref="C56:D56"/>
    <mergeCell ref="A30:A35"/>
    <mergeCell ref="B30:C35"/>
    <mergeCell ref="D30:D35"/>
    <mergeCell ref="E30:E35"/>
    <mergeCell ref="G30:I30"/>
    <mergeCell ref="G31:I31"/>
    <mergeCell ref="G32:I32"/>
    <mergeCell ref="G35:I35"/>
    <mergeCell ref="G33:I33"/>
    <mergeCell ref="G34:I34"/>
    <mergeCell ref="G26:I26"/>
    <mergeCell ref="G27:I27"/>
    <mergeCell ref="G23:I23"/>
    <mergeCell ref="G24:I24"/>
    <mergeCell ref="G25:I25"/>
    <mergeCell ref="G28:I28"/>
    <mergeCell ref="A57:L57"/>
    <mergeCell ref="C61:D61"/>
    <mergeCell ref="F61:G61"/>
    <mergeCell ref="C53:D53"/>
    <mergeCell ref="F53:G53"/>
    <mergeCell ref="C54:D54"/>
    <mergeCell ref="F54:G54"/>
    <mergeCell ref="C55:D55"/>
    <mergeCell ref="F55:G55"/>
    <mergeCell ref="C58:D58"/>
    <mergeCell ref="L58:L63"/>
    <mergeCell ref="F56:G56"/>
    <mergeCell ref="C60:D60"/>
    <mergeCell ref="F60:G60"/>
    <mergeCell ref="C51:D51"/>
    <mergeCell ref="A45:L45"/>
    <mergeCell ref="F47:G47"/>
    <mergeCell ref="F48:G48"/>
    <mergeCell ref="G19:I19"/>
    <mergeCell ref="G20:I20"/>
    <mergeCell ref="G16:I16"/>
    <mergeCell ref="A13:A16"/>
    <mergeCell ref="G8:I8"/>
    <mergeCell ref="G9:I9"/>
    <mergeCell ref="G10:I10"/>
    <mergeCell ref="G11:I11"/>
    <mergeCell ref="G13:I13"/>
    <mergeCell ref="G14:I14"/>
    <mergeCell ref="G15:I15"/>
    <mergeCell ref="A1:L1"/>
    <mergeCell ref="A5:L5"/>
    <mergeCell ref="G6:I6"/>
    <mergeCell ref="C40:D40"/>
    <mergeCell ref="F40:G40"/>
    <mergeCell ref="A39:L39"/>
    <mergeCell ref="B6:C6"/>
    <mergeCell ref="I3:L3"/>
    <mergeCell ref="A7:L7"/>
    <mergeCell ref="A8:A11"/>
    <mergeCell ref="B8:C11"/>
    <mergeCell ref="D8:D11"/>
    <mergeCell ref="E8:E11"/>
    <mergeCell ref="B13:C16"/>
    <mergeCell ref="D13:D16"/>
    <mergeCell ref="E13:E16"/>
    <mergeCell ref="A18:A21"/>
    <mergeCell ref="C3:F3"/>
    <mergeCell ref="B18:C21"/>
    <mergeCell ref="D18:D21"/>
    <mergeCell ref="E18:E21"/>
    <mergeCell ref="G18:I18"/>
    <mergeCell ref="G21:I21"/>
    <mergeCell ref="A23:A28"/>
    <mergeCell ref="H70:I70"/>
    <mergeCell ref="B72:D72"/>
    <mergeCell ref="B73:D73"/>
    <mergeCell ref="B71:D71"/>
    <mergeCell ref="B23:C28"/>
    <mergeCell ref="D23:D28"/>
    <mergeCell ref="E23:E28"/>
    <mergeCell ref="F49:G49"/>
    <mergeCell ref="C52:D52"/>
    <mergeCell ref="F52:G52"/>
    <mergeCell ref="A50:L50"/>
    <mergeCell ref="C41:D41"/>
    <mergeCell ref="C44:D44"/>
    <mergeCell ref="F41:G41"/>
    <mergeCell ref="F44:G44"/>
    <mergeCell ref="L46:L49"/>
    <mergeCell ref="C46:D46"/>
    <mergeCell ref="F46:G46"/>
    <mergeCell ref="C49:D49"/>
    <mergeCell ref="L41:L44"/>
    <mergeCell ref="F42:G42"/>
    <mergeCell ref="F43:G43"/>
    <mergeCell ref="C42:D42"/>
    <mergeCell ref="C43:D43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Office</cp:lastModifiedBy>
  <cp:lastPrinted>2023-07-01T14:24:16Z</cp:lastPrinted>
  <dcterms:created xsi:type="dcterms:W3CDTF">2018-01-26T14:46:12Z</dcterms:created>
  <dcterms:modified xsi:type="dcterms:W3CDTF">2024-07-15T20:15:39Z</dcterms:modified>
</cp:coreProperties>
</file>