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/>
  <mc:AlternateContent xmlns:mc="http://schemas.openxmlformats.org/markup-compatibility/2006">
    <mc:Choice Requires="x15">
      <x15ac:absPath xmlns:x15ac="http://schemas.microsoft.com/office/spreadsheetml/2010/11/ac" url="https://communitystudentiunina-my.sharepoint.com/personal/antonio_paparella_unina_it/Documents/Dott_drive/Presentazioni/Budapest/"/>
    </mc:Choice>
  </mc:AlternateContent>
  <xr:revisionPtr revIDLastSave="360" documentId="13_ncr:1_{BA1174D6-8DF2-40E0-AE4B-00EFA7D6D450}" xr6:coauthVersionLast="47" xr6:coauthVersionMax="47" xr10:uidLastSave="{0234D46B-18AD-604D-8BA5-D10B49863B8A}"/>
  <bookViews>
    <workbookView xWindow="0" yWindow="760" windowWidth="30240" windowHeight="17840" xr2:uid="{00000000-000D-0000-FFFF-FFFF00000000}"/>
  </bookViews>
  <sheets>
    <sheet name="Cost calculation" sheetId="5" r:id="rId1"/>
    <sheet name="Steps" sheetId="3" r:id="rId2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A25" i="5" l="1"/>
  <c r="AA24" i="5"/>
  <c r="G8" i="5"/>
</calcChain>
</file>

<file path=xl/sharedStrings.xml><?xml version="1.0" encoding="utf-8"?>
<sst xmlns="http://schemas.openxmlformats.org/spreadsheetml/2006/main" count="84" uniqueCount="54">
  <si>
    <t>ECU</t>
  </si>
  <si>
    <t>fixed endowment</t>
  </si>
  <si>
    <t>Series 1</t>
  </si>
  <si>
    <t>Lottery A</t>
  </si>
  <si>
    <t>Lottery B</t>
  </si>
  <si>
    <t>EVA</t>
  </si>
  <si>
    <t>EVB</t>
  </si>
  <si>
    <t>EVA-EVB</t>
  </si>
  <si>
    <t>Series 2</t>
  </si>
  <si>
    <t>Series 3</t>
  </si>
  <si>
    <t>rational</t>
  </si>
  <si>
    <t>EV series 1</t>
  </si>
  <si>
    <t>EV series 2</t>
  </si>
  <si>
    <t>EV series 3</t>
  </si>
  <si>
    <t>risk averse</t>
  </si>
  <si>
    <t>determine conversion rate</t>
  </si>
  <si>
    <t>up to line</t>
  </si>
  <si>
    <t>risk loving</t>
  </si>
  <si>
    <t>never switch</t>
  </si>
  <si>
    <t>sample size</t>
  </si>
  <si>
    <t xml:space="preserve">total costs </t>
  </si>
  <si>
    <t>average payment/subject</t>
  </si>
  <si>
    <t>Opportunity Costs</t>
  </si>
  <si>
    <t>Lottery specifications</t>
  </si>
  <si>
    <t>Calculation of Expected Values</t>
  </si>
  <si>
    <t>1. change assumed percentage of rational, risk averse and risk loving individuals in the sample</t>
  </si>
  <si>
    <t>2. change in every Series and every assumed sub-sample the switch row and change values accordingly</t>
  </si>
  <si>
    <t>determine sample size</t>
  </si>
  <si>
    <t>x 1/33</t>
  </si>
  <si>
    <t>max</t>
  </si>
  <si>
    <t>min</t>
  </si>
  <si>
    <t>(1hr)</t>
  </si>
  <si>
    <t>time (in min)</t>
  </si>
  <si>
    <t>determine desired % of OC</t>
  </si>
  <si>
    <t>HUF</t>
  </si>
  <si>
    <t>Expected duration of the survey</t>
  </si>
  <si>
    <t>Determine the OC</t>
  </si>
  <si>
    <t>Fixed endowment or average payment should be around this value</t>
  </si>
  <si>
    <t>The average payment and total costs depend on:</t>
  </si>
  <si>
    <t xml:space="preserve">1. sample size, </t>
  </si>
  <si>
    <t>2. conversion rate</t>
  </si>
  <si>
    <t>3. proportion of rational, risk averse and risk loving individuals</t>
  </si>
  <si>
    <t>Steps</t>
  </si>
  <si>
    <t>Choose if OC should be used to determine the fixed endowment or to be close to the average payment</t>
  </si>
  <si>
    <t>Detrmine the conversion rate</t>
  </si>
  <si>
    <t>Experimental Currency Unit (ECU) conversion rate, Hungarian Forint (HUF) cost and average payment</t>
  </si>
  <si>
    <t>Underlying assumptions</t>
  </si>
  <si>
    <t>Copy the Lottery specifications</t>
  </si>
  <si>
    <t>Calcualte the expected value for each row</t>
  </si>
  <si>
    <t>Determine the switching ponts for risk neutral</t>
  </si>
  <si>
    <t>Assume the percentage of rational, risk averse and risk loving individuals in the sample</t>
  </si>
  <si>
    <t>Determine the expected value of each row depending on the behaviour ( x /33)</t>
  </si>
  <si>
    <t>Sum the expected value of all the rows</t>
  </si>
  <si>
    <t>Determine the total cost as the sum of the expected ECU  multiplied for the sample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</si>
</sst>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€&quot;* #,##0.00_-;\-&quot;€&quot;* #,##0.00_-;_-&quot;€&quot;* &quot;-&quot;??_-;_-@_-"/>
    <numFmt numFmtId="165" formatCode="_-* #,##0.00\ [$HUF]_-;\-* #,##0.00\ [$HUF]_-;_-* &quot;-&quot;??\ [$HUF]_-;_-@_-"/>
  </numFmts>
  <fonts count="2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6"/>
      <color theme="4"/>
      <name val="Calibri"/>
      <family val="2"/>
      <scheme val="minor"/>
    </font>
    <font>
      <i/>
      <sz val="11"/>
      <color theme="8"/>
      <name val="Calibri"/>
      <family val="2"/>
      <scheme val="minor"/>
    </font>
    <font>
      <i/>
      <sz val="9"/>
      <color theme="8"/>
      <name val="Calibri"/>
      <family val="2"/>
      <scheme val="minor"/>
    </font>
    <font>
      <i/>
      <sz val="8"/>
      <color theme="8"/>
      <name val="Calibri"/>
      <family val="2"/>
      <scheme val="minor"/>
    </font>
    <font>
      <b/>
      <sz val="14"/>
      <color theme="7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  <font>
      <i/>
      <sz val="9"/>
      <color theme="0" tint="-0.499984740745262"/>
      <name val="Calibri"/>
      <family val="2"/>
      <scheme val="minor"/>
    </font>
    <font>
      <sz val="11"/>
      <color rgb="FF0070C0"/>
      <name val="Calibri"/>
      <family val="2"/>
      <scheme val="minor"/>
    </font>
    <font>
      <i/>
      <sz val="11"/>
      <color rgb="FF0070C0"/>
      <name val="Calibri"/>
      <family val="2"/>
      <scheme val="minor"/>
    </font>
    <font>
      <i/>
      <sz val="1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i/>
      <sz val="11"/>
      <color theme="0" tint="-0.34998626667073579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2" tint="-0.499984740745262"/>
      <name val="Calibri"/>
      <family val="2"/>
      <scheme val="minor"/>
    </font>
    <font>
      <i/>
      <sz val="11"/>
      <color theme="2" tint="-0.499984740745262"/>
      <name val="Calibri (Corpo)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Calibri (Corpo)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dashed">
        <color indexed="64"/>
      </left>
      <right/>
      <top/>
      <bottom/>
      <diagonal/>
    </border>
    <border>
      <left style="dashed">
        <color indexed="64"/>
      </left>
      <right/>
      <top style="medium">
        <color indexed="64"/>
      </top>
      <bottom/>
      <diagonal/>
    </border>
    <border>
      <left style="dashed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/>
      <bottom style="thin">
        <color indexed="64"/>
      </bottom>
      <diagonal/>
    </border>
    <border>
      <left/>
      <right style="dashed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01">
    <xf numFmtId="0" fontId="0" fillId="0" borderId="0" xfId="0"/>
    <xf numFmtId="0" fontId="8" fillId="2" borderId="0" xfId="0" applyFont="1" applyFill="1"/>
    <xf numFmtId="0" fontId="0" fillId="2" borderId="0" xfId="0" applyFill="1"/>
    <xf numFmtId="0" fontId="4" fillId="2" borderId="0" xfId="0" applyFont="1" applyFill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6" fillId="2" borderId="0" xfId="0" applyFont="1" applyFill="1"/>
    <xf numFmtId="0" fontId="7" fillId="2" borderId="0" xfId="0" applyFont="1" applyFill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4" fillId="2" borderId="7" xfId="0" applyFont="1" applyFill="1" applyBorder="1"/>
    <xf numFmtId="0" fontId="0" fillId="2" borderId="15" xfId="0" applyFill="1" applyBorder="1"/>
    <xf numFmtId="0" fontId="6" fillId="2" borderId="17" xfId="0" applyFont="1" applyFill="1" applyBorder="1"/>
    <xf numFmtId="0" fontId="0" fillId="2" borderId="19" xfId="0" applyFill="1" applyBorder="1"/>
    <xf numFmtId="0" fontId="14" fillId="2" borderId="9" xfId="0" applyFont="1" applyFill="1" applyBorder="1"/>
    <xf numFmtId="0" fontId="14" fillId="2" borderId="0" xfId="0" applyFont="1" applyFill="1" applyAlignment="1">
      <alignment horizontal="center"/>
    </xf>
    <xf numFmtId="0" fontId="14" fillId="2" borderId="0" xfId="0" applyFont="1" applyFill="1" applyAlignment="1">
      <alignment horizontal="right"/>
    </xf>
    <xf numFmtId="0" fontId="14" fillId="2" borderId="12" xfId="0" applyFont="1" applyFill="1" applyBorder="1"/>
    <xf numFmtId="0" fontId="15" fillId="2" borderId="17" xfId="0" applyFont="1" applyFill="1" applyBorder="1"/>
    <xf numFmtId="0" fontId="15" fillId="2" borderId="18" xfId="0" applyFont="1" applyFill="1" applyBorder="1"/>
    <xf numFmtId="0" fontId="13" fillId="2" borderId="0" xfId="0" applyFont="1" applyFill="1"/>
    <xf numFmtId="0" fontId="13" fillId="2" borderId="13" xfId="0" applyFont="1" applyFill="1" applyBorder="1"/>
    <xf numFmtId="0" fontId="14" fillId="2" borderId="14" xfId="0" applyFont="1" applyFill="1" applyBorder="1"/>
    <xf numFmtId="0" fontId="13" fillId="2" borderId="15" xfId="0" applyFont="1" applyFill="1" applyBorder="1"/>
    <xf numFmtId="0" fontId="13" fillId="2" borderId="16" xfId="0" applyFont="1" applyFill="1" applyBorder="1"/>
    <xf numFmtId="0" fontId="15" fillId="2" borderId="15" xfId="0" applyFont="1" applyFill="1" applyBorder="1"/>
    <xf numFmtId="0" fontId="15" fillId="2" borderId="16" xfId="0" applyFont="1" applyFill="1" applyBorder="1"/>
    <xf numFmtId="0" fontId="0" fillId="2" borderId="20" xfId="0" applyFill="1" applyBorder="1"/>
    <xf numFmtId="0" fontId="12" fillId="2" borderId="20" xfId="0" applyFont="1" applyFill="1" applyBorder="1"/>
    <xf numFmtId="0" fontId="17" fillId="2" borderId="20" xfId="0" applyFont="1" applyFill="1" applyBorder="1"/>
    <xf numFmtId="0" fontId="18" fillId="3" borderId="17" xfId="0" applyFont="1" applyFill="1" applyBorder="1"/>
    <xf numFmtId="0" fontId="10" fillId="2" borderId="0" xfId="0" applyFont="1" applyFill="1"/>
    <xf numFmtId="0" fontId="9" fillId="3" borderId="0" xfId="0" applyFont="1" applyFill="1"/>
    <xf numFmtId="0" fontId="8" fillId="2" borderId="1" xfId="0" applyFont="1" applyFill="1" applyBorder="1"/>
    <xf numFmtId="0" fontId="18" fillId="2" borderId="2" xfId="0" applyFont="1" applyFill="1" applyBorder="1" applyAlignment="1">
      <alignment vertical="center"/>
    </xf>
    <xf numFmtId="0" fontId="3" fillId="4" borderId="9" xfId="0" applyFont="1" applyFill="1" applyBorder="1"/>
    <xf numFmtId="0" fontId="3" fillId="4" borderId="10" xfId="0" applyFont="1" applyFill="1" applyBorder="1"/>
    <xf numFmtId="0" fontId="3" fillId="4" borderId="11" xfId="0" applyFont="1" applyFill="1" applyBorder="1"/>
    <xf numFmtId="0" fontId="11" fillId="2" borderId="12" xfId="0" applyFont="1" applyFill="1" applyBorder="1"/>
    <xf numFmtId="0" fontId="5" fillId="2" borderId="13" xfId="0" applyFont="1" applyFill="1" applyBorder="1"/>
    <xf numFmtId="0" fontId="0" fillId="0" borderId="14" xfId="0" applyBorder="1"/>
    <xf numFmtId="0" fontId="9" fillId="3" borderId="16" xfId="0" applyFont="1" applyFill="1" applyBorder="1"/>
    <xf numFmtId="0" fontId="0" fillId="2" borderId="14" xfId="0" applyFill="1" applyBorder="1"/>
    <xf numFmtId="164" fontId="0" fillId="2" borderId="15" xfId="1" applyFont="1" applyFill="1" applyBorder="1"/>
    <xf numFmtId="0" fontId="0" fillId="2" borderId="21" xfId="0" applyFill="1" applyBorder="1"/>
    <xf numFmtId="0" fontId="12" fillId="2" borderId="0" xfId="0" applyFont="1" applyFill="1"/>
    <xf numFmtId="0" fontId="16" fillId="2" borderId="0" xfId="0" applyFont="1" applyFill="1"/>
    <xf numFmtId="0" fontId="0" fillId="2" borderId="22" xfId="0" applyFill="1" applyBorder="1"/>
    <xf numFmtId="0" fontId="4" fillId="2" borderId="20" xfId="0" applyFont="1" applyFill="1" applyBorder="1"/>
    <xf numFmtId="0" fontId="20" fillId="2" borderId="0" xfId="0" applyFont="1" applyFill="1"/>
    <xf numFmtId="0" fontId="20" fillId="2" borderId="19" xfId="0" applyFont="1" applyFill="1" applyBorder="1"/>
    <xf numFmtId="0" fontId="21" fillId="2" borderId="17" xfId="0" applyFont="1" applyFill="1" applyBorder="1" applyAlignment="1">
      <alignment horizontal="right"/>
    </xf>
    <xf numFmtId="0" fontId="4" fillId="5" borderId="9" xfId="0" applyFont="1" applyFill="1" applyBorder="1"/>
    <xf numFmtId="0" fontId="0" fillId="5" borderId="11" xfId="0" applyFill="1" applyBorder="1"/>
    <xf numFmtId="0" fontId="0" fillId="5" borderId="12" xfId="0" applyFill="1" applyBorder="1"/>
    <xf numFmtId="0" fontId="0" fillId="5" borderId="13" xfId="0" applyFill="1" applyBorder="1"/>
    <xf numFmtId="0" fontId="0" fillId="5" borderId="0" xfId="0" applyFill="1"/>
    <xf numFmtId="0" fontId="15" fillId="2" borderId="0" xfId="0" applyFont="1" applyFill="1"/>
    <xf numFmtId="0" fontId="13" fillId="2" borderId="9" xfId="0" applyFont="1" applyFill="1" applyBorder="1"/>
    <xf numFmtId="0" fontId="13" fillId="2" borderId="10" xfId="0" applyFont="1" applyFill="1" applyBorder="1"/>
    <xf numFmtId="0" fontId="13" fillId="2" borderId="11" xfId="0" applyFont="1" applyFill="1" applyBorder="1"/>
    <xf numFmtId="0" fontId="13" fillId="2" borderId="12" xfId="0" applyFont="1" applyFill="1" applyBorder="1"/>
    <xf numFmtId="0" fontId="13" fillId="2" borderId="14" xfId="0" applyFont="1" applyFill="1" applyBorder="1"/>
    <xf numFmtId="0" fontId="14" fillId="2" borderId="15" xfId="0" applyFont="1" applyFill="1" applyBorder="1"/>
    <xf numFmtId="0" fontId="0" fillId="2" borderId="23" xfId="0" applyFill="1" applyBorder="1"/>
    <xf numFmtId="0" fontId="0" fillId="2" borderId="24" xfId="0" applyFill="1" applyBorder="1"/>
    <xf numFmtId="0" fontId="17" fillId="2" borderId="25" xfId="0" applyFont="1" applyFill="1" applyBorder="1"/>
    <xf numFmtId="0" fontId="0" fillId="2" borderId="25" xfId="0" applyFill="1" applyBorder="1"/>
    <xf numFmtId="0" fontId="0" fillId="2" borderId="26" xfId="0" applyFill="1" applyBorder="1"/>
    <xf numFmtId="0" fontId="0" fillId="5" borderId="10" xfId="0" applyFill="1" applyBorder="1"/>
    <xf numFmtId="0" fontId="13" fillId="5" borderId="0" xfId="0" applyFont="1" applyFill="1"/>
    <xf numFmtId="0" fontId="13" fillId="5" borderId="13" xfId="0" applyFont="1" applyFill="1" applyBorder="1"/>
    <xf numFmtId="0" fontId="22" fillId="2" borderId="0" xfId="0" applyFont="1" applyFill="1"/>
    <xf numFmtId="9" fontId="7" fillId="2" borderId="14" xfId="0" applyNumberFormat="1" applyFont="1" applyFill="1" applyBorder="1"/>
    <xf numFmtId="9" fontId="7" fillId="2" borderId="15" xfId="2" applyFont="1" applyFill="1" applyBorder="1"/>
    <xf numFmtId="0" fontId="9" fillId="3" borderId="13" xfId="0" applyFont="1" applyFill="1" applyBorder="1"/>
    <xf numFmtId="164" fontId="19" fillId="2" borderId="0" xfId="1" applyFont="1" applyFill="1" applyBorder="1"/>
    <xf numFmtId="164" fontId="7" fillId="2" borderId="10" xfId="1" applyFont="1" applyFill="1" applyBorder="1"/>
    <xf numFmtId="9" fontId="9" fillId="3" borderId="13" xfId="2" applyFont="1" applyFill="1" applyBorder="1"/>
    <xf numFmtId="0" fontId="14" fillId="2" borderId="10" xfId="0" applyFont="1" applyFill="1" applyBorder="1" applyAlignment="1">
      <alignment horizontal="center"/>
    </xf>
    <xf numFmtId="0" fontId="14" fillId="2" borderId="11" xfId="0" applyFont="1" applyFill="1" applyBorder="1" applyAlignment="1">
      <alignment horizontal="center"/>
    </xf>
    <xf numFmtId="165" fontId="9" fillId="3" borderId="11" xfId="1" applyNumberFormat="1" applyFont="1" applyFill="1" applyBorder="1"/>
    <xf numFmtId="165" fontId="7" fillId="0" borderId="16" xfId="1" applyNumberFormat="1" applyFont="1" applyFill="1" applyBorder="1"/>
    <xf numFmtId="165" fontId="0" fillId="2" borderId="16" xfId="0" applyNumberFormat="1" applyFill="1" applyBorder="1"/>
    <xf numFmtId="0" fontId="23" fillId="2" borderId="0" xfId="0" applyFont="1" applyFill="1"/>
    <xf numFmtId="0" fontId="24" fillId="2" borderId="0" xfId="0" applyFont="1" applyFill="1"/>
    <xf numFmtId="0" fontId="25" fillId="2" borderId="0" xfId="0" applyFont="1" applyFill="1"/>
    <xf numFmtId="0" fontId="26" fillId="2" borderId="0" xfId="0" applyFont="1" applyFill="1"/>
    <xf numFmtId="0" fontId="13" fillId="2" borderId="0" xfId="0" applyFont="1" applyFill="1" applyBorder="1"/>
    <xf numFmtId="0" fontId="13" fillId="0" borderId="0" xfId="0" applyFont="1" applyFill="1" applyBorder="1"/>
    <xf numFmtId="0" fontId="4" fillId="2" borderId="22" xfId="0" applyFont="1" applyFill="1" applyBorder="1"/>
    <xf numFmtId="165" fontId="0" fillId="2" borderId="16" xfId="1" applyNumberFormat="1" applyFont="1" applyFill="1" applyBorder="1"/>
    <xf numFmtId="165" fontId="0" fillId="2" borderId="15" xfId="1" applyNumberFormat="1" applyFont="1" applyFill="1" applyBorder="1"/>
    <xf numFmtId="0" fontId="0" fillId="2" borderId="1" xfId="0" applyFill="1" applyBorder="1"/>
    <xf numFmtId="0" fontId="27" fillId="2" borderId="2" xfId="0" applyFont="1" applyFill="1" applyBorder="1"/>
    <xf numFmtId="0" fontId="1" fillId="2" borderId="4" xfId="0" applyFont="1" applyFill="1" applyBorder="1"/>
    <xf numFmtId="0" fontId="1" fillId="2" borderId="0" xfId="0" applyFont="1" applyFill="1" applyBorder="1"/>
    <xf numFmtId="0" fontId="0" fillId="2" borderId="0" xfId="0" applyFill="1" applyBorder="1"/>
  </cellXfs>
  <cellStyles count="3">
    <cellStyle name="Normale" xfId="0" builtinId="0"/>
    <cellStyle name="Percentuale" xfId="2" builtinId="5"/>
    <cellStyle name="Valuta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D13AD-62D8-2040-A8FF-096EE87E1508}">
  <dimension ref="B1:AA80"/>
  <sheetViews>
    <sheetView tabSelected="1" workbookViewId="0">
      <selection activeCell="F30" sqref="F30"/>
    </sheetView>
  </sheetViews>
  <sheetFormatPr baseColWidth="10" defaultColWidth="9.1640625" defaultRowHeight="15" x14ac:dyDescent="0.2"/>
  <cols>
    <col min="1" max="1" width="2.5" style="2" customWidth="1"/>
    <col min="2" max="2" width="3.6640625" style="2" customWidth="1"/>
    <col min="3" max="3" width="3.5" style="2" customWidth="1"/>
    <col min="4" max="4" width="9.1640625" style="2"/>
    <col min="5" max="5" width="12.6640625" style="2" bestFit="1" customWidth="1"/>
    <col min="6" max="6" width="9.5" style="2" bestFit="1" customWidth="1"/>
    <col min="7" max="7" width="13.33203125" style="2" bestFit="1" customWidth="1"/>
    <col min="8" max="8" width="15.5" style="2" customWidth="1"/>
    <col min="9" max="10" width="9.1640625" style="2"/>
    <col min="11" max="11" width="13" style="2" customWidth="1"/>
    <col min="12" max="12" width="3.5" style="2" customWidth="1"/>
    <col min="13" max="13" width="6.6640625" style="2" customWidth="1"/>
    <col min="14" max="14" width="4.5" style="2" customWidth="1"/>
    <col min="15" max="17" width="9.1640625" style="2"/>
    <col min="18" max="19" width="3.5" style="2" customWidth="1"/>
    <col min="20" max="21" width="9.1640625" style="2"/>
    <col min="22" max="23" width="3.5" style="2" customWidth="1"/>
    <col min="24" max="25" width="9.1640625" style="2"/>
    <col min="26" max="26" width="3.5" style="2" customWidth="1"/>
    <col min="27" max="16384" width="9.1640625" style="2"/>
  </cols>
  <sheetData>
    <row r="1" spans="2:25" ht="16" thickBot="1" x14ac:dyDescent="0.25"/>
    <row r="2" spans="2:25" ht="21" x14ac:dyDescent="0.25">
      <c r="B2" s="36" t="s">
        <v>45</v>
      </c>
      <c r="C2" s="4"/>
      <c r="D2" s="4"/>
      <c r="E2" s="4"/>
      <c r="F2" s="4"/>
      <c r="G2" s="4"/>
      <c r="H2" s="37"/>
      <c r="I2" s="4"/>
      <c r="J2" s="4"/>
      <c r="K2" s="4"/>
      <c r="L2" s="4"/>
      <c r="M2" s="4"/>
      <c r="N2" s="4"/>
      <c r="O2" s="4"/>
      <c r="P2" s="5"/>
    </row>
    <row r="3" spans="2:25" ht="15" customHeight="1" x14ac:dyDescent="0.25">
      <c r="B3" s="6"/>
      <c r="C3" s="1"/>
      <c r="P3" s="7"/>
      <c r="R3" s="90" t="s">
        <v>38</v>
      </c>
      <c r="S3" s="89"/>
      <c r="T3" s="89"/>
      <c r="U3" s="89"/>
      <c r="V3" s="89"/>
      <c r="W3" s="89"/>
      <c r="X3" s="89"/>
      <c r="Y3" s="89"/>
    </row>
    <row r="4" spans="2:25" ht="15" customHeight="1" x14ac:dyDescent="0.25">
      <c r="B4" s="6"/>
      <c r="D4" s="34"/>
      <c r="P4" s="7"/>
      <c r="R4" s="90" t="s">
        <v>39</v>
      </c>
      <c r="S4" s="89"/>
      <c r="T4" s="89"/>
      <c r="U4" s="89"/>
      <c r="V4" s="89"/>
      <c r="W4" s="89"/>
      <c r="X4" s="89"/>
      <c r="Y4" s="89"/>
    </row>
    <row r="5" spans="2:25" ht="15" customHeight="1" x14ac:dyDescent="0.25">
      <c r="B5" s="6"/>
      <c r="C5" s="1"/>
      <c r="D5" s="38" t="s">
        <v>22</v>
      </c>
      <c r="E5" s="39"/>
      <c r="F5" s="80" t="s">
        <v>31</v>
      </c>
      <c r="G5" s="84">
        <v>2800</v>
      </c>
      <c r="H5" s="88" t="s">
        <v>36</v>
      </c>
      <c r="P5" s="7"/>
      <c r="R5" s="90" t="s">
        <v>40</v>
      </c>
      <c r="S5" s="89"/>
      <c r="T5" s="89"/>
      <c r="U5" s="89"/>
      <c r="V5" s="89"/>
      <c r="W5" s="89"/>
      <c r="X5" s="89"/>
      <c r="Y5" s="89"/>
    </row>
    <row r="6" spans="2:25" ht="15" customHeight="1" x14ac:dyDescent="0.25">
      <c r="B6" s="6"/>
      <c r="C6" s="1"/>
      <c r="D6" s="41" t="s">
        <v>33</v>
      </c>
      <c r="E6" s="75"/>
      <c r="F6" s="79"/>
      <c r="G6" s="81">
        <v>1</v>
      </c>
      <c r="P6" s="7"/>
      <c r="R6" s="90" t="s">
        <v>41</v>
      </c>
      <c r="S6" s="89"/>
      <c r="T6" s="89"/>
      <c r="U6" s="89"/>
      <c r="V6" s="89"/>
      <c r="W6" s="89"/>
      <c r="X6" s="89"/>
      <c r="Y6" s="89"/>
    </row>
    <row r="7" spans="2:25" ht="15" customHeight="1" x14ac:dyDescent="0.25">
      <c r="B7" s="6"/>
      <c r="C7" s="1"/>
      <c r="D7" s="41" t="s">
        <v>32</v>
      </c>
      <c r="E7" s="9"/>
      <c r="G7" s="78">
        <v>20</v>
      </c>
      <c r="H7" s="87" t="s">
        <v>35</v>
      </c>
      <c r="P7" s="7"/>
    </row>
    <row r="8" spans="2:25" ht="15" customHeight="1" x14ac:dyDescent="0.25">
      <c r="B8" s="6"/>
      <c r="C8" s="1"/>
      <c r="D8" s="76"/>
      <c r="E8" s="77"/>
      <c r="F8" s="14"/>
      <c r="G8" s="85">
        <f>G5*G6/(60/G7)</f>
        <v>933.33333333333337</v>
      </c>
      <c r="H8" s="87" t="s">
        <v>37</v>
      </c>
      <c r="P8" s="7"/>
    </row>
    <row r="9" spans="2:25" ht="15" customHeight="1" x14ac:dyDescent="0.25">
      <c r="B9" s="6"/>
      <c r="C9" s="1"/>
      <c r="P9" s="7"/>
      <c r="S9" s="8"/>
    </row>
    <row r="10" spans="2:25" x14ac:dyDescent="0.2">
      <c r="B10" s="6"/>
      <c r="D10" s="38" t="s">
        <v>0</v>
      </c>
      <c r="E10" s="40" t="s">
        <v>34</v>
      </c>
      <c r="G10" s="38" t="s">
        <v>19</v>
      </c>
      <c r="H10" s="40"/>
      <c r="P10" s="7"/>
    </row>
    <row r="11" spans="2:25" x14ac:dyDescent="0.2">
      <c r="B11" s="6"/>
      <c r="D11" s="41" t="s">
        <v>15</v>
      </c>
      <c r="E11" s="42"/>
      <c r="G11" s="41" t="s">
        <v>27</v>
      </c>
      <c r="H11" s="42"/>
      <c r="P11" s="7"/>
    </row>
    <row r="12" spans="2:25" x14ac:dyDescent="0.2">
      <c r="B12" s="6"/>
      <c r="D12" s="43">
        <v>1</v>
      </c>
      <c r="E12" s="44"/>
      <c r="G12" s="45"/>
      <c r="H12" s="44"/>
      <c r="P12" s="7"/>
    </row>
    <row r="13" spans="2:25" x14ac:dyDescent="0.2">
      <c r="B13" s="6"/>
      <c r="H13" s="8"/>
      <c r="P13" s="7"/>
    </row>
    <row r="14" spans="2:25" x14ac:dyDescent="0.2">
      <c r="B14" s="6"/>
      <c r="D14" s="55" t="s">
        <v>1</v>
      </c>
      <c r="E14" s="56"/>
      <c r="G14" s="55" t="s">
        <v>20</v>
      </c>
      <c r="H14" s="56"/>
      <c r="J14" s="55" t="s">
        <v>21</v>
      </c>
      <c r="K14" s="72"/>
      <c r="L14" s="72"/>
      <c r="M14" s="72"/>
      <c r="N14" s="56"/>
      <c r="P14" s="7"/>
    </row>
    <row r="15" spans="2:25" x14ac:dyDescent="0.2">
      <c r="B15" s="6"/>
      <c r="D15" s="57" t="s">
        <v>0</v>
      </c>
      <c r="E15" s="58" t="s">
        <v>34</v>
      </c>
      <c r="G15" s="57" t="s">
        <v>0</v>
      </c>
      <c r="H15" s="58" t="s">
        <v>34</v>
      </c>
      <c r="J15" s="57" t="s">
        <v>0</v>
      </c>
      <c r="K15" s="59" t="s">
        <v>34</v>
      </c>
      <c r="L15" s="59"/>
      <c r="M15" s="73" t="s">
        <v>29</v>
      </c>
      <c r="N15" s="74" t="s">
        <v>30</v>
      </c>
      <c r="O15" s="92"/>
      <c r="P15" s="7"/>
      <c r="R15" s="60"/>
    </row>
    <row r="16" spans="2:25" x14ac:dyDescent="0.2">
      <c r="B16" s="6"/>
      <c r="D16" s="45">
        <v>500</v>
      </c>
      <c r="E16" s="86"/>
      <c r="G16" s="45"/>
      <c r="H16" s="94"/>
      <c r="J16" s="45"/>
      <c r="K16" s="95"/>
      <c r="L16" s="46"/>
      <c r="M16" s="26"/>
      <c r="N16" s="27"/>
      <c r="O16" s="91"/>
      <c r="P16" s="7"/>
      <c r="R16" s="60"/>
    </row>
    <row r="17" spans="2:27" ht="16" thickBot="1" x14ac:dyDescent="0.25">
      <c r="B17" s="10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2"/>
    </row>
    <row r="20" spans="2:27" ht="16" thickBot="1" x14ac:dyDescent="0.25"/>
    <row r="21" spans="2:27" ht="21" x14ac:dyDescent="0.25">
      <c r="B21" s="36" t="s">
        <v>46</v>
      </c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7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5"/>
    </row>
    <row r="22" spans="2:27" ht="19" x14ac:dyDescent="0.25">
      <c r="B22" s="6"/>
      <c r="C22" s="48" t="s">
        <v>23</v>
      </c>
      <c r="N22" s="31" t="s">
        <v>24</v>
      </c>
      <c r="AA22" s="7"/>
    </row>
    <row r="23" spans="2:27" ht="15" customHeight="1" x14ac:dyDescent="0.25">
      <c r="B23" s="6"/>
      <c r="C23" s="48"/>
      <c r="N23" s="32" t="s">
        <v>25</v>
      </c>
      <c r="AA23" s="7"/>
    </row>
    <row r="24" spans="2:27" x14ac:dyDescent="0.2">
      <c r="B24" s="6"/>
      <c r="C24" s="49"/>
      <c r="N24" s="30"/>
      <c r="P24" s="3" t="s">
        <v>10</v>
      </c>
      <c r="Q24" s="35"/>
      <c r="S24" s="51" t="s">
        <v>14</v>
      </c>
      <c r="T24" s="3"/>
      <c r="U24" s="35"/>
      <c r="W24" s="51" t="s">
        <v>17</v>
      </c>
      <c r="X24" s="3"/>
      <c r="Y24" s="35"/>
      <c r="AA24" s="93" t="str">
        <f>IF((Q24+U24+Y24) &gt; 1,"ERROR, percentage of rational, risk averse and loving has to sum to 1","")</f>
        <v/>
      </c>
    </row>
    <row r="25" spans="2:27" x14ac:dyDescent="0.2">
      <c r="B25" s="6"/>
      <c r="N25" s="30"/>
      <c r="Q25" s="2" t="s">
        <v>0</v>
      </c>
      <c r="S25" s="30"/>
      <c r="U25" s="2" t="s">
        <v>0</v>
      </c>
      <c r="W25" s="30"/>
      <c r="Y25" s="2" t="s">
        <v>0</v>
      </c>
      <c r="AA25" s="93" t="str">
        <f>IF((Q24+U24+Y24) &lt; 1,"ERROR, percentage of rational, risk averse and loving has to sum to 1","")</f>
        <v>ERROR, percentage of rational, risk averse and loving has to sum to 1</v>
      </c>
    </row>
    <row r="26" spans="2:27" x14ac:dyDescent="0.2">
      <c r="B26" s="6"/>
      <c r="N26" s="30"/>
      <c r="S26" s="30"/>
      <c r="W26" s="30"/>
      <c r="AA26" s="50"/>
    </row>
    <row r="27" spans="2:27" x14ac:dyDescent="0.2">
      <c r="B27" s="6"/>
      <c r="N27" s="69" t="s">
        <v>26</v>
      </c>
      <c r="O27" s="14"/>
      <c r="P27" s="14"/>
      <c r="Q27" s="14"/>
      <c r="R27" s="14"/>
      <c r="S27" s="70"/>
      <c r="T27" s="14"/>
      <c r="U27" s="14"/>
      <c r="V27" s="14"/>
      <c r="W27" s="70"/>
      <c r="X27" s="14"/>
      <c r="Y27" s="14"/>
      <c r="Z27" s="71"/>
      <c r="AA27" s="50"/>
    </row>
    <row r="28" spans="2:27" ht="18.75" customHeight="1" x14ac:dyDescent="0.2">
      <c r="B28" s="6"/>
      <c r="C28" s="61"/>
      <c r="D28" s="62"/>
      <c r="E28" s="62"/>
      <c r="F28" s="62"/>
      <c r="G28" s="62"/>
      <c r="H28" s="62"/>
      <c r="I28" s="62"/>
      <c r="J28" s="62"/>
      <c r="K28" s="62"/>
      <c r="L28" s="63"/>
      <c r="N28" s="30"/>
      <c r="S28" s="30"/>
      <c r="W28" s="30"/>
      <c r="AA28" s="50"/>
    </row>
    <row r="29" spans="2:27" x14ac:dyDescent="0.2">
      <c r="B29" s="6"/>
      <c r="C29" s="64"/>
      <c r="D29" s="17" t="s">
        <v>2</v>
      </c>
      <c r="E29" s="82" t="s">
        <v>3</v>
      </c>
      <c r="F29" s="82"/>
      <c r="G29" s="82" t="s">
        <v>4</v>
      </c>
      <c r="H29" s="83"/>
      <c r="I29" s="18" t="s">
        <v>5</v>
      </c>
      <c r="J29" s="18" t="s">
        <v>6</v>
      </c>
      <c r="K29" s="19" t="s">
        <v>7</v>
      </c>
      <c r="L29" s="24"/>
      <c r="N29" s="30"/>
      <c r="O29" s="3" t="s">
        <v>11</v>
      </c>
      <c r="S29" s="30"/>
      <c r="W29" s="30"/>
      <c r="AA29" s="50"/>
    </row>
    <row r="30" spans="2:27" x14ac:dyDescent="0.2">
      <c r="B30" s="6"/>
      <c r="C30" s="64"/>
      <c r="D30" s="20"/>
      <c r="E30" s="21">
        <v>0.3</v>
      </c>
      <c r="F30" s="21">
        <v>0.7</v>
      </c>
      <c r="G30" s="21">
        <v>0.1</v>
      </c>
      <c r="H30" s="22">
        <v>0.9</v>
      </c>
      <c r="I30" s="23"/>
      <c r="J30" s="23"/>
      <c r="K30" s="23"/>
      <c r="L30" s="24"/>
      <c r="N30" s="30"/>
      <c r="O30" s="15" t="s">
        <v>16</v>
      </c>
      <c r="P30" s="33"/>
      <c r="Q30" s="54" t="s">
        <v>28</v>
      </c>
      <c r="S30" s="30"/>
      <c r="T30" s="33"/>
      <c r="U30" s="54" t="s">
        <v>28</v>
      </c>
      <c r="W30" s="30"/>
      <c r="X30" s="33"/>
      <c r="Y30" s="54" t="s">
        <v>28</v>
      </c>
      <c r="AA30" s="50"/>
    </row>
    <row r="31" spans="2:27" x14ac:dyDescent="0.2">
      <c r="B31" s="6"/>
      <c r="C31" s="64"/>
      <c r="D31" s="20">
        <v>1</v>
      </c>
      <c r="E31" s="23">
        <v>400</v>
      </c>
      <c r="F31" s="23">
        <v>100</v>
      </c>
      <c r="G31" s="23">
        <v>680</v>
      </c>
      <c r="H31" s="24">
        <v>50</v>
      </c>
      <c r="I31" s="23"/>
      <c r="J31" s="23"/>
      <c r="K31" s="23"/>
      <c r="L31" s="24"/>
      <c r="N31" s="30"/>
      <c r="Q31" s="52"/>
      <c r="S31" s="30"/>
      <c r="U31" s="52"/>
      <c r="W31" s="30"/>
      <c r="Y31" s="52"/>
      <c r="AA31" s="50"/>
    </row>
    <row r="32" spans="2:27" x14ac:dyDescent="0.2">
      <c r="B32" s="6"/>
      <c r="C32" s="64"/>
      <c r="D32" s="20">
        <v>2</v>
      </c>
      <c r="E32" s="23">
        <v>400</v>
      </c>
      <c r="F32" s="23">
        <v>100</v>
      </c>
      <c r="G32" s="23">
        <v>750</v>
      </c>
      <c r="H32" s="24">
        <v>50</v>
      </c>
      <c r="I32" s="23"/>
      <c r="J32" s="23"/>
      <c r="K32" s="23"/>
      <c r="L32" s="24"/>
      <c r="N32" s="30"/>
      <c r="Q32" s="52"/>
      <c r="S32" s="30"/>
      <c r="U32" s="52"/>
      <c r="W32" s="30"/>
      <c r="Y32" s="52"/>
      <c r="AA32" s="50"/>
    </row>
    <row r="33" spans="2:27" x14ac:dyDescent="0.2">
      <c r="B33" s="6"/>
      <c r="C33" s="64"/>
      <c r="D33" s="20">
        <v>3</v>
      </c>
      <c r="E33" s="23">
        <v>400</v>
      </c>
      <c r="F33" s="23">
        <v>100</v>
      </c>
      <c r="G33" s="23">
        <v>830</v>
      </c>
      <c r="H33" s="24">
        <v>50</v>
      </c>
      <c r="I33" s="23"/>
      <c r="J33" s="23"/>
      <c r="K33" s="23"/>
      <c r="L33" s="24"/>
      <c r="N33" s="30"/>
      <c r="Q33" s="52"/>
      <c r="S33" s="30"/>
      <c r="U33" s="52"/>
      <c r="W33" s="30"/>
      <c r="Y33" s="52"/>
      <c r="AA33" s="50"/>
    </row>
    <row r="34" spans="2:27" x14ac:dyDescent="0.2">
      <c r="B34" s="6"/>
      <c r="C34" s="64"/>
      <c r="D34" s="20">
        <v>4</v>
      </c>
      <c r="E34" s="23">
        <v>400</v>
      </c>
      <c r="F34" s="23">
        <v>100</v>
      </c>
      <c r="G34" s="23">
        <v>930</v>
      </c>
      <c r="H34" s="24">
        <v>50</v>
      </c>
      <c r="I34" s="23"/>
      <c r="J34" s="23"/>
      <c r="K34" s="23"/>
      <c r="L34" s="24"/>
      <c r="N34" s="30"/>
      <c r="Q34" s="52"/>
      <c r="S34" s="30"/>
      <c r="U34" s="52"/>
      <c r="W34" s="30"/>
      <c r="Y34" s="52"/>
      <c r="AA34" s="50"/>
    </row>
    <row r="35" spans="2:27" x14ac:dyDescent="0.2">
      <c r="B35" s="6"/>
      <c r="C35" s="64"/>
      <c r="D35" s="20">
        <v>5</v>
      </c>
      <c r="E35" s="23">
        <v>400</v>
      </c>
      <c r="F35" s="23">
        <v>100</v>
      </c>
      <c r="G35" s="23">
        <v>1060</v>
      </c>
      <c r="H35" s="24">
        <v>50</v>
      </c>
      <c r="I35" s="23"/>
      <c r="J35" s="23"/>
      <c r="K35" s="23"/>
      <c r="L35" s="24"/>
      <c r="N35" s="30"/>
      <c r="Q35" s="52"/>
      <c r="S35" s="30"/>
      <c r="U35" s="52"/>
      <c r="W35" s="30"/>
      <c r="Y35" s="52"/>
      <c r="AA35" s="50"/>
    </row>
    <row r="36" spans="2:27" x14ac:dyDescent="0.2">
      <c r="B36" s="6"/>
      <c r="C36" s="64"/>
      <c r="D36" s="20">
        <v>6</v>
      </c>
      <c r="E36" s="23">
        <v>400</v>
      </c>
      <c r="F36" s="23">
        <v>100</v>
      </c>
      <c r="G36" s="23">
        <v>1250</v>
      </c>
      <c r="H36" s="24">
        <v>50</v>
      </c>
      <c r="I36" s="23"/>
      <c r="J36" s="23"/>
      <c r="K36" s="23"/>
      <c r="L36" s="24"/>
      <c r="N36" s="30"/>
      <c r="Q36" s="52"/>
      <c r="S36" s="30"/>
      <c r="U36" s="52"/>
      <c r="W36" s="30"/>
      <c r="Y36" s="52"/>
      <c r="AA36" s="50"/>
    </row>
    <row r="37" spans="2:27" x14ac:dyDescent="0.2">
      <c r="B37" s="6"/>
      <c r="C37" s="64"/>
      <c r="D37" s="20">
        <v>7</v>
      </c>
      <c r="E37" s="23">
        <v>400</v>
      </c>
      <c r="F37" s="23">
        <v>100</v>
      </c>
      <c r="G37" s="23">
        <v>1500</v>
      </c>
      <c r="H37" s="24">
        <v>50</v>
      </c>
      <c r="I37" s="23"/>
      <c r="J37" s="23"/>
      <c r="K37" s="23"/>
      <c r="L37" s="24"/>
      <c r="N37" s="30"/>
      <c r="Q37" s="52"/>
      <c r="S37" s="30"/>
      <c r="U37" s="52"/>
      <c r="W37" s="30"/>
      <c r="Y37" s="52"/>
      <c r="AA37" s="50"/>
    </row>
    <row r="38" spans="2:27" x14ac:dyDescent="0.2">
      <c r="B38" s="6"/>
      <c r="C38" s="64"/>
      <c r="D38" s="20">
        <v>8</v>
      </c>
      <c r="E38" s="23">
        <v>400</v>
      </c>
      <c r="F38" s="23">
        <v>100</v>
      </c>
      <c r="G38" s="23">
        <v>1850</v>
      </c>
      <c r="H38" s="24">
        <v>50</v>
      </c>
      <c r="I38" s="23"/>
      <c r="J38" s="23"/>
      <c r="K38" s="23"/>
      <c r="L38" s="24"/>
      <c r="N38" s="30"/>
      <c r="Q38" s="52"/>
      <c r="S38" s="30"/>
      <c r="U38" s="52"/>
      <c r="W38" s="30"/>
      <c r="Y38" s="52"/>
      <c r="AA38" s="50"/>
    </row>
    <row r="39" spans="2:27" x14ac:dyDescent="0.2">
      <c r="B39" s="6"/>
      <c r="C39" s="64"/>
      <c r="D39" s="20">
        <v>9</v>
      </c>
      <c r="E39" s="23">
        <v>400</v>
      </c>
      <c r="F39" s="23">
        <v>100</v>
      </c>
      <c r="G39" s="23">
        <v>2200</v>
      </c>
      <c r="H39" s="24">
        <v>50</v>
      </c>
      <c r="I39" s="23"/>
      <c r="J39" s="23"/>
      <c r="K39" s="23"/>
      <c r="L39" s="24"/>
      <c r="N39" s="30"/>
      <c r="Q39" s="52"/>
      <c r="S39" s="30"/>
      <c r="U39" s="52"/>
      <c r="W39" s="30"/>
      <c r="Y39" s="52"/>
      <c r="AA39" s="50"/>
    </row>
    <row r="40" spans="2:27" x14ac:dyDescent="0.2">
      <c r="B40" s="6"/>
      <c r="C40" s="64"/>
      <c r="D40" s="20">
        <v>10</v>
      </c>
      <c r="E40" s="23">
        <v>400</v>
      </c>
      <c r="F40" s="23">
        <v>100</v>
      </c>
      <c r="G40" s="23">
        <v>3000</v>
      </c>
      <c r="H40" s="24">
        <v>50</v>
      </c>
      <c r="I40" s="23"/>
      <c r="J40" s="23"/>
      <c r="K40" s="23"/>
      <c r="L40" s="24"/>
      <c r="N40" s="30"/>
      <c r="Q40" s="52"/>
      <c r="S40" s="30"/>
      <c r="U40" s="52"/>
      <c r="W40" s="30"/>
      <c r="Y40" s="52"/>
      <c r="AA40" s="50"/>
    </row>
    <row r="41" spans="2:27" x14ac:dyDescent="0.2">
      <c r="B41" s="6"/>
      <c r="C41" s="64"/>
      <c r="D41" s="20">
        <v>11</v>
      </c>
      <c r="E41" s="23">
        <v>400</v>
      </c>
      <c r="F41" s="23">
        <v>100</v>
      </c>
      <c r="G41" s="23">
        <v>4000</v>
      </c>
      <c r="H41" s="24">
        <v>50</v>
      </c>
      <c r="I41" s="23"/>
      <c r="J41" s="23"/>
      <c r="K41" s="23"/>
      <c r="L41" s="24"/>
      <c r="N41" s="30"/>
      <c r="Q41" s="52"/>
      <c r="S41" s="30"/>
      <c r="U41" s="52"/>
      <c r="W41" s="30"/>
      <c r="Y41" s="52"/>
      <c r="AA41" s="50"/>
    </row>
    <row r="42" spans="2:27" ht="16" thickBot="1" x14ac:dyDescent="0.25">
      <c r="B42" s="6"/>
      <c r="C42" s="64"/>
      <c r="D42" s="25">
        <v>12</v>
      </c>
      <c r="E42" s="26">
        <v>400</v>
      </c>
      <c r="F42" s="26">
        <v>100</v>
      </c>
      <c r="G42" s="26">
        <v>6000</v>
      </c>
      <c r="H42" s="27">
        <v>50</v>
      </c>
      <c r="I42" s="23"/>
      <c r="J42" s="23"/>
      <c r="K42" s="23"/>
      <c r="L42" s="24"/>
      <c r="N42" s="30"/>
      <c r="O42" s="16"/>
      <c r="P42" s="16"/>
      <c r="Q42" s="53"/>
      <c r="S42" s="30"/>
      <c r="T42" s="16"/>
      <c r="U42" s="53"/>
      <c r="W42" s="30"/>
      <c r="X42" s="16"/>
      <c r="Y42" s="53"/>
      <c r="AA42" s="50"/>
    </row>
    <row r="43" spans="2:27" ht="18.75" customHeight="1" thickTop="1" x14ac:dyDescent="0.2">
      <c r="B43" s="6"/>
      <c r="C43" s="65"/>
      <c r="D43" s="26"/>
      <c r="E43" s="26"/>
      <c r="F43" s="26"/>
      <c r="G43" s="26"/>
      <c r="H43" s="26"/>
      <c r="I43" s="26"/>
      <c r="J43" s="26"/>
      <c r="K43" s="26"/>
      <c r="L43" s="27"/>
      <c r="N43" s="30"/>
      <c r="S43" s="30"/>
      <c r="W43" s="30"/>
      <c r="AA43" s="50"/>
    </row>
    <row r="44" spans="2:27" x14ac:dyDescent="0.2">
      <c r="B44" s="6"/>
      <c r="N44" s="68"/>
      <c r="O44" s="68"/>
      <c r="P44" s="68"/>
      <c r="Q44" s="68"/>
      <c r="R44" s="68"/>
      <c r="S44" s="68"/>
      <c r="T44" s="68"/>
      <c r="U44" s="68"/>
      <c r="V44" s="68"/>
      <c r="W44" s="68"/>
      <c r="X44" s="68"/>
      <c r="Y44" s="68"/>
      <c r="Z44" s="68"/>
      <c r="AA44" s="7"/>
    </row>
    <row r="45" spans="2:27" x14ac:dyDescent="0.2">
      <c r="B45" s="6"/>
      <c r="C45" s="61"/>
      <c r="D45" s="62"/>
      <c r="E45" s="62"/>
      <c r="F45" s="62"/>
      <c r="G45" s="62"/>
      <c r="H45" s="62"/>
      <c r="I45" s="62"/>
      <c r="J45" s="62"/>
      <c r="K45" s="62"/>
      <c r="L45" s="63"/>
      <c r="N45" s="30"/>
      <c r="S45" s="30"/>
      <c r="W45" s="30"/>
      <c r="AA45" s="50"/>
    </row>
    <row r="46" spans="2:27" x14ac:dyDescent="0.2">
      <c r="B46" s="6"/>
      <c r="C46" s="64"/>
      <c r="D46" s="17" t="s">
        <v>8</v>
      </c>
      <c r="E46" s="82" t="s">
        <v>3</v>
      </c>
      <c r="F46" s="82"/>
      <c r="G46" s="82" t="s">
        <v>4</v>
      </c>
      <c r="H46" s="83"/>
      <c r="I46" s="18" t="s">
        <v>5</v>
      </c>
      <c r="J46" s="18" t="s">
        <v>6</v>
      </c>
      <c r="K46" s="19" t="s">
        <v>7</v>
      </c>
      <c r="L46" s="24"/>
      <c r="N46" s="30"/>
      <c r="O46" s="3" t="s">
        <v>12</v>
      </c>
      <c r="S46" s="30"/>
      <c r="W46" s="30"/>
      <c r="AA46" s="50"/>
    </row>
    <row r="47" spans="2:27" x14ac:dyDescent="0.2">
      <c r="B47" s="6"/>
      <c r="C47" s="64"/>
      <c r="D47" s="20"/>
      <c r="E47" s="21">
        <v>0.9</v>
      </c>
      <c r="F47" s="21">
        <v>0.1</v>
      </c>
      <c r="G47" s="21">
        <v>0.7</v>
      </c>
      <c r="H47" s="22">
        <v>0.3</v>
      </c>
      <c r="I47" s="23"/>
      <c r="J47" s="23"/>
      <c r="K47" s="23"/>
      <c r="L47" s="24"/>
      <c r="N47" s="30"/>
      <c r="O47" s="15" t="s">
        <v>16</v>
      </c>
      <c r="P47" s="33"/>
      <c r="Q47" s="54" t="s">
        <v>28</v>
      </c>
      <c r="S47" s="30"/>
      <c r="T47" s="33"/>
      <c r="U47" s="54" t="s">
        <v>28</v>
      </c>
      <c r="W47" s="30"/>
      <c r="X47" s="33"/>
      <c r="Y47" s="54" t="s">
        <v>28</v>
      </c>
      <c r="AA47" s="50"/>
    </row>
    <row r="48" spans="2:27" x14ac:dyDescent="0.2">
      <c r="B48" s="6"/>
      <c r="C48" s="64"/>
      <c r="D48" s="20">
        <v>1</v>
      </c>
      <c r="E48" s="23">
        <v>400</v>
      </c>
      <c r="F48" s="23">
        <v>300</v>
      </c>
      <c r="G48" s="23">
        <v>540</v>
      </c>
      <c r="H48" s="24">
        <v>50</v>
      </c>
      <c r="I48" s="23"/>
      <c r="J48" s="23"/>
      <c r="K48" s="23"/>
      <c r="L48" s="24"/>
      <c r="N48" s="30"/>
      <c r="Q48" s="52"/>
      <c r="S48" s="30"/>
      <c r="U48" s="52"/>
      <c r="W48" s="30"/>
      <c r="Y48" s="52"/>
      <c r="AA48" s="50"/>
    </row>
    <row r="49" spans="2:27" x14ac:dyDescent="0.2">
      <c r="B49" s="6"/>
      <c r="C49" s="64"/>
      <c r="D49" s="20">
        <v>2</v>
      </c>
      <c r="E49" s="23">
        <v>400</v>
      </c>
      <c r="F49" s="23">
        <v>300</v>
      </c>
      <c r="G49" s="23">
        <v>560</v>
      </c>
      <c r="H49" s="24">
        <v>50</v>
      </c>
      <c r="I49" s="23"/>
      <c r="J49" s="23"/>
      <c r="K49" s="23"/>
      <c r="L49" s="24"/>
      <c r="N49" s="30"/>
      <c r="Q49" s="52"/>
      <c r="S49" s="30"/>
      <c r="U49" s="52"/>
      <c r="W49" s="30"/>
      <c r="Y49" s="52"/>
      <c r="AA49" s="50"/>
    </row>
    <row r="50" spans="2:27" x14ac:dyDescent="0.2">
      <c r="B50" s="6"/>
      <c r="C50" s="64"/>
      <c r="D50" s="20">
        <v>3</v>
      </c>
      <c r="E50" s="23">
        <v>400</v>
      </c>
      <c r="F50" s="23">
        <v>300</v>
      </c>
      <c r="G50" s="23">
        <v>580</v>
      </c>
      <c r="H50" s="24">
        <v>50</v>
      </c>
      <c r="I50" s="23"/>
      <c r="J50" s="23"/>
      <c r="K50" s="23"/>
      <c r="L50" s="24"/>
      <c r="N50" s="30"/>
      <c r="Q50" s="52"/>
      <c r="S50" s="30"/>
      <c r="U50" s="52"/>
      <c r="W50" s="30"/>
      <c r="Y50" s="52"/>
      <c r="AA50" s="50"/>
    </row>
    <row r="51" spans="2:27" x14ac:dyDescent="0.2">
      <c r="B51" s="6"/>
      <c r="C51" s="64"/>
      <c r="D51" s="20">
        <v>4</v>
      </c>
      <c r="E51" s="23">
        <v>400</v>
      </c>
      <c r="F51" s="23">
        <v>300</v>
      </c>
      <c r="G51" s="23">
        <v>600</v>
      </c>
      <c r="H51" s="24">
        <v>50</v>
      </c>
      <c r="I51" s="23"/>
      <c r="J51" s="23"/>
      <c r="K51" s="23"/>
      <c r="L51" s="24"/>
      <c r="N51" s="30"/>
      <c r="Q51" s="52"/>
      <c r="S51" s="30"/>
      <c r="U51" s="52"/>
      <c r="W51" s="30"/>
      <c r="Y51" s="52"/>
      <c r="AA51" s="50"/>
    </row>
    <row r="52" spans="2:27" x14ac:dyDescent="0.2">
      <c r="B52" s="6"/>
      <c r="C52" s="64"/>
      <c r="D52" s="20">
        <v>5</v>
      </c>
      <c r="E52" s="23">
        <v>400</v>
      </c>
      <c r="F52" s="23">
        <v>300</v>
      </c>
      <c r="G52" s="23">
        <v>620</v>
      </c>
      <c r="H52" s="24">
        <v>50</v>
      </c>
      <c r="I52" s="23"/>
      <c r="J52" s="23"/>
      <c r="K52" s="23"/>
      <c r="L52" s="24"/>
      <c r="N52" s="30"/>
      <c r="Q52" s="52"/>
      <c r="S52" s="30"/>
      <c r="U52" s="52"/>
      <c r="W52" s="30"/>
      <c r="Y52" s="52"/>
      <c r="AA52" s="50"/>
    </row>
    <row r="53" spans="2:27" x14ac:dyDescent="0.2">
      <c r="B53" s="6"/>
      <c r="C53" s="64"/>
      <c r="D53" s="20">
        <v>6</v>
      </c>
      <c r="E53" s="23">
        <v>400</v>
      </c>
      <c r="F53" s="23">
        <v>300</v>
      </c>
      <c r="G53" s="23">
        <v>650</v>
      </c>
      <c r="H53" s="24">
        <v>50</v>
      </c>
      <c r="I53" s="23"/>
      <c r="J53" s="23"/>
      <c r="K53" s="23"/>
      <c r="L53" s="24"/>
      <c r="N53" s="30"/>
      <c r="Q53" s="52"/>
      <c r="S53" s="30"/>
      <c r="U53" s="52"/>
      <c r="W53" s="30"/>
      <c r="Y53" s="52"/>
      <c r="AA53" s="50"/>
    </row>
    <row r="54" spans="2:27" x14ac:dyDescent="0.2">
      <c r="B54" s="6"/>
      <c r="C54" s="64"/>
      <c r="D54" s="20">
        <v>7</v>
      </c>
      <c r="E54" s="23">
        <v>400</v>
      </c>
      <c r="F54" s="23">
        <v>300</v>
      </c>
      <c r="G54" s="23">
        <v>680</v>
      </c>
      <c r="H54" s="24">
        <v>50</v>
      </c>
      <c r="I54" s="23"/>
      <c r="J54" s="23"/>
      <c r="K54" s="23"/>
      <c r="L54" s="24"/>
      <c r="N54" s="30"/>
      <c r="Q54" s="52"/>
      <c r="S54" s="30"/>
      <c r="U54" s="52"/>
      <c r="W54" s="30"/>
      <c r="Y54" s="52"/>
      <c r="AA54" s="50"/>
    </row>
    <row r="55" spans="2:27" x14ac:dyDescent="0.2">
      <c r="B55" s="6"/>
      <c r="C55" s="64"/>
      <c r="D55" s="20">
        <v>8</v>
      </c>
      <c r="E55" s="23">
        <v>400</v>
      </c>
      <c r="F55" s="23">
        <v>300</v>
      </c>
      <c r="G55" s="23">
        <v>720</v>
      </c>
      <c r="H55" s="24">
        <v>50</v>
      </c>
      <c r="I55" s="23"/>
      <c r="J55" s="23"/>
      <c r="K55" s="23"/>
      <c r="L55" s="24"/>
      <c r="N55" s="30"/>
      <c r="Q55" s="52"/>
      <c r="S55" s="30"/>
      <c r="U55" s="52"/>
      <c r="W55" s="30"/>
      <c r="Y55" s="52"/>
      <c r="AA55" s="50"/>
    </row>
    <row r="56" spans="2:27" x14ac:dyDescent="0.2">
      <c r="B56" s="6"/>
      <c r="C56" s="64"/>
      <c r="D56" s="20">
        <v>9</v>
      </c>
      <c r="E56" s="23">
        <v>400</v>
      </c>
      <c r="F56" s="23">
        <v>300</v>
      </c>
      <c r="G56" s="23">
        <v>770</v>
      </c>
      <c r="H56" s="24">
        <v>50</v>
      </c>
      <c r="I56" s="23"/>
      <c r="J56" s="23"/>
      <c r="K56" s="23"/>
      <c r="L56" s="24"/>
      <c r="N56" s="30"/>
      <c r="Q56" s="52"/>
      <c r="S56" s="30"/>
      <c r="U56" s="52"/>
      <c r="W56" s="30"/>
      <c r="Y56" s="52"/>
      <c r="AA56" s="50"/>
    </row>
    <row r="57" spans="2:27" x14ac:dyDescent="0.2">
      <c r="B57" s="6"/>
      <c r="C57" s="64"/>
      <c r="D57" s="20">
        <v>10</v>
      </c>
      <c r="E57" s="23">
        <v>400</v>
      </c>
      <c r="F57" s="23">
        <v>300</v>
      </c>
      <c r="G57" s="23">
        <v>830</v>
      </c>
      <c r="H57" s="24">
        <v>50</v>
      </c>
      <c r="I57" s="23"/>
      <c r="J57" s="23"/>
      <c r="K57" s="23"/>
      <c r="L57" s="24"/>
      <c r="N57" s="30"/>
      <c r="Q57" s="52"/>
      <c r="S57" s="30"/>
      <c r="U57" s="52"/>
      <c r="W57" s="30"/>
      <c r="Y57" s="52"/>
      <c r="AA57" s="50"/>
    </row>
    <row r="58" spans="2:27" x14ac:dyDescent="0.2">
      <c r="B58" s="6"/>
      <c r="C58" s="64"/>
      <c r="D58" s="20">
        <v>11</v>
      </c>
      <c r="E58" s="23">
        <v>400</v>
      </c>
      <c r="F58" s="23">
        <v>300</v>
      </c>
      <c r="G58" s="23">
        <v>900</v>
      </c>
      <c r="H58" s="24">
        <v>50</v>
      </c>
      <c r="I58" s="23"/>
      <c r="J58" s="23"/>
      <c r="K58" s="23"/>
      <c r="L58" s="24"/>
      <c r="N58" s="30"/>
      <c r="Q58" s="52"/>
      <c r="S58" s="30"/>
      <c r="U58" s="52"/>
      <c r="W58" s="30"/>
      <c r="Y58" s="52"/>
      <c r="AA58" s="50"/>
    </row>
    <row r="59" spans="2:27" x14ac:dyDescent="0.2">
      <c r="B59" s="6"/>
      <c r="C59" s="64"/>
      <c r="D59" s="20">
        <v>12</v>
      </c>
      <c r="E59" s="23">
        <v>400</v>
      </c>
      <c r="F59" s="23">
        <v>300</v>
      </c>
      <c r="G59" s="23">
        <v>1000</v>
      </c>
      <c r="H59" s="24">
        <v>50</v>
      </c>
      <c r="I59" s="23"/>
      <c r="J59" s="23"/>
      <c r="K59" s="23"/>
      <c r="L59" s="24"/>
      <c r="N59" s="30"/>
      <c r="Q59" s="52"/>
      <c r="S59" s="30"/>
      <c r="U59" s="52"/>
      <c r="W59" s="30"/>
      <c r="Y59" s="52"/>
      <c r="AA59" s="50"/>
    </row>
    <row r="60" spans="2:27" x14ac:dyDescent="0.2">
      <c r="B60" s="6"/>
      <c r="C60" s="64"/>
      <c r="D60" s="20">
        <v>13</v>
      </c>
      <c r="E60" s="23">
        <v>400</v>
      </c>
      <c r="F60" s="23">
        <v>300</v>
      </c>
      <c r="G60" s="23">
        <v>1100</v>
      </c>
      <c r="H60" s="24">
        <v>50</v>
      </c>
      <c r="I60" s="23"/>
      <c r="J60" s="23"/>
      <c r="K60" s="23"/>
      <c r="L60" s="24"/>
      <c r="N60" s="30"/>
      <c r="Q60" s="52"/>
      <c r="S60" s="30"/>
      <c r="U60" s="52"/>
      <c r="W60" s="30"/>
      <c r="Y60" s="52"/>
      <c r="AA60" s="50"/>
    </row>
    <row r="61" spans="2:27" ht="16" thickBot="1" x14ac:dyDescent="0.25">
      <c r="B61" s="6"/>
      <c r="C61" s="64"/>
      <c r="D61" s="25">
        <v>14</v>
      </c>
      <c r="E61" s="28">
        <v>400</v>
      </c>
      <c r="F61" s="28">
        <v>300</v>
      </c>
      <c r="G61" s="28">
        <v>1300</v>
      </c>
      <c r="H61" s="29">
        <v>50</v>
      </c>
      <c r="I61" s="23"/>
      <c r="J61" s="23"/>
      <c r="K61" s="23"/>
      <c r="L61" s="24"/>
      <c r="N61" s="30"/>
      <c r="O61" s="16"/>
      <c r="P61" s="16"/>
      <c r="Q61" s="53"/>
      <c r="S61" s="30"/>
      <c r="T61" s="16"/>
      <c r="U61" s="53"/>
      <c r="W61" s="30"/>
      <c r="X61" s="16"/>
      <c r="Y61" s="53"/>
      <c r="AA61" s="50"/>
    </row>
    <row r="62" spans="2:27" ht="16" thickTop="1" x14ac:dyDescent="0.2">
      <c r="B62" s="6"/>
      <c r="C62" s="65"/>
      <c r="D62" s="66"/>
      <c r="E62" s="26"/>
      <c r="F62" s="26"/>
      <c r="G62" s="26"/>
      <c r="H62" s="26"/>
      <c r="I62" s="26"/>
      <c r="J62" s="26"/>
      <c r="K62" s="26"/>
      <c r="L62" s="27"/>
      <c r="N62" s="30"/>
      <c r="S62" s="30"/>
      <c r="W62" s="30"/>
      <c r="AA62" s="50"/>
    </row>
    <row r="63" spans="2:27" x14ac:dyDescent="0.2">
      <c r="B63" s="6"/>
      <c r="D63" s="3"/>
      <c r="N63" s="68"/>
      <c r="O63" s="68"/>
      <c r="P63" s="68"/>
      <c r="Q63" s="68"/>
      <c r="R63" s="68"/>
      <c r="S63" s="68"/>
      <c r="T63" s="68"/>
      <c r="U63" s="68"/>
      <c r="V63" s="68"/>
      <c r="W63" s="68"/>
      <c r="X63" s="68"/>
      <c r="Y63" s="68"/>
      <c r="Z63" s="68"/>
      <c r="AA63" s="7"/>
    </row>
    <row r="64" spans="2:27" x14ac:dyDescent="0.2">
      <c r="B64" s="6"/>
      <c r="C64" s="61"/>
      <c r="D64" s="62"/>
      <c r="E64" s="62"/>
      <c r="F64" s="62"/>
      <c r="G64" s="62"/>
      <c r="H64" s="62"/>
      <c r="I64" s="62"/>
      <c r="J64" s="62"/>
      <c r="K64" s="62"/>
      <c r="L64" s="63"/>
      <c r="N64" s="30"/>
      <c r="O64" s="2" t="s">
        <v>18</v>
      </c>
      <c r="Q64" s="2">
        <v>0.224</v>
      </c>
      <c r="S64" s="30"/>
      <c r="W64" s="30"/>
      <c r="AA64" s="50"/>
    </row>
    <row r="65" spans="2:27" x14ac:dyDescent="0.2">
      <c r="B65" s="6"/>
      <c r="C65" s="64"/>
      <c r="D65" s="17" t="s">
        <v>9</v>
      </c>
      <c r="E65" s="82" t="s">
        <v>3</v>
      </c>
      <c r="F65" s="82"/>
      <c r="G65" s="82" t="s">
        <v>4</v>
      </c>
      <c r="H65" s="83"/>
      <c r="I65" s="18" t="s">
        <v>5</v>
      </c>
      <c r="J65" s="18" t="s">
        <v>6</v>
      </c>
      <c r="K65" s="19" t="s">
        <v>7</v>
      </c>
      <c r="L65" s="24"/>
      <c r="N65" s="30"/>
      <c r="O65" s="3" t="s">
        <v>13</v>
      </c>
      <c r="S65" s="30"/>
      <c r="W65" s="30"/>
      <c r="AA65" s="50"/>
    </row>
    <row r="66" spans="2:27" x14ac:dyDescent="0.2">
      <c r="B66" s="6"/>
      <c r="C66" s="64"/>
      <c r="D66" s="20"/>
      <c r="E66" s="21">
        <v>0.5</v>
      </c>
      <c r="F66" s="21">
        <v>0.5</v>
      </c>
      <c r="G66" s="21">
        <v>0.5</v>
      </c>
      <c r="H66" s="22">
        <v>0.5</v>
      </c>
      <c r="I66" s="23"/>
      <c r="J66" s="23"/>
      <c r="K66" s="23"/>
      <c r="L66" s="24"/>
      <c r="N66" s="30"/>
      <c r="O66" s="15" t="s">
        <v>16</v>
      </c>
      <c r="P66" s="33">
        <v>1</v>
      </c>
      <c r="Q66" s="54" t="s">
        <v>28</v>
      </c>
      <c r="S66" s="30"/>
      <c r="T66" s="33">
        <v>5</v>
      </c>
      <c r="U66" s="54" t="s">
        <v>28</v>
      </c>
      <c r="W66" s="30"/>
      <c r="X66" s="33">
        <v>1</v>
      </c>
      <c r="Y66" s="54" t="s">
        <v>28</v>
      </c>
      <c r="AA66" s="50"/>
    </row>
    <row r="67" spans="2:27" x14ac:dyDescent="0.2">
      <c r="B67" s="6"/>
      <c r="C67" s="64"/>
      <c r="D67" s="20">
        <v>1</v>
      </c>
      <c r="E67" s="23">
        <v>250</v>
      </c>
      <c r="F67" s="23">
        <v>-40</v>
      </c>
      <c r="G67" s="23">
        <v>300</v>
      </c>
      <c r="H67" s="24">
        <v>-210</v>
      </c>
      <c r="I67" s="23"/>
      <c r="J67" s="23"/>
      <c r="K67" s="23"/>
      <c r="L67" s="24"/>
      <c r="N67" s="30"/>
      <c r="Q67" s="52"/>
      <c r="S67" s="30"/>
      <c r="U67" s="52"/>
      <c r="W67" s="30"/>
      <c r="Y67" s="52"/>
      <c r="AA67" s="50"/>
    </row>
    <row r="68" spans="2:27" x14ac:dyDescent="0.2">
      <c r="B68" s="6"/>
      <c r="C68" s="64"/>
      <c r="D68" s="20">
        <v>2</v>
      </c>
      <c r="E68" s="23">
        <v>40</v>
      </c>
      <c r="F68" s="23">
        <v>-40</v>
      </c>
      <c r="G68" s="23">
        <v>300</v>
      </c>
      <c r="H68" s="24">
        <v>-210</v>
      </c>
      <c r="I68" s="23"/>
      <c r="J68" s="23"/>
      <c r="K68" s="23"/>
      <c r="L68" s="24"/>
      <c r="N68" s="30"/>
      <c r="Q68" s="52"/>
      <c r="S68" s="30"/>
      <c r="U68" s="52"/>
      <c r="W68" s="30"/>
      <c r="Y68" s="52"/>
      <c r="AA68" s="50"/>
    </row>
    <row r="69" spans="2:27" x14ac:dyDescent="0.2">
      <c r="B69" s="6"/>
      <c r="C69" s="64"/>
      <c r="D69" s="20">
        <v>3</v>
      </c>
      <c r="E69" s="23">
        <v>10</v>
      </c>
      <c r="F69" s="23">
        <v>-40</v>
      </c>
      <c r="G69" s="23">
        <v>300</v>
      </c>
      <c r="H69" s="24">
        <v>-210</v>
      </c>
      <c r="I69" s="23"/>
      <c r="J69" s="23"/>
      <c r="K69" s="23"/>
      <c r="L69" s="24"/>
      <c r="N69" s="30"/>
      <c r="Q69" s="52"/>
      <c r="S69" s="30"/>
      <c r="U69" s="52"/>
      <c r="W69" s="30"/>
      <c r="Y69" s="52"/>
      <c r="AA69" s="50"/>
    </row>
    <row r="70" spans="2:27" x14ac:dyDescent="0.2">
      <c r="B70" s="6"/>
      <c r="C70" s="64"/>
      <c r="D70" s="20">
        <v>4</v>
      </c>
      <c r="E70" s="23">
        <v>10</v>
      </c>
      <c r="F70" s="23">
        <v>-40</v>
      </c>
      <c r="G70" s="23">
        <v>300</v>
      </c>
      <c r="H70" s="24">
        <v>-160</v>
      </c>
      <c r="I70" s="23"/>
      <c r="J70" s="23"/>
      <c r="K70" s="23"/>
      <c r="L70" s="24"/>
      <c r="N70" s="30"/>
      <c r="Q70" s="52"/>
      <c r="S70" s="30"/>
      <c r="U70" s="52"/>
      <c r="W70" s="30"/>
      <c r="Y70" s="52"/>
      <c r="AA70" s="50"/>
    </row>
    <row r="71" spans="2:27" x14ac:dyDescent="0.2">
      <c r="B71" s="6"/>
      <c r="C71" s="64"/>
      <c r="D71" s="20">
        <v>5</v>
      </c>
      <c r="E71" s="23">
        <v>10</v>
      </c>
      <c r="F71" s="23">
        <v>-80</v>
      </c>
      <c r="G71" s="23">
        <v>300</v>
      </c>
      <c r="H71" s="24">
        <v>-160</v>
      </c>
      <c r="I71" s="23"/>
      <c r="J71" s="23"/>
      <c r="K71" s="23"/>
      <c r="L71" s="24"/>
      <c r="N71" s="30"/>
      <c r="Q71" s="52"/>
      <c r="S71" s="30"/>
      <c r="U71" s="52"/>
      <c r="W71" s="30"/>
      <c r="Y71" s="52"/>
      <c r="AA71" s="50"/>
    </row>
    <row r="72" spans="2:27" x14ac:dyDescent="0.2">
      <c r="B72" s="6"/>
      <c r="C72" s="64"/>
      <c r="D72" s="20">
        <v>6</v>
      </c>
      <c r="E72" s="23">
        <v>10</v>
      </c>
      <c r="F72" s="23">
        <v>-80</v>
      </c>
      <c r="G72" s="23">
        <v>300</v>
      </c>
      <c r="H72" s="24">
        <v>-140</v>
      </c>
      <c r="I72" s="23"/>
      <c r="J72" s="23"/>
      <c r="K72" s="23"/>
      <c r="L72" s="24"/>
      <c r="N72" s="30"/>
      <c r="Q72" s="52"/>
      <c r="S72" s="30"/>
      <c r="U72" s="52"/>
      <c r="W72" s="30"/>
      <c r="Y72" s="52"/>
      <c r="AA72" s="50"/>
    </row>
    <row r="73" spans="2:27" ht="16" thickBot="1" x14ac:dyDescent="0.25">
      <c r="B73" s="6"/>
      <c r="C73" s="64"/>
      <c r="D73" s="25">
        <v>7</v>
      </c>
      <c r="E73" s="26">
        <v>10</v>
      </c>
      <c r="F73" s="26">
        <v>-80</v>
      </c>
      <c r="G73" s="26">
        <v>300</v>
      </c>
      <c r="H73" s="27">
        <v>-110</v>
      </c>
      <c r="I73" s="23"/>
      <c r="J73" s="23"/>
      <c r="K73" s="23"/>
      <c r="L73" s="24"/>
      <c r="N73" s="30"/>
      <c r="O73" s="16"/>
      <c r="P73" s="16"/>
      <c r="Q73" s="53"/>
      <c r="S73" s="30"/>
      <c r="T73" s="16"/>
      <c r="U73" s="53"/>
      <c r="W73" s="30"/>
      <c r="X73" s="16"/>
      <c r="Y73" s="53"/>
      <c r="AA73" s="50"/>
    </row>
    <row r="74" spans="2:27" ht="16" thickTop="1" x14ac:dyDescent="0.2">
      <c r="B74" s="6"/>
      <c r="C74" s="65"/>
      <c r="D74" s="66"/>
      <c r="E74" s="26"/>
      <c r="F74" s="26"/>
      <c r="G74" s="26"/>
      <c r="H74" s="26"/>
      <c r="I74" s="26"/>
      <c r="J74" s="26"/>
      <c r="K74" s="26"/>
      <c r="L74" s="27"/>
      <c r="N74" s="30"/>
      <c r="S74" s="30"/>
      <c r="W74" s="30"/>
      <c r="AA74" s="50"/>
    </row>
    <row r="75" spans="2:27" ht="16" thickBot="1" x14ac:dyDescent="0.25">
      <c r="B75" s="10"/>
      <c r="C75" s="11"/>
      <c r="D75" s="13"/>
      <c r="E75" s="11"/>
      <c r="F75" s="11"/>
      <c r="G75" s="11"/>
      <c r="H75" s="11"/>
      <c r="I75" s="11"/>
      <c r="J75" s="11"/>
      <c r="K75" s="11"/>
      <c r="L75" s="11"/>
      <c r="M75" s="11"/>
      <c r="N75" s="67"/>
      <c r="O75" s="67"/>
      <c r="P75" s="67"/>
      <c r="Q75" s="67"/>
      <c r="R75" s="67"/>
      <c r="S75" s="67"/>
      <c r="T75" s="67"/>
      <c r="U75" s="67"/>
      <c r="V75" s="67"/>
      <c r="W75" s="67"/>
      <c r="X75" s="67"/>
      <c r="Y75" s="67"/>
      <c r="Z75" s="67"/>
      <c r="AA75" s="12"/>
    </row>
    <row r="76" spans="2:27" x14ac:dyDescent="0.2">
      <c r="D76" s="3"/>
    </row>
    <row r="77" spans="2:27" x14ac:dyDescent="0.2">
      <c r="D77" s="3"/>
    </row>
    <row r="78" spans="2:27" x14ac:dyDescent="0.2">
      <c r="D78" s="3"/>
    </row>
    <row r="79" spans="2:27" x14ac:dyDescent="0.2">
      <c r="D79" s="3"/>
    </row>
    <row r="80" spans="2:27" x14ac:dyDescent="0.2">
      <c r="D80" s="3"/>
    </row>
  </sheetData>
  <mergeCells count="6">
    <mergeCell ref="E29:F29"/>
    <mergeCell ref="G29:H29"/>
    <mergeCell ref="E46:F46"/>
    <mergeCell ref="G46:H46"/>
    <mergeCell ref="E65:F65"/>
    <mergeCell ref="G65:H6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55BF66-D383-4E44-8050-1C8E2FDAF7DE}">
  <dimension ref="A1:L13"/>
  <sheetViews>
    <sheetView workbookViewId="0">
      <selection activeCell="G27" sqref="G27"/>
    </sheetView>
  </sheetViews>
  <sheetFormatPr baseColWidth="10" defaultColWidth="8.83203125" defaultRowHeight="15" x14ac:dyDescent="0.2"/>
  <cols>
    <col min="1" max="1" width="15" customWidth="1"/>
  </cols>
  <sheetData>
    <row r="1" spans="1:12" ht="19" x14ac:dyDescent="0.25">
      <c r="A1" s="96"/>
      <c r="B1" s="97" t="s">
        <v>42</v>
      </c>
      <c r="C1" s="4"/>
      <c r="D1" s="4"/>
      <c r="E1" s="4"/>
      <c r="F1" s="4"/>
      <c r="G1" s="4"/>
      <c r="H1" s="4"/>
      <c r="I1" s="4"/>
      <c r="J1" s="4"/>
      <c r="K1" s="4"/>
      <c r="L1" s="5"/>
    </row>
    <row r="2" spans="1:12" ht="16" x14ac:dyDescent="0.2">
      <c r="A2" s="98">
        <v>1</v>
      </c>
      <c r="B2" s="99" t="s">
        <v>36</v>
      </c>
      <c r="C2" s="100"/>
      <c r="D2" s="100"/>
      <c r="E2" s="100"/>
      <c r="F2" s="100"/>
      <c r="G2" s="100"/>
      <c r="H2" s="100"/>
      <c r="I2" s="100"/>
      <c r="J2" s="100"/>
      <c r="K2" s="100"/>
      <c r="L2" s="7"/>
    </row>
    <row r="3" spans="1:12" ht="16" x14ac:dyDescent="0.2">
      <c r="A3" s="98">
        <v>2</v>
      </c>
      <c r="B3" s="99" t="s">
        <v>43</v>
      </c>
      <c r="C3" s="100"/>
      <c r="D3" s="100"/>
      <c r="E3" s="100"/>
      <c r="F3" s="100"/>
      <c r="G3" s="100"/>
      <c r="H3" s="100"/>
      <c r="I3" s="100"/>
      <c r="J3" s="100"/>
      <c r="K3" s="100"/>
      <c r="L3" s="7"/>
    </row>
    <row r="4" spans="1:12" ht="16" x14ac:dyDescent="0.2">
      <c r="A4" s="98">
        <v>3</v>
      </c>
      <c r="B4" s="99" t="s">
        <v>44</v>
      </c>
      <c r="C4" s="100"/>
      <c r="D4" s="100"/>
      <c r="E4" s="100"/>
      <c r="F4" s="100"/>
      <c r="G4" s="100"/>
      <c r="H4" s="100"/>
      <c r="I4" s="100"/>
      <c r="J4" s="100"/>
      <c r="K4" s="100"/>
      <c r="L4" s="7"/>
    </row>
    <row r="5" spans="1:12" ht="16" x14ac:dyDescent="0.2">
      <c r="A5" s="98">
        <v>4</v>
      </c>
      <c r="B5" s="99" t="s">
        <v>47</v>
      </c>
      <c r="C5" s="100"/>
      <c r="D5" s="100"/>
      <c r="E5" s="100"/>
      <c r="F5" s="100"/>
      <c r="G5" s="100"/>
      <c r="H5" s="100"/>
      <c r="I5" s="100"/>
      <c r="J5" s="100"/>
      <c r="K5" s="100"/>
      <c r="L5" s="7"/>
    </row>
    <row r="6" spans="1:12" ht="16" x14ac:dyDescent="0.2">
      <c r="A6" s="98">
        <v>5</v>
      </c>
      <c r="B6" s="99" t="s">
        <v>48</v>
      </c>
      <c r="C6" s="100"/>
      <c r="D6" s="100"/>
      <c r="E6" s="100"/>
      <c r="F6" s="100"/>
      <c r="G6" s="100"/>
      <c r="H6" s="100"/>
      <c r="I6" s="100"/>
      <c r="J6" s="100"/>
      <c r="K6" s="100"/>
      <c r="L6" s="7"/>
    </row>
    <row r="7" spans="1:12" ht="16" x14ac:dyDescent="0.2">
      <c r="A7" s="98">
        <v>6</v>
      </c>
      <c r="B7" s="99" t="s">
        <v>49</v>
      </c>
      <c r="C7" s="100"/>
      <c r="D7" s="100"/>
      <c r="E7" s="100"/>
      <c r="F7" s="100"/>
      <c r="G7" s="100"/>
      <c r="H7" s="100"/>
      <c r="I7" s="100"/>
      <c r="J7" s="100"/>
      <c r="K7" s="100"/>
      <c r="L7" s="7"/>
    </row>
    <row r="8" spans="1:12" ht="16" x14ac:dyDescent="0.2">
      <c r="A8" s="98">
        <v>7</v>
      </c>
      <c r="B8" s="99" t="s">
        <v>51</v>
      </c>
      <c r="C8" s="100"/>
      <c r="D8" s="100"/>
      <c r="E8" s="100"/>
      <c r="F8" s="100"/>
      <c r="G8" s="100"/>
      <c r="H8" s="100"/>
      <c r="I8" s="100"/>
      <c r="J8" s="100"/>
      <c r="K8" s="100"/>
      <c r="L8" s="7"/>
    </row>
    <row r="9" spans="1:12" ht="16" x14ac:dyDescent="0.2">
      <c r="A9" s="98">
        <v>8</v>
      </c>
      <c r="B9" s="99" t="s">
        <v>52</v>
      </c>
      <c r="C9" s="100"/>
      <c r="D9" s="100"/>
      <c r="E9" s="100"/>
      <c r="F9" s="100"/>
      <c r="G9" s="100"/>
      <c r="H9" s="100"/>
      <c r="I9" s="100"/>
      <c r="J9" s="100"/>
      <c r="K9" s="100"/>
      <c r="L9" s="7"/>
    </row>
    <row r="10" spans="1:12" ht="16" x14ac:dyDescent="0.2">
      <c r="A10" s="98">
        <v>9</v>
      </c>
      <c r="B10" s="99" t="s">
        <v>50</v>
      </c>
      <c r="C10" s="100"/>
      <c r="D10" s="100"/>
      <c r="E10" s="100"/>
      <c r="F10" s="100"/>
      <c r="G10" s="100"/>
      <c r="H10" s="100"/>
      <c r="I10" s="100"/>
      <c r="J10" s="100"/>
      <c r="K10" s="100"/>
      <c r="L10" s="7"/>
    </row>
    <row r="11" spans="1:12" ht="16" x14ac:dyDescent="0.2">
      <c r="A11" s="98">
        <v>10</v>
      </c>
      <c r="B11" s="99" t="s">
        <v>53</v>
      </c>
      <c r="C11" s="100"/>
      <c r="D11" s="100"/>
      <c r="E11" s="100"/>
      <c r="F11" s="100"/>
      <c r="G11" s="100"/>
      <c r="H11" s="100"/>
      <c r="I11" s="100"/>
      <c r="J11" s="100"/>
      <c r="K11" s="100"/>
      <c r="L11" s="7"/>
    </row>
    <row r="12" spans="1:12" x14ac:dyDescent="0.2">
      <c r="A12" s="6"/>
      <c r="B12" s="100"/>
      <c r="C12" s="100"/>
      <c r="D12" s="100"/>
      <c r="E12" s="100"/>
      <c r="F12" s="100"/>
      <c r="G12" s="100"/>
      <c r="H12" s="100"/>
      <c r="I12" s="100"/>
      <c r="J12" s="100"/>
      <c r="K12" s="100"/>
      <c r="L12" s="7"/>
    </row>
    <row r="13" spans="1:12" ht="16" thickBot="1" x14ac:dyDescent="0.25">
      <c r="A13" s="10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Cost calculation</vt:lpstr>
      <vt:lpstr>Steps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Tensi, Annika</dc:creator>
  <cp:lastModifiedBy>ANTONIO PAPARELLA</cp:lastModifiedBy>
  <dcterms:created xsi:type="dcterms:W3CDTF">2015-06-05T18:17:20Z</dcterms:created>
  <dcterms:modified xsi:type="dcterms:W3CDTF">2025-06-08T10:28:37Z</dcterms:modified>
</cp:coreProperties>
</file>