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bookViews>
    <workbookView xWindow="0" yWindow="0" windowWidth="20490" windowHeight="7755" activeTab="1"/>
  </bookViews>
  <sheets>
    <sheet name="Registros" sheetId="4" r:id="rId1"/>
    <sheet name="Indicador general x ejecutivo" sheetId="3" r:id="rId2"/>
  </sheets>
  <definedNames>
    <definedName name="calendario">díasysemanas + fechaDePrimer - WEEKDAY(fechaDePrimer,2)</definedName>
    <definedName name="díasysemanas">COLUMN(OFFSET(INDIRECT("$A$1"),0,0,1,42))-1</definedName>
    <definedName name="fechaDePrimer">DATE('Indicador general x ejecutivo'!#REF!,MONTH('Indicador general x ejecutivo'!$C1),1)</definedName>
    <definedName name="listaEmpleados">#REF!</definedName>
    <definedName name="listaFechasE">#REF!</definedName>
    <definedName name="listafechasS">#REF!</definedName>
    <definedName name="listaNombresEmpleados">#REF!</definedName>
    <definedName name="listaTiposV">#REF!</definedName>
    <definedName name="listaTiposVacaciones">#REF!</definedName>
    <definedName name="listaVacaciones">#REF!</definedName>
    <definedName name="valSelEmpleado">'Indicador general x ejecutivo'!#REF!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7" i="3" l="1"/>
  <c r="AJ46" i="3"/>
  <c r="AJ45" i="3"/>
  <c r="AJ44" i="3"/>
  <c r="AG47" i="3"/>
  <c r="AG46" i="3"/>
  <c r="AG45" i="3"/>
  <c r="AG44" i="3"/>
  <c r="AF47" i="3"/>
  <c r="AF46" i="3"/>
  <c r="AF45" i="3"/>
  <c r="AF44" i="3"/>
  <c r="AE47" i="3"/>
  <c r="AE46" i="3"/>
  <c r="AE45" i="3"/>
  <c r="AE44" i="3"/>
  <c r="AD47" i="3"/>
  <c r="AD46" i="3"/>
  <c r="AD45" i="3"/>
  <c r="AD44" i="3"/>
  <c r="AC47" i="3"/>
  <c r="AC46" i="3"/>
  <c r="AC45" i="3"/>
  <c r="AC44" i="3"/>
  <c r="Z47" i="3"/>
  <c r="Z46" i="3"/>
  <c r="Z45" i="3"/>
  <c r="Z44" i="3"/>
  <c r="Y47" i="3"/>
  <c r="Y46" i="3"/>
  <c r="Y45" i="3"/>
  <c r="Y44" i="3"/>
  <c r="X47" i="3"/>
  <c r="X46" i="3"/>
  <c r="X45" i="3"/>
  <c r="X44" i="3"/>
  <c r="W47" i="3"/>
  <c r="W46" i="3"/>
  <c r="W45" i="3"/>
  <c r="W44" i="3"/>
  <c r="V47" i="3"/>
  <c r="V46" i="3"/>
  <c r="V45" i="3"/>
  <c r="V44" i="3"/>
  <c r="S47" i="3"/>
  <c r="S46" i="3"/>
  <c r="S45" i="3"/>
  <c r="S44" i="3"/>
  <c r="R47" i="3"/>
  <c r="R46" i="3"/>
  <c r="R45" i="3"/>
  <c r="R44" i="3"/>
  <c r="Q47" i="3"/>
  <c r="Q46" i="3"/>
  <c r="Q45" i="3"/>
  <c r="Q44" i="3"/>
  <c r="P47" i="3"/>
  <c r="P46" i="3"/>
  <c r="P45" i="3"/>
  <c r="P44" i="3"/>
  <c r="O47" i="3"/>
  <c r="O46" i="3"/>
  <c r="O45" i="3"/>
  <c r="O44" i="3"/>
  <c r="L47" i="3"/>
  <c r="L46" i="3"/>
  <c r="L45" i="3"/>
  <c r="L44" i="3"/>
  <c r="K47" i="3"/>
  <c r="K46" i="3"/>
  <c r="K45" i="3"/>
  <c r="K44" i="3"/>
  <c r="J47" i="3"/>
  <c r="J46" i="3"/>
  <c r="J45" i="3"/>
  <c r="J44" i="3"/>
  <c r="I47" i="3"/>
  <c r="I46" i="3"/>
  <c r="I45" i="3"/>
  <c r="I44" i="3"/>
  <c r="AJ12" i="3" l="1"/>
  <c r="AJ11" i="3"/>
  <c r="AJ10" i="3"/>
  <c r="AJ9" i="3"/>
  <c r="AG12" i="3"/>
  <c r="AG11" i="3"/>
  <c r="AG10" i="3"/>
  <c r="AG9" i="3"/>
  <c r="AF12" i="3"/>
  <c r="AF11" i="3"/>
  <c r="AF10" i="3"/>
  <c r="AF9" i="3"/>
  <c r="AE12" i="3"/>
  <c r="AE11" i="3"/>
  <c r="AE10" i="3"/>
  <c r="AE9" i="3"/>
  <c r="AD12" i="3"/>
  <c r="AD11" i="3"/>
  <c r="AD10" i="3"/>
  <c r="AD9" i="3"/>
  <c r="AC12" i="3"/>
  <c r="AC11" i="3"/>
  <c r="AC10" i="3"/>
  <c r="AC9" i="3"/>
  <c r="Z12" i="3"/>
  <c r="Z11" i="3"/>
  <c r="Z10" i="3"/>
  <c r="Z9" i="3"/>
  <c r="X12" i="3"/>
  <c r="X11" i="3"/>
  <c r="X10" i="3"/>
  <c r="X9" i="3"/>
  <c r="W12" i="3"/>
  <c r="W11" i="3"/>
  <c r="W10" i="3"/>
  <c r="W9" i="3"/>
  <c r="V12" i="3"/>
  <c r="V11" i="3"/>
  <c r="V10" i="3"/>
  <c r="V9" i="3"/>
  <c r="S12" i="3"/>
  <c r="S11" i="3"/>
  <c r="S10" i="3"/>
  <c r="S9" i="3"/>
  <c r="R12" i="3"/>
  <c r="R11" i="3"/>
  <c r="R10" i="3"/>
  <c r="R9" i="3"/>
  <c r="Q12" i="3"/>
  <c r="Q11" i="3"/>
  <c r="Q10" i="3"/>
  <c r="Q9" i="3"/>
  <c r="P12" i="3"/>
  <c r="P11" i="3"/>
  <c r="P10" i="3"/>
  <c r="P9" i="3"/>
  <c r="O12" i="3"/>
  <c r="O11" i="3"/>
  <c r="O10" i="3"/>
  <c r="O9" i="3"/>
  <c r="L12" i="3"/>
  <c r="L11" i="3"/>
  <c r="L10" i="3"/>
  <c r="L9" i="3"/>
  <c r="K12" i="3"/>
  <c r="K11" i="3"/>
  <c r="K10" i="3"/>
  <c r="K9" i="3"/>
  <c r="J12" i="3"/>
  <c r="J11" i="3"/>
  <c r="J10" i="3"/>
  <c r="J9" i="3"/>
  <c r="I12" i="3"/>
  <c r="I11" i="3"/>
  <c r="I10" i="3"/>
  <c r="I9" i="3"/>
  <c r="S66" i="3"/>
  <c r="N66" i="3"/>
  <c r="I66" i="3"/>
  <c r="C66" i="3"/>
  <c r="M50" i="3"/>
  <c r="M51" i="3"/>
  <c r="M52" i="3"/>
  <c r="M49" i="3"/>
  <c r="AH60" i="3"/>
  <c r="AA60" i="3"/>
  <c r="T60" i="3"/>
  <c r="M25" i="3"/>
  <c r="M60" i="3" s="1"/>
  <c r="M17" i="3"/>
  <c r="M16" i="3"/>
  <c r="M15" i="3"/>
  <c r="M14" i="3"/>
  <c r="T14" i="3"/>
  <c r="AG84" i="4"/>
  <c r="AG64" i="4"/>
  <c r="AG45" i="4"/>
  <c r="AG25" i="4"/>
  <c r="AL5" i="4"/>
  <c r="W84" i="4"/>
  <c r="W64" i="4"/>
  <c r="W45" i="4"/>
  <c r="W25" i="4"/>
  <c r="M25" i="4"/>
  <c r="M45" i="4" s="1"/>
  <c r="M64" i="4" s="1"/>
  <c r="M84" i="4" s="1"/>
  <c r="AA66" i="3" l="1"/>
  <c r="P22" i="3"/>
  <c r="Q22" i="3"/>
  <c r="R22" i="3"/>
  <c r="O21" i="3"/>
  <c r="P21" i="3"/>
  <c r="Q21" i="3"/>
  <c r="P20" i="3"/>
  <c r="Q20" i="3"/>
  <c r="R20" i="3"/>
  <c r="S20" i="3"/>
  <c r="H12" i="3"/>
  <c r="H11" i="3"/>
  <c r="J22" i="3"/>
  <c r="H10" i="3"/>
  <c r="J21" i="3"/>
  <c r="L21" i="3"/>
  <c r="H9" i="3"/>
  <c r="L20" i="3"/>
  <c r="AC22" i="3"/>
  <c r="AD22" i="3"/>
  <c r="AF22" i="3"/>
  <c r="AC21" i="3"/>
  <c r="AD21" i="3"/>
  <c r="AE21" i="3"/>
  <c r="AF21" i="3"/>
  <c r="AG21" i="3"/>
  <c r="AD20" i="3"/>
  <c r="AF20" i="3"/>
  <c r="AG20" i="3"/>
  <c r="Y12" i="3"/>
  <c r="W22" i="3"/>
  <c r="X22" i="3"/>
  <c r="Y11" i="3"/>
  <c r="Y22" i="3" s="1"/>
  <c r="V21" i="3"/>
  <c r="W21" i="3"/>
  <c r="Y10" i="3"/>
  <c r="Y21" i="3" s="1"/>
  <c r="Z21" i="3"/>
  <c r="W20" i="3"/>
  <c r="Y9" i="3"/>
  <c r="Y20" i="3" s="1"/>
  <c r="Z20" i="3"/>
  <c r="H44" i="3"/>
  <c r="J55" i="3"/>
  <c r="K55" i="3"/>
  <c r="L55" i="3"/>
  <c r="P55" i="3"/>
  <c r="Q55" i="3"/>
  <c r="R55" i="3"/>
  <c r="S55" i="3"/>
  <c r="V55" i="3"/>
  <c r="X55" i="3"/>
  <c r="Y55" i="3"/>
  <c r="Z55" i="3"/>
  <c r="AD55" i="3"/>
  <c r="AE55" i="3"/>
  <c r="H45" i="3"/>
  <c r="L56" i="3"/>
  <c r="O56" i="3"/>
  <c r="P56" i="3"/>
  <c r="Q56" i="3"/>
  <c r="S56" i="3"/>
  <c r="V56" i="3"/>
  <c r="W56" i="3"/>
  <c r="X56" i="3"/>
  <c r="Y56" i="3"/>
  <c r="Z56" i="3"/>
  <c r="AC56" i="3"/>
  <c r="AD56" i="3"/>
  <c r="AE56" i="3"/>
  <c r="H46" i="3"/>
  <c r="J57" i="3"/>
  <c r="K57" i="3"/>
  <c r="L57" i="3"/>
  <c r="O57" i="3"/>
  <c r="P57" i="3"/>
  <c r="Q57" i="3"/>
  <c r="R57" i="3"/>
  <c r="S57" i="3"/>
  <c r="V57" i="3"/>
  <c r="W57" i="3"/>
  <c r="X57" i="3"/>
  <c r="Z57" i="3"/>
  <c r="AC57" i="3"/>
  <c r="AD57" i="3"/>
  <c r="H47" i="3"/>
  <c r="AV5" i="4"/>
  <c r="AL84" i="4"/>
  <c r="AL64" i="4"/>
  <c r="AL45" i="4"/>
  <c r="AL25" i="4"/>
  <c r="AB84" i="4"/>
  <c r="AB64" i="4"/>
  <c r="AB45" i="4"/>
  <c r="AB25" i="4"/>
  <c r="AB5" i="4"/>
  <c r="R84" i="4"/>
  <c r="R64" i="4"/>
  <c r="R45" i="4"/>
  <c r="R25" i="4"/>
  <c r="R5" i="4"/>
  <c r="AG57" i="3"/>
  <c r="AG56" i="3"/>
  <c r="AG55" i="3"/>
  <c r="AF57" i="3"/>
  <c r="AF56" i="3"/>
  <c r="AF55" i="3"/>
  <c r="AH14" i="3"/>
  <c r="AA14" i="3"/>
  <c r="AA49" i="3"/>
  <c r="AH50" i="3"/>
  <c r="AH51" i="3"/>
  <c r="AH52" i="3"/>
  <c r="AH49" i="3"/>
  <c r="AG22" i="3"/>
  <c r="AE20" i="3"/>
  <c r="AH15" i="3"/>
  <c r="AH16" i="3"/>
  <c r="AH17" i="3"/>
  <c r="AA52" i="3"/>
  <c r="T52" i="3"/>
  <c r="AE57" i="3"/>
  <c r="AA51" i="3"/>
  <c r="T51" i="3"/>
  <c r="AA50" i="3"/>
  <c r="T50" i="3"/>
  <c r="R56" i="3"/>
  <c r="K56" i="3"/>
  <c r="T49" i="3"/>
  <c r="O55" i="3"/>
  <c r="Z22" i="3"/>
  <c r="V22" i="3"/>
  <c r="S22" i="3"/>
  <c r="O22" i="3"/>
  <c r="L22" i="3"/>
  <c r="S21" i="3"/>
  <c r="R21" i="3"/>
  <c r="K21" i="3"/>
  <c r="K20" i="3"/>
  <c r="J20" i="3"/>
  <c r="AA15" i="3"/>
  <c r="AA16" i="3"/>
  <c r="AA17" i="3"/>
  <c r="T15" i="3"/>
  <c r="T16" i="3"/>
  <c r="T17" i="3"/>
  <c r="H56" i="3" l="1"/>
  <c r="I30" i="3"/>
  <c r="H20" i="3"/>
  <c r="D30" i="3"/>
  <c r="H22" i="3"/>
  <c r="N30" i="3"/>
  <c r="M35" i="3" s="1"/>
  <c r="S30" i="3"/>
  <c r="H57" i="3"/>
  <c r="M47" i="3"/>
  <c r="M58" i="3" s="1"/>
  <c r="I56" i="3"/>
  <c r="M45" i="3"/>
  <c r="M56" i="3" s="1"/>
  <c r="V20" i="3"/>
  <c r="AA9" i="3"/>
  <c r="AA20" i="3" s="1"/>
  <c r="AH9" i="3"/>
  <c r="AH20" i="3" s="1"/>
  <c r="I21" i="3"/>
  <c r="M10" i="3"/>
  <c r="M21" i="3" s="1"/>
  <c r="O20" i="3"/>
  <c r="T9" i="3"/>
  <c r="T20" i="3" s="1"/>
  <c r="I20" i="3"/>
  <c r="M9" i="3"/>
  <c r="M20" i="3" s="1"/>
  <c r="I22" i="3"/>
  <c r="M11" i="3"/>
  <c r="M22" i="3" s="1"/>
  <c r="M46" i="3"/>
  <c r="M57" i="3" s="1"/>
  <c r="I55" i="3"/>
  <c r="M44" i="3"/>
  <c r="M55" i="3" s="1"/>
  <c r="M12" i="3"/>
  <c r="M23" i="3" s="1"/>
  <c r="T12" i="3"/>
  <c r="T23" i="3" s="1"/>
  <c r="AH47" i="3"/>
  <c r="AH58" i="3" s="1"/>
  <c r="T47" i="3"/>
  <c r="T58" i="3" s="1"/>
  <c r="AH11" i="3"/>
  <c r="AH22" i="3" s="1"/>
  <c r="AH12" i="3"/>
  <c r="AH23" i="3" s="1"/>
  <c r="AE22" i="3"/>
  <c r="AA11" i="3"/>
  <c r="AA22" i="3" s="1"/>
  <c r="AH10" i="3"/>
  <c r="AH21" i="3" s="1"/>
  <c r="AH46" i="3"/>
  <c r="AH57" i="3" s="1"/>
  <c r="AH45" i="3"/>
  <c r="AH56" i="3" s="1"/>
  <c r="AH44" i="3"/>
  <c r="AH55" i="3" s="1"/>
  <c r="X20" i="3"/>
  <c r="AA12" i="3"/>
  <c r="AA23" i="3" s="1"/>
  <c r="AA47" i="3"/>
  <c r="AA58" i="3" s="1"/>
  <c r="AA10" i="3"/>
  <c r="AA21" i="3" s="1"/>
  <c r="AA46" i="3"/>
  <c r="AA57" i="3" s="1"/>
  <c r="AA44" i="3"/>
  <c r="AA55" i="3" s="1"/>
  <c r="T11" i="3"/>
  <c r="T22" i="3" s="1"/>
  <c r="H55" i="3"/>
  <c r="M71" i="3"/>
  <c r="T10" i="3"/>
  <c r="T21" i="3" s="1"/>
  <c r="H21" i="3"/>
  <c r="X21" i="3"/>
  <c r="W55" i="3"/>
  <c r="J56" i="3"/>
  <c r="T45" i="3"/>
  <c r="T56" i="3" s="1"/>
  <c r="AA45" i="3"/>
  <c r="AA56" i="3" s="1"/>
  <c r="T46" i="3"/>
  <c r="T57" i="3" s="1"/>
  <c r="Y57" i="3"/>
  <c r="T44" i="3"/>
  <c r="T55" i="3" s="1"/>
  <c r="AC20" i="3"/>
  <c r="K22" i="3"/>
  <c r="AC55" i="3"/>
  <c r="I57" i="3"/>
  <c r="AA30" i="3" l="1"/>
  <c r="M24" i="3"/>
  <c r="AH24" i="3"/>
  <c r="T24" i="3"/>
  <c r="AH59" i="3"/>
  <c r="AA24" i="3"/>
  <c r="D35" i="3"/>
  <c r="AA59" i="3"/>
  <c r="T59" i="3"/>
  <c r="M59" i="3"/>
  <c r="D71" i="3"/>
  <c r="A37" i="3" l="1"/>
</calcChain>
</file>

<file path=xl/sharedStrings.xml><?xml version="1.0" encoding="utf-8"?>
<sst xmlns="http://schemas.openxmlformats.org/spreadsheetml/2006/main" count="513" uniqueCount="36">
  <si>
    <t>L</t>
  </si>
  <si>
    <t>M</t>
  </si>
  <si>
    <t>J</t>
  </si>
  <si>
    <t>ESTADÍSTICAS CLAVE</t>
  </si>
  <si>
    <t>V</t>
  </si>
  <si>
    <t>Citas</t>
  </si>
  <si>
    <t>Llamadas</t>
  </si>
  <si>
    <t>Cotizaciones</t>
  </si>
  <si>
    <t>logros x día</t>
  </si>
  <si>
    <t>Cuota Citas</t>
  </si>
  <si>
    <t>Cuota Llamadas</t>
  </si>
  <si>
    <t>Cuota Cotizaciones</t>
  </si>
  <si>
    <t>Clientes Nuevos</t>
  </si>
  <si>
    <t>Cuota Cte Nuevos</t>
  </si>
  <si>
    <t>Total</t>
  </si>
  <si>
    <t>Objetivo semanal</t>
  </si>
  <si>
    <t xml:space="preserve">Productividad </t>
  </si>
  <si>
    <t>Productividad acumulada</t>
  </si>
  <si>
    <t>Itzel Gomez</t>
  </si>
  <si>
    <t>Razón Social</t>
  </si>
  <si>
    <t>Yusbely Oramas</t>
  </si>
  <si>
    <t>Indicador de Desempeño Ejecutivo de Ventas</t>
  </si>
  <si>
    <t>Mes</t>
  </si>
  <si>
    <t>Ejecutivo</t>
  </si>
  <si>
    <t>Cuotas</t>
  </si>
  <si>
    <t>Semana 1</t>
  </si>
  <si>
    <t>Semana 2</t>
  </si>
  <si>
    <t>Semana 3</t>
  </si>
  <si>
    <t>Semana 4</t>
  </si>
  <si>
    <t>Semana 5</t>
  </si>
  <si>
    <t>Acumulado Global del mes</t>
  </si>
  <si>
    <t>Des. Semana</t>
  </si>
  <si>
    <t>Alcance ideal</t>
  </si>
  <si>
    <t>Noviembre</t>
  </si>
  <si>
    <t>Mariana Rivera</t>
  </si>
  <si>
    <t>ASUETO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</si>
</sst>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"/>
    <numFmt numFmtId="166" formatCode="&quot;ÚLTIMO AÑO &quot;\ General"/>
  </numFmts>
  <fonts count="40" x14ac:knownFonts="1">
    <font>
      <sz val="10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9"/>
      <color theme="0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1"/>
      <color theme="3"/>
      <name val="Bookman Old Style"/>
      <family val="1"/>
      <scheme val="major"/>
    </font>
    <font>
      <sz val="9"/>
      <color theme="3"/>
      <name val="Bookman Old Style"/>
      <family val="1"/>
      <scheme val="major"/>
    </font>
    <font>
      <sz val="10"/>
      <color theme="1"/>
      <name val="Trebuchet MS"/>
      <family val="2"/>
      <scheme val="minor"/>
    </font>
    <font>
      <b/>
      <sz val="26"/>
      <color theme="3"/>
      <name val="Bookman Old Style"/>
      <family val="2"/>
      <scheme val="major"/>
    </font>
    <font>
      <sz val="9"/>
      <color theme="1"/>
      <name val="Trebuchet MS"/>
      <family val="2"/>
      <scheme val="minor"/>
    </font>
    <font>
      <b/>
      <sz val="9"/>
      <color theme="9"/>
      <name val="Trebuchet MS"/>
      <family val="2"/>
      <scheme val="minor"/>
    </font>
    <font>
      <sz val="9"/>
      <color theme="9"/>
      <name val="Trebuchet MS"/>
      <family val="2"/>
      <scheme val="minor"/>
    </font>
    <font>
      <b/>
      <sz val="10"/>
      <color theme="1"/>
      <name val="Trebuchet MS"/>
      <family val="2"/>
      <scheme val="minor"/>
    </font>
    <font>
      <b/>
      <i/>
      <sz val="10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12"/>
      <color rgb="FF006100"/>
      <name val="Trebuchet MS"/>
      <family val="2"/>
      <scheme val="minor"/>
    </font>
    <font>
      <u/>
      <sz val="10"/>
      <color theme="10"/>
      <name val="Trebuchet MS"/>
      <family val="2"/>
      <scheme val="minor"/>
    </font>
    <font>
      <u/>
      <sz val="10"/>
      <color theme="11"/>
      <name val="Trebuchet MS"/>
      <family val="2"/>
      <scheme val="minor"/>
    </font>
    <font>
      <sz val="26"/>
      <color theme="3"/>
      <name val="Bookman Old Style"/>
      <family val="1"/>
      <scheme val="major"/>
    </font>
    <font>
      <b/>
      <sz val="26"/>
      <color theme="3"/>
      <name val="Arial"/>
      <family val="2"/>
    </font>
    <font>
      <sz val="12"/>
      <color theme="1"/>
      <name val="Trebuchet MS"/>
      <family val="2"/>
      <scheme val="minor"/>
    </font>
    <font>
      <b/>
      <sz val="12"/>
      <color rgb="FFFA7D00"/>
      <name val="Trebuchet MS"/>
      <family val="2"/>
      <scheme val="minor"/>
    </font>
    <font>
      <b/>
      <sz val="16"/>
      <color theme="1"/>
      <name val="Trebuchet MS"/>
      <family val="2"/>
      <scheme val="minor"/>
    </font>
    <font>
      <b/>
      <sz val="26"/>
      <color rgb="FFFA7D00"/>
      <name val="Trebuchet MS"/>
      <family val="2"/>
      <scheme val="minor"/>
    </font>
    <font>
      <sz val="12"/>
      <color rgb="FF9C6500"/>
      <name val="Trebuchet MS"/>
      <family val="2"/>
      <scheme val="minor"/>
    </font>
    <font>
      <sz val="14"/>
      <color theme="3"/>
      <name val="Arial"/>
      <family val="2"/>
    </font>
    <font>
      <b/>
      <sz val="9"/>
      <color theme="3" tint="-0.499984740745262"/>
      <name val="Arial"/>
      <family val="2"/>
    </font>
    <font>
      <b/>
      <sz val="28"/>
      <color rgb="FFFA7D00"/>
      <name val="Trebuchet MS"/>
      <family val="2"/>
      <scheme val="minor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1"/>
      <color theme="3"/>
      <name val="Arial"/>
      <family val="2"/>
    </font>
    <font>
      <b/>
      <i/>
      <sz val="10"/>
      <color theme="1"/>
      <name val="Arial"/>
      <family val="2"/>
    </font>
    <font>
      <b/>
      <sz val="48"/>
      <color rgb="FFFA7D00"/>
      <name val="Trebuchet MS"/>
      <family val="2"/>
      <scheme val="minor"/>
    </font>
    <font>
      <b/>
      <sz val="22"/>
      <color theme="3"/>
      <name val="Arial"/>
      <family val="2"/>
    </font>
    <font>
      <b/>
      <sz val="10"/>
      <color rgb="FF0000FF"/>
      <name val="Trebuchet MS"/>
      <family val="2"/>
      <scheme val="minor"/>
    </font>
    <font>
      <b/>
      <sz val="16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b/>
      <sz val="10"/>
      <color rgb="FFFA7D00"/>
      <name val="Trebuchet MS"/>
      <family val="2"/>
      <scheme val="minor"/>
    </font>
    <font>
      <sz val="72"/>
      <color theme="1"/>
      <name val="Trebuchet MS"/>
      <family val="2"/>
      <scheme val="minor"/>
    </font>
    <font>
      <b/>
      <sz val="12"/>
      <color theme="3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/>
      <top style="medium">
        <color auto="1"/>
      </top>
      <bottom style="thin">
        <color rgb="FF7F7F7F"/>
      </bottom>
      <diagonal/>
    </border>
    <border>
      <left/>
      <right style="thin">
        <color rgb="FF7F7F7F"/>
      </right>
      <top style="medium">
        <color auto="1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84">
    <xf numFmtId="0" fontId="0" fillId="0" borderId="0">
      <alignment vertical="center"/>
    </xf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5" fillId="5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6" borderId="7" applyNumberFormat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7" fillId="0" borderId="0" xfId="1" applyBorder="1" applyAlignment="1">
      <alignment horizontal="left" vertical="center" wrapText="1" indent="1"/>
    </xf>
    <xf numFmtId="0" fontId="4" fillId="0" borderId="0" xfId="0" applyFont="1" applyBorder="1" applyAlignment="1">
      <alignment horizontal="right" vertical="center" indent="1"/>
    </xf>
    <xf numFmtId="14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9" fontId="0" fillId="0" borderId="0" xfId="2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 indent="1"/>
    </xf>
    <xf numFmtId="0" fontId="19" fillId="0" borderId="0" xfId="1" applyFont="1" applyBorder="1" applyAlignment="1">
      <alignment horizontal="left" vertical="center" wrapText="1"/>
    </xf>
    <xf numFmtId="0" fontId="15" fillId="5" borderId="0" xfId="3" applyBorder="1" applyAlignment="1">
      <alignment vertical="center"/>
    </xf>
    <xf numFmtId="0" fontId="15" fillId="5" borderId="0" xfId="3" applyBorder="1" applyAlignment="1">
      <alignment horizontal="right" vertical="center" indent="1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20" fillId="0" borderId="0" xfId="0" applyFont="1" applyBorder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7" fillId="2" borderId="9" xfId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right" vertical="center" indent="1"/>
    </xf>
    <xf numFmtId="0" fontId="3" fillId="2" borderId="11" xfId="0" applyFont="1" applyFill="1" applyBorder="1" applyAlignment="1">
      <alignment horizontal="left" vertical="center" indent="1"/>
    </xf>
    <xf numFmtId="0" fontId="0" fillId="2" borderId="11" xfId="0" applyFill="1" applyBorder="1">
      <alignment vertical="center"/>
    </xf>
    <xf numFmtId="165" fontId="6" fillId="2" borderId="11" xfId="0" applyNumberFormat="1" applyFont="1" applyFill="1" applyBorder="1" applyAlignment="1">
      <alignment horizontal="center" vertical="center"/>
    </xf>
    <xf numFmtId="0" fontId="1" fillId="2" borderId="11" xfId="0" applyFont="1" applyFill="1" applyBorder="1">
      <alignment vertical="center"/>
    </xf>
    <xf numFmtId="0" fontId="0" fillId="2" borderId="12" xfId="0" applyFill="1" applyBorder="1">
      <alignment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14" fillId="7" borderId="18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18" xfId="0" applyFont="1" applyFill="1" applyBorder="1">
      <alignment vertical="center"/>
    </xf>
    <xf numFmtId="1" fontId="11" fillId="9" borderId="1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14" fontId="22" fillId="3" borderId="0" xfId="0" applyNumberFormat="1" applyFont="1" applyFill="1" applyBorder="1" applyAlignment="1">
      <alignment horizontal="center" vertical="center"/>
    </xf>
    <xf numFmtId="14" fontId="22" fillId="4" borderId="0" xfId="0" applyNumberFormat="1" applyFont="1" applyFill="1" applyBorder="1" applyAlignment="1">
      <alignment horizontal="center" vertical="center"/>
    </xf>
    <xf numFmtId="14" fontId="22" fillId="4" borderId="0" xfId="0" applyNumberFormat="1" applyFont="1" applyFill="1" applyBorder="1">
      <alignment vertical="center"/>
    </xf>
    <xf numFmtId="0" fontId="24" fillId="8" borderId="0" xfId="89" applyBorder="1" applyAlignment="1">
      <alignment vertical="center"/>
    </xf>
    <xf numFmtId="0" fontId="24" fillId="8" borderId="0" xfId="89" applyBorder="1" applyAlignment="1">
      <alignment horizontal="right" vertical="center" indent="1"/>
    </xf>
    <xf numFmtId="0" fontId="15" fillId="4" borderId="0" xfId="3" applyFill="1" applyBorder="1" applyAlignment="1">
      <alignment horizontal="right" vertical="center" indent="1"/>
    </xf>
    <xf numFmtId="0" fontId="24" fillId="8" borderId="18" xfId="89" applyBorder="1" applyAlignment="1">
      <alignment vertical="center"/>
    </xf>
    <xf numFmtId="0" fontId="21" fillId="4" borderId="0" xfId="32" applyFill="1" applyBorder="1" applyAlignment="1">
      <alignment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7" borderId="1" xfId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0" fillId="4" borderId="18" xfId="0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24" fillId="4" borderId="18" xfId="89" applyFill="1" applyBorder="1" applyAlignment="1">
      <alignment vertical="center"/>
    </xf>
    <xf numFmtId="0" fontId="15" fillId="4" borderId="0" xfId="3" applyFill="1" applyBorder="1" applyAlignment="1">
      <alignment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38" fillId="4" borderId="0" xfId="0" applyFont="1" applyFill="1" applyBorder="1" applyAlignment="1">
      <alignment vertical="center"/>
    </xf>
    <xf numFmtId="0" fontId="38" fillId="4" borderId="19" xfId="0" applyFont="1" applyFill="1" applyBorder="1" applyAlignment="1">
      <alignment vertical="center"/>
    </xf>
    <xf numFmtId="0" fontId="0" fillId="2" borderId="26" xfId="0" applyFill="1" applyBorder="1">
      <alignment vertical="center"/>
    </xf>
    <xf numFmtId="9" fontId="21" fillId="4" borderId="0" xfId="32" applyNumberFormat="1" applyFill="1" applyBorder="1" applyAlignment="1">
      <alignment horizontal="center" vertical="center"/>
    </xf>
    <xf numFmtId="9" fontId="35" fillId="4" borderId="0" xfId="2" applyFont="1" applyFill="1" applyBorder="1" applyAlignment="1">
      <alignment horizontal="center" vertical="center"/>
    </xf>
    <xf numFmtId="0" fontId="1" fillId="4" borderId="0" xfId="0" applyFont="1" applyFill="1" applyBorder="1">
      <alignment vertical="center"/>
    </xf>
    <xf numFmtId="0" fontId="25" fillId="4" borderId="0" xfId="0" applyFont="1" applyFill="1" applyBorder="1" applyAlignment="1">
      <alignment horizontal="center" vertical="center"/>
    </xf>
    <xf numFmtId="0" fontId="13" fillId="4" borderId="0" xfId="32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horizontal="center" vertical="center"/>
    </xf>
    <xf numFmtId="9" fontId="0" fillId="7" borderId="0" xfId="2" applyFont="1" applyFill="1" applyBorder="1" applyAlignment="1">
      <alignment vertical="center"/>
    </xf>
    <xf numFmtId="9" fontId="0" fillId="7" borderId="0" xfId="2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vertical="center"/>
    </xf>
    <xf numFmtId="0" fontId="13" fillId="6" borderId="0" xfId="32" applyFont="1" applyBorder="1" applyAlignment="1">
      <alignment horizontal="center" vertical="center"/>
    </xf>
    <xf numFmtId="0" fontId="13" fillId="4" borderId="0" xfId="32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166" fontId="26" fillId="0" borderId="0" xfId="0" applyNumberFormat="1" applyFont="1" applyBorder="1" applyAlignment="1">
      <alignment vertical="center"/>
    </xf>
    <xf numFmtId="9" fontId="32" fillId="4" borderId="0" xfId="32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38" fillId="4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0" fillId="7" borderId="1" xfId="0" applyFill="1" applyBorder="1">
      <alignment vertical="center"/>
    </xf>
    <xf numFmtId="0" fontId="23" fillId="6" borderId="20" xfId="32" applyFont="1" applyBorder="1" applyAlignment="1">
      <alignment horizontal="center" vertical="center"/>
    </xf>
    <xf numFmtId="0" fontId="23" fillId="6" borderId="21" xfId="32" applyFont="1" applyBorder="1" applyAlignment="1">
      <alignment horizontal="center" vertical="center"/>
    </xf>
    <xf numFmtId="0" fontId="23" fillId="6" borderId="22" xfId="32" applyFont="1" applyBorder="1" applyAlignment="1">
      <alignment horizontal="center" vertical="center"/>
    </xf>
    <xf numFmtId="0" fontId="38" fillId="4" borderId="18" xfId="0" applyFont="1" applyFill="1" applyBorder="1" applyAlignment="1">
      <alignment horizontal="center" vertical="center"/>
    </xf>
    <xf numFmtId="0" fontId="38" fillId="4" borderId="0" xfId="0" applyFont="1" applyFill="1" applyBorder="1" applyAlignment="1">
      <alignment horizontal="center" vertical="center"/>
    </xf>
    <xf numFmtId="0" fontId="38" fillId="4" borderId="19" xfId="0" applyFont="1" applyFill="1" applyBorder="1" applyAlignment="1">
      <alignment horizontal="center" vertical="center"/>
    </xf>
    <xf numFmtId="0" fontId="23" fillId="6" borderId="6" xfId="32" applyFont="1" applyBorder="1" applyAlignment="1">
      <alignment horizontal="center" vertical="center"/>
    </xf>
    <xf numFmtId="0" fontId="23" fillId="6" borderId="10" xfId="32" applyFont="1" applyBorder="1" applyAlignment="1">
      <alignment horizontal="center" vertical="center"/>
    </xf>
    <xf numFmtId="0" fontId="23" fillId="6" borderId="2" xfId="32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9" fontId="35" fillId="6" borderId="7" xfId="2" applyFont="1" applyFill="1" applyBorder="1" applyAlignment="1">
      <alignment horizontal="center" vertical="center"/>
    </xf>
    <xf numFmtId="9" fontId="21" fillId="6" borderId="7" xfId="32" applyNumberFormat="1" applyAlignment="1">
      <alignment horizontal="center" vertical="center"/>
    </xf>
    <xf numFmtId="165" fontId="21" fillId="6" borderId="1" xfId="32" applyNumberFormat="1" applyBorder="1" applyAlignment="1">
      <alignment horizontal="center" vertical="center"/>
    </xf>
    <xf numFmtId="9" fontId="35" fillId="10" borderId="7" xfId="2" applyFont="1" applyFill="1" applyBorder="1" applyAlignment="1">
      <alignment horizontal="center" vertical="center"/>
    </xf>
    <xf numFmtId="0" fontId="37" fillId="6" borderId="23" xfId="32" applyFont="1" applyBorder="1" applyAlignment="1">
      <alignment horizontal="center" vertical="center"/>
    </xf>
    <xf numFmtId="0" fontId="37" fillId="6" borderId="24" xfId="32" applyFont="1" applyBorder="1" applyAlignment="1">
      <alignment horizontal="center" vertical="center"/>
    </xf>
    <xf numFmtId="0" fontId="13" fillId="6" borderId="7" xfId="32" applyFont="1" applyAlignment="1">
      <alignment horizontal="center" vertical="center"/>
    </xf>
    <xf numFmtId="0" fontId="36" fillId="6" borderId="6" xfId="32" applyFont="1" applyBorder="1" applyAlignment="1">
      <alignment horizontal="center" vertical="center"/>
    </xf>
    <xf numFmtId="0" fontId="36" fillId="6" borderId="10" xfId="32" applyFont="1" applyBorder="1" applyAlignment="1">
      <alignment horizontal="center" vertical="center"/>
    </xf>
    <xf numFmtId="0" fontId="36" fillId="6" borderId="2" xfId="32" applyFont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14" fontId="28" fillId="0" borderId="0" xfId="0" applyNumberFormat="1" applyFont="1" applyFill="1" applyBorder="1" applyAlignment="1">
      <alignment horizontal="center" vertical="center"/>
    </xf>
    <xf numFmtId="164" fontId="30" fillId="4" borderId="18" xfId="0" applyNumberFormat="1" applyFont="1" applyFill="1" applyBorder="1" applyAlignment="1">
      <alignment horizontal="center" vertical="center"/>
    </xf>
    <xf numFmtId="164" fontId="30" fillId="4" borderId="0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37" fillId="6" borderId="27" xfId="32" applyFont="1" applyBorder="1" applyAlignment="1">
      <alignment horizontal="center" vertical="center"/>
    </xf>
    <xf numFmtId="0" fontId="37" fillId="6" borderId="28" xfId="32" applyFont="1" applyBorder="1" applyAlignment="1">
      <alignment horizontal="center" vertical="center"/>
    </xf>
    <xf numFmtId="0" fontId="33" fillId="0" borderId="0" xfId="1" applyFont="1" applyBorder="1" applyAlignment="1">
      <alignment horizontal="left" vertical="center" wrapText="1"/>
    </xf>
    <xf numFmtId="9" fontId="12" fillId="0" borderId="0" xfId="2" applyFont="1" applyFill="1" applyBorder="1" applyAlignment="1">
      <alignment horizontal="right" vertical="center"/>
    </xf>
    <xf numFmtId="164" fontId="30" fillId="4" borderId="3" xfId="0" applyNumberFormat="1" applyFont="1" applyFill="1" applyBorder="1" applyAlignment="1">
      <alignment horizontal="center" vertical="center"/>
    </xf>
    <xf numFmtId="164" fontId="30" fillId="4" borderId="4" xfId="0" applyNumberFormat="1" applyFont="1" applyFill="1" applyBorder="1" applyAlignment="1">
      <alignment horizontal="center" vertical="center"/>
    </xf>
    <xf numFmtId="14" fontId="31" fillId="0" borderId="0" xfId="0" applyNumberFormat="1" applyFont="1" applyFill="1" applyBorder="1" applyAlignment="1">
      <alignment horizontal="center" vertical="center"/>
    </xf>
    <xf numFmtId="164" fontId="30" fillId="4" borderId="15" xfId="0" applyNumberFormat="1" applyFont="1" applyFill="1" applyBorder="1" applyAlignment="1">
      <alignment horizontal="center" vertical="center"/>
    </xf>
    <xf numFmtId="164" fontId="30" fillId="4" borderId="16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30" fillId="4" borderId="17" xfId="0" applyNumberFormat="1" applyFont="1" applyFill="1" applyBorder="1" applyAlignment="1">
      <alignment horizontal="center" vertical="center"/>
    </xf>
    <xf numFmtId="164" fontId="30" fillId="4" borderId="19" xfId="0" applyNumberFormat="1" applyFont="1" applyFill="1" applyBorder="1" applyAlignment="1">
      <alignment horizontal="center" vertical="center"/>
    </xf>
    <xf numFmtId="164" fontId="30" fillId="4" borderId="5" xfId="0" applyNumberFormat="1" applyFont="1" applyFill="1" applyBorder="1" applyAlignment="1">
      <alignment horizontal="center" vertical="center"/>
    </xf>
    <xf numFmtId="0" fontId="7" fillId="0" borderId="0" xfId="1" applyBorder="1" applyAlignment="1">
      <alignment horizontal="left" vertical="center" wrapText="1" indent="1"/>
    </xf>
    <xf numFmtId="9" fontId="27" fillId="4" borderId="0" xfId="32" applyNumberFormat="1" applyFont="1" applyFill="1" applyBorder="1" applyAlignment="1">
      <alignment horizontal="center" vertical="center"/>
    </xf>
    <xf numFmtId="9" fontId="27" fillId="6" borderId="7" xfId="32" applyNumberFormat="1" applyFont="1" applyAlignment="1">
      <alignment horizontal="center" vertical="center"/>
    </xf>
    <xf numFmtId="9" fontId="27" fillId="6" borderId="20" xfId="32" applyNumberFormat="1" applyFont="1" applyBorder="1" applyAlignment="1">
      <alignment horizontal="center" vertical="center"/>
    </xf>
    <xf numFmtId="9" fontId="27" fillId="6" borderId="21" xfId="32" applyNumberFormat="1" applyFont="1" applyBorder="1" applyAlignment="1">
      <alignment horizontal="center" vertical="center"/>
    </xf>
    <xf numFmtId="9" fontId="27" fillId="6" borderId="22" xfId="32" applyNumberFormat="1" applyFont="1" applyBorder="1" applyAlignment="1">
      <alignment horizontal="center" vertical="center"/>
    </xf>
    <xf numFmtId="9" fontId="27" fillId="6" borderId="32" xfId="32" applyNumberFormat="1" applyFont="1" applyBorder="1" applyAlignment="1">
      <alignment horizontal="center" vertical="center"/>
    </xf>
    <xf numFmtId="9" fontId="27" fillId="6" borderId="7" xfId="32" applyNumberFormat="1" applyFont="1" applyBorder="1" applyAlignment="1">
      <alignment horizontal="center" vertical="center"/>
    </xf>
    <xf numFmtId="9" fontId="27" fillId="6" borderId="33" xfId="32" applyNumberFormat="1" applyFont="1" applyBorder="1" applyAlignment="1">
      <alignment horizontal="center" vertical="center"/>
    </xf>
    <xf numFmtId="9" fontId="27" fillId="6" borderId="34" xfId="32" applyNumberFormat="1" applyFont="1" applyBorder="1" applyAlignment="1">
      <alignment horizontal="center" vertical="center"/>
    </xf>
    <xf numFmtId="9" fontId="27" fillId="6" borderId="35" xfId="32" applyNumberFormat="1" applyFont="1" applyBorder="1" applyAlignment="1">
      <alignment horizontal="center" vertical="center"/>
    </xf>
    <xf numFmtId="9" fontId="27" fillId="6" borderId="36" xfId="32" applyNumberFormat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 wrapText="1"/>
    </xf>
    <xf numFmtId="0" fontId="13" fillId="6" borderId="29" xfId="32" applyFont="1" applyBorder="1" applyAlignment="1">
      <alignment horizontal="center" vertical="center"/>
    </xf>
    <xf numFmtId="0" fontId="13" fillId="6" borderId="30" xfId="32" applyFont="1" applyBorder="1" applyAlignment="1">
      <alignment horizontal="center" vertical="center"/>
    </xf>
    <xf numFmtId="0" fontId="13" fillId="6" borderId="31" xfId="32" applyFont="1" applyBorder="1" applyAlignment="1">
      <alignment horizontal="center" vertical="center"/>
    </xf>
    <xf numFmtId="9" fontId="32" fillId="6" borderId="15" xfId="32" applyNumberFormat="1" applyFont="1" applyBorder="1" applyAlignment="1">
      <alignment horizontal="center" vertical="center"/>
    </xf>
    <xf numFmtId="9" fontId="32" fillId="6" borderId="16" xfId="32" applyNumberFormat="1" applyFont="1" applyBorder="1" applyAlignment="1">
      <alignment horizontal="center" vertical="center"/>
    </xf>
    <xf numFmtId="9" fontId="32" fillId="6" borderId="17" xfId="32" applyNumberFormat="1" applyFont="1" applyBorder="1" applyAlignment="1">
      <alignment horizontal="center" vertical="center"/>
    </xf>
    <xf numFmtId="9" fontId="32" fillId="6" borderId="18" xfId="32" applyNumberFormat="1" applyFont="1" applyBorder="1" applyAlignment="1">
      <alignment horizontal="center" vertical="center"/>
    </xf>
    <xf numFmtId="9" fontId="32" fillId="6" borderId="0" xfId="32" applyNumberFormat="1" applyFont="1" applyBorder="1" applyAlignment="1">
      <alignment horizontal="center" vertical="center"/>
    </xf>
    <xf numFmtId="9" fontId="32" fillId="6" borderId="19" xfId="32" applyNumberFormat="1" applyFont="1" applyBorder="1" applyAlignment="1">
      <alignment horizontal="center" vertical="center"/>
    </xf>
    <xf numFmtId="9" fontId="32" fillId="6" borderId="3" xfId="32" applyNumberFormat="1" applyFont="1" applyBorder="1" applyAlignment="1">
      <alignment horizontal="center" vertical="center"/>
    </xf>
    <xf numFmtId="9" fontId="32" fillId="6" borderId="4" xfId="32" applyNumberFormat="1" applyFont="1" applyBorder="1" applyAlignment="1">
      <alignment horizontal="center" vertical="center"/>
    </xf>
    <xf numFmtId="9" fontId="32" fillId="6" borderId="5" xfId="32" applyNumberFormat="1" applyFont="1" applyBorder="1" applyAlignment="1">
      <alignment horizontal="center" vertical="center"/>
    </xf>
    <xf numFmtId="166" fontId="39" fillId="11" borderId="0" xfId="0" applyNumberFormat="1" applyFont="1" applyFill="1" applyBorder="1" applyAlignment="1">
      <alignment horizontal="center" vertical="center"/>
    </xf>
    <xf numFmtId="9" fontId="27" fillId="6" borderId="20" xfId="2" applyFont="1" applyFill="1" applyBorder="1" applyAlignment="1">
      <alignment horizontal="center" vertical="center"/>
    </xf>
    <xf numFmtId="9" fontId="27" fillId="6" borderId="21" xfId="2" applyFont="1" applyFill="1" applyBorder="1" applyAlignment="1">
      <alignment horizontal="center" vertical="center"/>
    </xf>
    <xf numFmtId="9" fontId="27" fillId="6" borderId="22" xfId="2" applyFont="1" applyFill="1" applyBorder="1" applyAlignment="1">
      <alignment horizontal="center" vertical="center"/>
    </xf>
    <xf numFmtId="9" fontId="27" fillId="6" borderId="32" xfId="2" applyFont="1" applyFill="1" applyBorder="1" applyAlignment="1">
      <alignment horizontal="center" vertical="center"/>
    </xf>
    <xf numFmtId="9" fontId="27" fillId="6" borderId="7" xfId="2" applyFont="1" applyFill="1" applyBorder="1" applyAlignment="1">
      <alignment horizontal="center" vertical="center"/>
    </xf>
    <xf numFmtId="9" fontId="27" fillId="6" borderId="33" xfId="2" applyFont="1" applyFill="1" applyBorder="1" applyAlignment="1">
      <alignment horizontal="center" vertical="center"/>
    </xf>
    <xf numFmtId="9" fontId="27" fillId="6" borderId="34" xfId="2" applyFont="1" applyFill="1" applyBorder="1" applyAlignment="1">
      <alignment horizontal="center" vertical="center"/>
    </xf>
    <xf numFmtId="9" fontId="27" fillId="6" borderId="35" xfId="2" applyFont="1" applyFill="1" applyBorder="1" applyAlignment="1">
      <alignment horizontal="center" vertical="center"/>
    </xf>
    <xf numFmtId="9" fontId="27" fillId="6" borderId="36" xfId="2" applyFont="1" applyFill="1" applyBorder="1" applyAlignment="1">
      <alignment horizontal="center" vertical="center"/>
    </xf>
    <xf numFmtId="0" fontId="13" fillId="6" borderId="6" xfId="32" applyFont="1" applyBorder="1" applyAlignment="1">
      <alignment horizontal="center" vertical="center"/>
    </xf>
    <xf numFmtId="0" fontId="13" fillId="6" borderId="10" xfId="32" applyFont="1" applyBorder="1" applyAlignment="1">
      <alignment horizontal="center" vertical="center"/>
    </xf>
    <xf numFmtId="0" fontId="13" fillId="6" borderId="2" xfId="32" applyFont="1" applyBorder="1" applyAlignment="1">
      <alignment horizontal="center" vertical="center"/>
    </xf>
    <xf numFmtId="9" fontId="27" fillId="6" borderId="15" xfId="32" applyNumberFormat="1" applyFont="1" applyBorder="1" applyAlignment="1">
      <alignment horizontal="center" vertical="center"/>
    </xf>
    <xf numFmtId="9" fontId="27" fillId="6" borderId="16" xfId="32" applyNumberFormat="1" applyFont="1" applyBorder="1" applyAlignment="1">
      <alignment horizontal="center" vertical="center"/>
    </xf>
    <xf numFmtId="9" fontId="27" fillId="6" borderId="17" xfId="32" applyNumberFormat="1" applyFont="1" applyBorder="1" applyAlignment="1">
      <alignment horizontal="center" vertical="center"/>
    </xf>
    <xf numFmtId="9" fontId="27" fillId="6" borderId="18" xfId="32" applyNumberFormat="1" applyFont="1" applyBorder="1" applyAlignment="1">
      <alignment horizontal="center" vertical="center"/>
    </xf>
    <xf numFmtId="9" fontId="27" fillId="6" borderId="0" xfId="32" applyNumberFormat="1" applyFont="1" applyBorder="1" applyAlignment="1">
      <alignment horizontal="center" vertical="center"/>
    </xf>
    <xf numFmtId="9" fontId="27" fillId="6" borderId="19" xfId="32" applyNumberFormat="1" applyFont="1" applyBorder="1" applyAlignment="1">
      <alignment horizontal="center" vertical="center"/>
    </xf>
    <xf numFmtId="9" fontId="27" fillId="6" borderId="3" xfId="32" applyNumberFormat="1" applyFont="1" applyBorder="1" applyAlignment="1">
      <alignment horizontal="center" vertical="center"/>
    </xf>
    <xf numFmtId="9" fontId="27" fillId="6" borderId="4" xfId="32" applyNumberFormat="1" applyFont="1" applyBorder="1" applyAlignment="1">
      <alignment horizontal="center" vertical="center"/>
    </xf>
    <xf numFmtId="9" fontId="27" fillId="6" borderId="5" xfId="32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9" fontId="35" fillId="10" borderId="1" xfId="2" applyFont="1" applyFill="1" applyBorder="1" applyAlignment="1">
      <alignment horizontal="center" vertical="center"/>
    </xf>
  </cellXfs>
  <cellStyles count="184">
    <cellStyle name="Buena" xfId="3" builtinId="26"/>
    <cellStyle name="Cálculo" xfId="32" builtinId="22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Neutral" xfId="89" builtinId="28"/>
    <cellStyle name="Normal" xfId="0" builtinId="0" customBuiltin="1"/>
    <cellStyle name="Porcentaje" xfId="2" builtinId="5"/>
    <cellStyle name="Título" xfId="1" builtinId="15" customBuiltin="1"/>
  </cellStyles>
  <dxfs count="1832"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2" tint="-0.24994659260841701"/>
      </font>
    </dxf>
    <dxf>
      <font>
        <color theme="0" tint="-0.14996795556505021"/>
      </font>
      <numFmt numFmtId="167" formatCode=";;;"/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2" tint="-0.24994659260841701"/>
      </font>
    </dxf>
    <dxf>
      <font>
        <color theme="0" tint="-0.14996795556505021"/>
      </font>
      <numFmt numFmtId="167" formatCode=";;;"/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2" tint="-0.24994659260841701"/>
      </font>
    </dxf>
    <dxf>
      <font>
        <color theme="0" tint="-0.14996795556505021"/>
      </font>
      <numFmt numFmtId="167" formatCode=";;;"/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2" tint="-0.24994659260841701"/>
      </font>
    </dxf>
    <dxf>
      <font>
        <color theme="0" tint="-0.14996795556505021"/>
      </font>
      <numFmt numFmtId="167" formatCode=";;;"/>
    </dxf>
    <dxf>
      <font>
        <color theme="2" tint="-0.24994659260841701"/>
      </font>
    </dxf>
    <dxf>
      <font>
        <color theme="0" tint="-0.14996795556505021"/>
      </font>
      <numFmt numFmtId="167" formatCode=";;;"/>
    </dxf>
    <dxf>
      <font>
        <color theme="2" tint="-0.24994659260841701"/>
      </font>
    </dxf>
    <dxf>
      <font>
        <color theme="0" tint="-0.14996795556505021"/>
      </font>
      <numFmt numFmtId="167" formatCode=";;;"/>
    </dxf>
    <dxf>
      <font>
        <color theme="2" tint="-0.24994659260841701"/>
      </font>
    </dxf>
    <dxf>
      <font>
        <color theme="0" tint="-0.14996795556505021"/>
      </font>
      <numFmt numFmtId="167" formatCode=";;;"/>
    </dxf>
    <dxf>
      <font>
        <b val="0"/>
        <i val="0"/>
        <strike val="0"/>
      </font>
    </dxf>
    <dxf>
      <fill>
        <patternFill>
          <bgColor theme="2"/>
        </patternFill>
      </fill>
    </dxf>
    <dxf>
      <font>
        <b/>
        <i val="0"/>
        <strike val="0"/>
      </font>
    </dxf>
    <dxf>
      <font>
        <color theme="0"/>
      </font>
      <fill>
        <patternFill>
          <bgColor theme="3"/>
        </patternFill>
      </fill>
      <border>
        <vertical/>
      </border>
    </dxf>
    <dxf>
      <font>
        <b val="0"/>
        <i val="0"/>
        <strike val="0"/>
        <color theme="3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3" tint="0.39994506668294322"/>
        </vertical>
        <horizontal/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0" tint="-0.249977111117893"/>
        </bottom>
      </border>
    </dxf>
    <dxf>
      <font>
        <color theme="1"/>
      </font>
      <fill>
        <patternFill patternType="solid">
          <fgColor theme="0" tint="-0.249977111117893"/>
          <bgColor theme="0" tint="-0.249977111117893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ill>
        <patternFill patternType="solid">
          <fgColor theme="0" tint="-0.14996795556505021"/>
          <bgColor theme="0" tint="-4.9989318521683403E-2"/>
        </patternFill>
      </fill>
      <border>
        <left style="thin">
          <color theme="0" tint="-0.249977111117893"/>
        </left>
        <right style="thin">
          <color theme="0" tint="-0.249977111117893"/>
        </right>
        <vertical style="thin">
          <color theme="1" tint="0.34998626667073579"/>
        </vertical>
      </border>
    </dxf>
    <dxf>
      <fill>
        <patternFill patternType="solid">
          <fgColor theme="0" tint="-0.14996795556505021"/>
          <bgColor theme="0" tint="-4.9989318521683403E-2"/>
        </patternFill>
      </fill>
      <border>
        <top style="thin">
          <color theme="0" tint="-0.249977111117893"/>
        </top>
        <bottom style="thin">
          <color theme="0" tint="-0.249977111117893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vertical style="thin">
          <color theme="1" tint="0.34998626667073579"/>
        </vertical>
      </border>
    </dxf>
  </dxfs>
  <tableStyles count="2" defaultTableStyle="Table Style 1" defaultPivotStyle="Leave Report">
    <tableStyle name="Leave Report" table="0" count="13">
      <tableStyleElement type="wholeTable" dxfId="1831"/>
      <tableStyleElement type="headerRow" dxfId="1830"/>
      <tableStyleElement type="totalRow" dxfId="1829"/>
      <tableStyleElement type="firstRowStripe" dxfId="1828"/>
      <tableStyleElement type="firstColumnStripe" dxfId="1827"/>
      <tableStyleElement type="firstSubtotalColumn" dxfId="1826"/>
      <tableStyleElement type="firstSubtotalRow" dxfId="1825"/>
      <tableStyleElement type="secondSubtotalRow" dxfId="1824"/>
      <tableStyleElement type="firstRowSubheading" dxfId="1823"/>
      <tableStyleElement type="secondRowSubheading" dxfId="1822"/>
      <tableStyleElement type="thirdRowSubheading" dxfId="1821"/>
      <tableStyleElement type="pageFieldLabels" dxfId="1820"/>
      <tableStyleElement type="pageFieldValues" dxfId="1819"/>
    </tableStyle>
    <tableStyle name="Table Style 1" pivot="0" count="5">
      <tableStyleElement type="wholeTable" dxfId="1818"/>
      <tableStyleElement type="headerRow" dxfId="1817"/>
      <tableStyleElement type="firstColumn" dxfId="1816"/>
      <tableStyleElement type="firstRowStripe" dxfId="1815"/>
      <tableStyleElement type="firstHeaderCell" dxfId="18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Employee Attendance Tracker">
  <a:themeElements>
    <a:clrScheme name="Custom 3">
      <a:dk1>
        <a:sysClr val="windowText" lastClr="000000"/>
      </a:dk1>
      <a:lt1>
        <a:sysClr val="window" lastClr="FFFFFF"/>
      </a:lt1>
      <a:dk2>
        <a:srgbClr val="36384E"/>
      </a:dk2>
      <a:lt2>
        <a:srgbClr val="E6E6E6"/>
      </a:lt2>
      <a:accent1>
        <a:srgbClr val="8BBEDD"/>
      </a:accent1>
      <a:accent2>
        <a:srgbClr val="53B9B4"/>
      </a:accent2>
      <a:accent3>
        <a:srgbClr val="9FD179"/>
      </a:accent3>
      <a:accent4>
        <a:srgbClr val="F6E166"/>
      </a:accent4>
      <a:accent5>
        <a:srgbClr val="F9A755"/>
      </a:accent5>
      <a:accent6>
        <a:srgbClr val="ED7669"/>
      </a:accent6>
      <a:hlink>
        <a:srgbClr val="0000FF"/>
      </a:hlink>
      <a:folHlink>
        <a:srgbClr val="800080"/>
      </a:folHlink>
    </a:clrScheme>
    <a:fontScheme name="67 employee attendance tracker">
      <a:majorFont>
        <a:latin typeface="Bookman Old Style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AW107"/>
  <sheetViews>
    <sheetView topLeftCell="AJ1" zoomScale="70" zoomScaleNormal="70" workbookViewId="0">
      <selection activeCell="U8" sqref="U8"/>
    </sheetView>
  </sheetViews>
  <sheetFormatPr baseColWidth="10" defaultColWidth="10.85546875" defaultRowHeight="15" x14ac:dyDescent="0.3"/>
  <cols>
    <col min="1" max="1" width="19.7109375" style="33" customWidth="1"/>
    <col min="2" max="2" width="20" style="33" customWidth="1"/>
    <col min="3" max="3" width="19.140625" style="33" bestFit="1" customWidth="1"/>
    <col min="4" max="4" width="19.28515625" style="33" customWidth="1"/>
    <col min="5" max="5" width="10.85546875" style="33"/>
    <col min="6" max="7" width="27.140625" style="33" bestFit="1" customWidth="1"/>
    <col min="8" max="8" width="23.85546875" style="33" bestFit="1" customWidth="1"/>
    <col min="9" max="9" width="22.85546875" style="33" customWidth="1"/>
    <col min="10" max="10" width="2.28515625" style="33" customWidth="1"/>
    <col min="11" max="11" width="23.28515625" style="33" customWidth="1"/>
    <col min="12" max="12" width="16.140625" style="33" customWidth="1"/>
    <col min="13" max="13" width="19.140625" style="33" bestFit="1" customWidth="1"/>
    <col min="14" max="14" width="18.7109375" style="33" customWidth="1"/>
    <col min="15" max="15" width="10.85546875" style="33"/>
    <col min="16" max="16" width="23.7109375" style="33" customWidth="1"/>
    <col min="17" max="17" width="20.42578125" style="33" customWidth="1"/>
    <col min="18" max="18" width="19.7109375" style="33" customWidth="1"/>
    <col min="19" max="19" width="21.85546875" style="33" customWidth="1"/>
    <col min="20" max="20" width="2.28515625" style="33" customWidth="1"/>
    <col min="21" max="21" width="23.140625" style="33" customWidth="1"/>
    <col min="22" max="22" width="24.140625" style="33" customWidth="1"/>
    <col min="23" max="23" width="22.42578125" style="33" customWidth="1"/>
    <col min="24" max="24" width="24.7109375" style="33" customWidth="1"/>
    <col min="25" max="25" width="10.85546875" style="33"/>
    <col min="26" max="26" width="24.7109375" style="33" customWidth="1"/>
    <col min="27" max="27" width="24.28515625" style="33" customWidth="1"/>
    <col min="28" max="28" width="25" style="33" customWidth="1"/>
    <col min="29" max="29" width="27.7109375" style="33" customWidth="1"/>
    <col min="30" max="30" width="2.7109375" style="33" customWidth="1"/>
    <col min="31" max="31" width="19.85546875" style="33" customWidth="1"/>
    <col min="32" max="32" width="21.42578125" style="33" customWidth="1"/>
    <col min="33" max="33" width="19.140625" style="33" bestFit="1" customWidth="1"/>
    <col min="34" max="34" width="23.28515625" style="33" customWidth="1"/>
    <col min="35" max="35" width="10.85546875" style="33"/>
    <col min="36" max="36" width="18" style="33" customWidth="1"/>
    <col min="37" max="37" width="17.140625" style="33" customWidth="1"/>
    <col min="38" max="38" width="19.140625" style="33" bestFit="1" customWidth="1"/>
    <col min="39" max="39" width="25.28515625" style="33" customWidth="1"/>
    <col min="40" max="40" width="2.7109375" style="33" customWidth="1"/>
    <col min="41" max="41" width="20.85546875" style="33" customWidth="1"/>
    <col min="42" max="42" width="22" style="33" customWidth="1"/>
    <col min="43" max="43" width="20" style="33" customWidth="1"/>
    <col min="44" max="44" width="22.85546875" style="33" customWidth="1"/>
    <col min="45" max="45" width="10.85546875" style="33"/>
    <col min="46" max="46" width="23.42578125" style="33" customWidth="1"/>
    <col min="47" max="47" width="25.140625" style="33" customWidth="1"/>
    <col min="48" max="48" width="20.42578125" style="33" customWidth="1"/>
    <col min="49" max="49" width="27.7109375" style="33" customWidth="1"/>
    <col min="50" max="16384" width="10.85546875" style="33"/>
  </cols>
  <sheetData>
    <row r="2" spans="1:49" ht="33.75" x14ac:dyDescent="0.3">
      <c r="A2" s="102" t="s">
        <v>25</v>
      </c>
      <c r="B2" s="103"/>
      <c r="C2" s="103"/>
      <c r="D2" s="103"/>
      <c r="E2" s="103"/>
      <c r="F2" s="103"/>
      <c r="G2" s="103"/>
      <c r="H2" s="103"/>
      <c r="I2" s="104"/>
      <c r="K2" s="96" t="s">
        <v>26</v>
      </c>
      <c r="L2" s="97"/>
      <c r="M2" s="97"/>
      <c r="N2" s="97"/>
      <c r="O2" s="97"/>
      <c r="P2" s="97"/>
      <c r="Q2" s="97"/>
      <c r="R2" s="97"/>
      <c r="S2" s="98"/>
      <c r="U2" s="96" t="s">
        <v>27</v>
      </c>
      <c r="V2" s="97"/>
      <c r="W2" s="97"/>
      <c r="X2" s="97"/>
      <c r="Y2" s="97"/>
      <c r="Z2" s="97"/>
      <c r="AA2" s="97"/>
      <c r="AB2" s="97"/>
      <c r="AC2" s="98"/>
      <c r="AE2" s="96" t="s">
        <v>28</v>
      </c>
      <c r="AF2" s="97"/>
      <c r="AG2" s="97"/>
      <c r="AH2" s="97"/>
      <c r="AI2" s="97"/>
      <c r="AJ2" s="97"/>
      <c r="AK2" s="97"/>
      <c r="AL2" s="97"/>
      <c r="AM2" s="98"/>
      <c r="AO2" s="96" t="s">
        <v>29</v>
      </c>
      <c r="AP2" s="97"/>
      <c r="AQ2" s="97"/>
      <c r="AR2" s="97"/>
      <c r="AS2" s="97"/>
      <c r="AT2" s="97"/>
      <c r="AU2" s="97"/>
      <c r="AV2" s="97"/>
      <c r="AW2" s="98"/>
    </row>
    <row r="3" spans="1:49" x14ac:dyDescent="0.3">
      <c r="A3" s="37"/>
      <c r="B3" s="32"/>
      <c r="C3" s="32"/>
      <c r="D3" s="32"/>
      <c r="E3" s="32"/>
      <c r="F3" s="32"/>
      <c r="G3" s="32"/>
      <c r="H3" s="32"/>
      <c r="I3" s="38"/>
      <c r="K3" s="37"/>
      <c r="L3" s="32"/>
      <c r="M3" s="32"/>
      <c r="N3" s="32"/>
      <c r="O3" s="32"/>
      <c r="P3" s="32"/>
      <c r="Q3" s="32"/>
      <c r="R3" s="32"/>
      <c r="S3" s="38"/>
      <c r="U3" s="37"/>
      <c r="V3" s="32"/>
      <c r="W3" s="32"/>
      <c r="X3" s="32"/>
      <c r="Y3" s="32"/>
      <c r="Z3" s="32"/>
      <c r="AA3" s="32"/>
      <c r="AB3" s="32"/>
      <c r="AC3" s="38"/>
      <c r="AE3" s="37"/>
      <c r="AF3" s="32"/>
      <c r="AG3" s="32"/>
      <c r="AH3" s="32"/>
      <c r="AI3" s="32"/>
      <c r="AJ3" s="32"/>
      <c r="AK3" s="32"/>
      <c r="AL3" s="32"/>
      <c r="AM3" s="38"/>
      <c r="AO3" s="34"/>
      <c r="AP3" s="35"/>
      <c r="AQ3" s="35"/>
      <c r="AR3" s="35"/>
      <c r="AS3" s="35"/>
      <c r="AT3" s="35"/>
      <c r="AU3" s="35"/>
      <c r="AV3" s="35"/>
      <c r="AW3" s="36"/>
    </row>
    <row r="4" spans="1:49" x14ac:dyDescent="0.3">
      <c r="A4" s="37"/>
      <c r="B4" s="32"/>
      <c r="C4" s="32"/>
      <c r="D4" s="32"/>
      <c r="E4" s="32"/>
      <c r="F4" s="32"/>
      <c r="G4" s="32"/>
      <c r="H4" s="32"/>
      <c r="I4" s="38"/>
      <c r="K4" s="37"/>
      <c r="L4" s="32"/>
      <c r="M4" s="32"/>
      <c r="N4" s="32"/>
      <c r="O4" s="32"/>
      <c r="P4" s="32"/>
      <c r="Q4" s="32"/>
      <c r="R4" s="32"/>
      <c r="S4" s="38"/>
      <c r="U4" s="37"/>
      <c r="V4" s="32"/>
      <c r="W4" s="32"/>
      <c r="X4" s="32"/>
      <c r="Y4" s="32"/>
      <c r="Z4" s="32"/>
      <c r="AA4" s="32"/>
      <c r="AB4" s="32"/>
      <c r="AC4" s="38"/>
      <c r="AE4" s="37"/>
      <c r="AF4" s="32"/>
      <c r="AG4" s="32"/>
      <c r="AH4" s="32"/>
      <c r="AI4" s="32"/>
      <c r="AJ4" s="32"/>
      <c r="AK4" s="32"/>
      <c r="AL4" s="32"/>
      <c r="AM4" s="38"/>
      <c r="AO4" s="37"/>
      <c r="AP4" s="32"/>
      <c r="AQ4" s="32"/>
      <c r="AR4" s="32"/>
      <c r="AS4" s="32"/>
      <c r="AT4" s="32"/>
      <c r="AU4" s="32"/>
      <c r="AV4" s="32"/>
      <c r="AW4" s="38"/>
    </row>
    <row r="5" spans="1:49" ht="21" x14ac:dyDescent="0.3">
      <c r="A5" s="57" t="s">
        <v>34</v>
      </c>
      <c r="B5" s="52"/>
      <c r="C5" s="51">
        <v>42310</v>
      </c>
      <c r="D5" s="32"/>
      <c r="E5" s="32"/>
      <c r="F5" s="16" t="s">
        <v>20</v>
      </c>
      <c r="G5" s="32"/>
      <c r="H5" s="51">
        <v>42310</v>
      </c>
      <c r="I5" s="38"/>
      <c r="K5" s="57" t="s">
        <v>34</v>
      </c>
      <c r="L5" s="53"/>
      <c r="M5" s="51">
        <v>42317</v>
      </c>
      <c r="N5" s="32"/>
      <c r="O5" s="32"/>
      <c r="P5" s="16" t="s">
        <v>20</v>
      </c>
      <c r="Q5" s="32"/>
      <c r="R5" s="51">
        <f>+M5</f>
        <v>42317</v>
      </c>
      <c r="S5" s="38"/>
      <c r="U5" s="57" t="s">
        <v>34</v>
      </c>
      <c r="V5" s="53"/>
      <c r="W5" s="51">
        <v>42324</v>
      </c>
      <c r="X5" s="32"/>
      <c r="Y5" s="32"/>
      <c r="Z5" s="16" t="s">
        <v>20</v>
      </c>
      <c r="AA5" s="32"/>
      <c r="AB5" s="51">
        <f>+W5</f>
        <v>42324</v>
      </c>
      <c r="AC5" s="38"/>
      <c r="AE5" s="57" t="s">
        <v>34</v>
      </c>
      <c r="AF5" s="53"/>
      <c r="AG5" s="51">
        <v>42331</v>
      </c>
      <c r="AH5" s="32"/>
      <c r="AI5" s="32"/>
      <c r="AJ5" s="16" t="s">
        <v>20</v>
      </c>
      <c r="AK5" s="32"/>
      <c r="AL5" s="51">
        <f>+AG5</f>
        <v>42331</v>
      </c>
      <c r="AM5" s="38"/>
      <c r="AO5" s="57" t="s">
        <v>34</v>
      </c>
      <c r="AP5" s="53"/>
      <c r="AQ5" s="51">
        <v>42338</v>
      </c>
      <c r="AR5" s="32"/>
      <c r="AS5" s="32"/>
      <c r="AT5" s="16" t="s">
        <v>20</v>
      </c>
      <c r="AU5" s="32"/>
      <c r="AV5" s="51">
        <f>+AQ5</f>
        <v>42338</v>
      </c>
      <c r="AW5" s="38"/>
    </row>
    <row r="6" spans="1:49" x14ac:dyDescent="0.3">
      <c r="A6" s="39" t="s">
        <v>6</v>
      </c>
      <c r="B6" s="40" t="s">
        <v>5</v>
      </c>
      <c r="C6" s="40" t="s">
        <v>7</v>
      </c>
      <c r="D6" s="40" t="s">
        <v>12</v>
      </c>
      <c r="E6" s="32"/>
      <c r="F6" s="40" t="s">
        <v>6</v>
      </c>
      <c r="G6" s="40" t="s">
        <v>5</v>
      </c>
      <c r="H6" s="40" t="s">
        <v>7</v>
      </c>
      <c r="I6" s="41" t="s">
        <v>12</v>
      </c>
      <c r="K6" s="39" t="s">
        <v>6</v>
      </c>
      <c r="L6" s="40" t="s">
        <v>5</v>
      </c>
      <c r="M6" s="40" t="s">
        <v>7</v>
      </c>
      <c r="N6" s="40" t="s">
        <v>12</v>
      </c>
      <c r="O6" s="32"/>
      <c r="P6" s="40" t="s">
        <v>6</v>
      </c>
      <c r="Q6" s="40" t="s">
        <v>5</v>
      </c>
      <c r="R6" s="40" t="s">
        <v>7</v>
      </c>
      <c r="S6" s="41" t="s">
        <v>12</v>
      </c>
      <c r="U6" s="39" t="s">
        <v>6</v>
      </c>
      <c r="V6" s="40" t="s">
        <v>5</v>
      </c>
      <c r="W6" s="40" t="s">
        <v>7</v>
      </c>
      <c r="X6" s="40" t="s">
        <v>12</v>
      </c>
      <c r="Y6" s="32"/>
      <c r="Z6" s="40" t="s">
        <v>6</v>
      </c>
      <c r="AA6" s="40" t="s">
        <v>5</v>
      </c>
      <c r="AB6" s="40" t="s">
        <v>7</v>
      </c>
      <c r="AC6" s="41" t="s">
        <v>12</v>
      </c>
      <c r="AE6" s="39" t="s">
        <v>6</v>
      </c>
      <c r="AF6" s="40" t="s">
        <v>5</v>
      </c>
      <c r="AG6" s="40" t="s">
        <v>7</v>
      </c>
      <c r="AH6" s="40" t="s">
        <v>12</v>
      </c>
      <c r="AI6" s="32"/>
      <c r="AJ6" s="40" t="s">
        <v>6</v>
      </c>
      <c r="AK6" s="40" t="s">
        <v>5</v>
      </c>
      <c r="AL6" s="40" t="s">
        <v>7</v>
      </c>
      <c r="AM6" s="41" t="s">
        <v>12</v>
      </c>
      <c r="AO6" s="39" t="s">
        <v>6</v>
      </c>
      <c r="AP6" s="40" t="s">
        <v>5</v>
      </c>
      <c r="AQ6" s="40" t="s">
        <v>7</v>
      </c>
      <c r="AR6" s="40" t="s">
        <v>12</v>
      </c>
      <c r="AS6" s="32"/>
      <c r="AT6" s="40" t="s">
        <v>6</v>
      </c>
      <c r="AU6" s="40" t="s">
        <v>5</v>
      </c>
      <c r="AV6" s="40" t="s">
        <v>7</v>
      </c>
      <c r="AW6" s="41" t="s">
        <v>12</v>
      </c>
    </row>
    <row r="7" spans="1:49" x14ac:dyDescent="0.3">
      <c r="A7" s="42" t="s">
        <v>19</v>
      </c>
      <c r="B7" s="43" t="s">
        <v>19</v>
      </c>
      <c r="C7" s="43" t="s">
        <v>19</v>
      </c>
      <c r="D7" s="43" t="s">
        <v>19</v>
      </c>
      <c r="E7" s="32"/>
      <c r="F7" s="43" t="s">
        <v>19</v>
      </c>
      <c r="G7" s="43" t="s">
        <v>19</v>
      </c>
      <c r="H7" s="43" t="s">
        <v>19</v>
      </c>
      <c r="I7" s="44" t="s">
        <v>19</v>
      </c>
      <c r="K7" s="42" t="s">
        <v>19</v>
      </c>
      <c r="L7" s="43" t="s">
        <v>19</v>
      </c>
      <c r="M7" s="43" t="s">
        <v>19</v>
      </c>
      <c r="N7" s="43" t="s">
        <v>19</v>
      </c>
      <c r="O7" s="32"/>
      <c r="P7" s="43" t="s">
        <v>19</v>
      </c>
      <c r="Q7" s="43" t="s">
        <v>19</v>
      </c>
      <c r="R7" s="43" t="s">
        <v>19</v>
      </c>
      <c r="S7" s="44" t="s">
        <v>19</v>
      </c>
      <c r="U7" s="42" t="s">
        <v>19</v>
      </c>
      <c r="V7" s="43" t="s">
        <v>19</v>
      </c>
      <c r="W7" s="43" t="s">
        <v>19</v>
      </c>
      <c r="X7" s="43" t="s">
        <v>19</v>
      </c>
      <c r="Y7" s="32"/>
      <c r="Z7" s="43" t="s">
        <v>19</v>
      </c>
      <c r="AA7" s="43" t="s">
        <v>19</v>
      </c>
      <c r="AB7" s="43" t="s">
        <v>19</v>
      </c>
      <c r="AC7" s="44" t="s">
        <v>19</v>
      </c>
      <c r="AE7" s="42" t="s">
        <v>19</v>
      </c>
      <c r="AF7" s="43" t="s">
        <v>19</v>
      </c>
      <c r="AG7" s="43" t="s">
        <v>19</v>
      </c>
      <c r="AH7" s="43" t="s">
        <v>19</v>
      </c>
      <c r="AI7" s="32"/>
      <c r="AJ7" s="43" t="s">
        <v>19</v>
      </c>
      <c r="AK7" s="43" t="s">
        <v>19</v>
      </c>
      <c r="AL7" s="43" t="s">
        <v>19</v>
      </c>
      <c r="AM7" s="44" t="s">
        <v>19</v>
      </c>
      <c r="AO7" s="42" t="s">
        <v>19</v>
      </c>
      <c r="AP7" s="43" t="s">
        <v>19</v>
      </c>
      <c r="AQ7" s="43" t="s">
        <v>19</v>
      </c>
      <c r="AR7" s="43" t="s">
        <v>19</v>
      </c>
      <c r="AS7" s="32"/>
      <c r="AT7" s="43" t="s">
        <v>19</v>
      </c>
      <c r="AU7" s="43" t="s">
        <v>19</v>
      </c>
      <c r="AV7" s="43" t="s">
        <v>19</v>
      </c>
      <c r="AW7" s="44" t="s">
        <v>19</v>
      </c>
    </row>
    <row r="8" spans="1:49" x14ac:dyDescent="0.3">
      <c r="A8" s="48"/>
      <c r="B8" s="32"/>
      <c r="C8" s="32"/>
      <c r="D8" s="32"/>
      <c r="E8" s="32"/>
      <c r="F8" s="32"/>
      <c r="G8" s="32"/>
      <c r="H8" s="32"/>
      <c r="I8" s="38"/>
      <c r="K8" s="37"/>
      <c r="L8" s="32"/>
      <c r="M8" s="32"/>
      <c r="N8" s="32"/>
      <c r="O8" s="32"/>
      <c r="P8" s="32"/>
      <c r="Q8" s="32"/>
      <c r="R8" s="32"/>
      <c r="S8" s="38"/>
      <c r="U8" s="37"/>
      <c r="V8" s="32"/>
      <c r="W8" s="32"/>
      <c r="X8" s="32"/>
      <c r="Y8" s="32"/>
      <c r="Z8" s="32"/>
      <c r="AA8" s="32"/>
      <c r="AB8" s="32"/>
      <c r="AC8" s="38"/>
      <c r="AE8" s="37"/>
      <c r="AF8" s="32"/>
      <c r="AG8" s="32"/>
      <c r="AH8" s="32"/>
      <c r="AI8" s="32"/>
      <c r="AJ8" s="32"/>
      <c r="AK8" s="32"/>
      <c r="AL8" s="32"/>
      <c r="AM8" s="38"/>
      <c r="AO8" s="37"/>
      <c r="AP8" s="32"/>
      <c r="AQ8" s="32"/>
      <c r="AR8" s="32"/>
      <c r="AS8" s="32"/>
      <c r="AT8" s="32"/>
      <c r="AU8" s="32"/>
      <c r="AV8" s="32"/>
      <c r="AW8" s="38"/>
    </row>
    <row r="9" spans="1:49" x14ac:dyDescent="0.3">
      <c r="A9" s="99" t="s">
        <v>35</v>
      </c>
      <c r="B9" s="100"/>
      <c r="C9" s="100"/>
      <c r="D9" s="100"/>
      <c r="E9" s="32"/>
      <c r="F9" s="100" t="s">
        <v>35</v>
      </c>
      <c r="G9" s="100"/>
      <c r="H9" s="100"/>
      <c r="I9" s="101"/>
      <c r="K9" s="37"/>
      <c r="L9" s="32"/>
      <c r="M9" s="32"/>
      <c r="N9" s="32"/>
      <c r="O9" s="32"/>
      <c r="P9" s="32"/>
      <c r="Q9" s="32"/>
      <c r="R9" s="32"/>
      <c r="S9" s="38"/>
      <c r="U9" s="37"/>
      <c r="V9" s="32"/>
      <c r="W9" s="32"/>
      <c r="X9" s="32"/>
      <c r="Y9" s="32"/>
      <c r="Z9" s="32"/>
      <c r="AA9" s="32"/>
      <c r="AB9" s="32"/>
      <c r="AC9" s="38"/>
      <c r="AE9" s="37"/>
      <c r="AF9" s="32"/>
      <c r="AG9" s="32"/>
      <c r="AH9" s="32"/>
      <c r="AI9" s="32"/>
      <c r="AJ9" s="32"/>
      <c r="AK9" s="32"/>
      <c r="AL9" s="32"/>
      <c r="AM9" s="38"/>
      <c r="AO9" s="37"/>
      <c r="AP9" s="32"/>
      <c r="AQ9" s="32"/>
      <c r="AR9" s="32"/>
      <c r="AS9" s="32"/>
      <c r="AT9" s="32"/>
      <c r="AU9" s="32"/>
      <c r="AV9" s="32"/>
      <c r="AW9" s="38"/>
    </row>
    <row r="10" spans="1:49" x14ac:dyDescent="0.3">
      <c r="A10" s="99"/>
      <c r="B10" s="100"/>
      <c r="C10" s="100"/>
      <c r="D10" s="100"/>
      <c r="E10" s="32"/>
      <c r="F10" s="100"/>
      <c r="G10" s="100"/>
      <c r="H10" s="100"/>
      <c r="I10" s="101"/>
      <c r="K10" s="37"/>
      <c r="L10" s="32"/>
      <c r="M10" s="32"/>
      <c r="N10" s="32"/>
      <c r="O10" s="32"/>
      <c r="P10" s="32"/>
      <c r="Q10" s="32"/>
      <c r="R10" s="32"/>
      <c r="S10" s="38"/>
      <c r="U10" s="37"/>
      <c r="V10" s="32"/>
      <c r="W10" s="32"/>
      <c r="X10" s="32"/>
      <c r="Y10" s="32"/>
      <c r="Z10" s="32"/>
      <c r="AA10" s="32"/>
      <c r="AB10" s="32"/>
      <c r="AC10" s="38"/>
      <c r="AE10" s="37"/>
      <c r="AF10" s="32"/>
      <c r="AG10" s="32"/>
      <c r="AH10" s="32"/>
      <c r="AI10" s="32"/>
      <c r="AJ10" s="32"/>
      <c r="AK10" s="32"/>
      <c r="AL10" s="32"/>
      <c r="AM10" s="38"/>
      <c r="AO10" s="37"/>
      <c r="AP10" s="32"/>
      <c r="AQ10" s="32"/>
      <c r="AR10" s="32"/>
      <c r="AS10" s="32"/>
      <c r="AT10" s="32"/>
      <c r="AU10" s="32"/>
      <c r="AV10" s="32"/>
      <c r="AW10" s="38"/>
    </row>
    <row r="11" spans="1:49" x14ac:dyDescent="0.3">
      <c r="A11" s="99"/>
      <c r="B11" s="100"/>
      <c r="C11" s="100"/>
      <c r="D11" s="100"/>
      <c r="E11" s="32"/>
      <c r="F11" s="100"/>
      <c r="G11" s="100"/>
      <c r="H11" s="100"/>
      <c r="I11" s="101"/>
      <c r="K11" s="37"/>
      <c r="L11" s="32"/>
      <c r="M11" s="32"/>
      <c r="N11" s="32"/>
      <c r="O11" s="32"/>
      <c r="P11" s="32"/>
      <c r="Q11" s="32"/>
      <c r="R11" s="32"/>
      <c r="S11" s="38"/>
      <c r="U11" s="37"/>
      <c r="V11" s="32"/>
      <c r="W11" s="32"/>
      <c r="X11" s="32"/>
      <c r="Y11" s="32"/>
      <c r="Z11" s="32"/>
      <c r="AA11" s="32"/>
      <c r="AB11" s="32"/>
      <c r="AC11" s="38"/>
      <c r="AE11" s="37"/>
      <c r="AF11" s="32"/>
      <c r="AG11" s="32"/>
      <c r="AH11" s="32"/>
      <c r="AI11" s="32"/>
      <c r="AJ11" s="32"/>
      <c r="AK11" s="32"/>
      <c r="AL11" s="32"/>
      <c r="AM11" s="38"/>
      <c r="AO11" s="37"/>
      <c r="AP11" s="32"/>
      <c r="AQ11" s="32"/>
      <c r="AR11" s="32"/>
      <c r="AS11" s="32"/>
      <c r="AT11" s="32"/>
      <c r="AU11" s="32"/>
      <c r="AV11" s="32"/>
      <c r="AW11" s="38"/>
    </row>
    <row r="12" spans="1:49" x14ac:dyDescent="0.3">
      <c r="A12" s="99"/>
      <c r="B12" s="100"/>
      <c r="C12" s="100"/>
      <c r="D12" s="100"/>
      <c r="E12" s="32"/>
      <c r="F12" s="100"/>
      <c r="G12" s="100"/>
      <c r="H12" s="100"/>
      <c r="I12" s="101"/>
      <c r="K12" s="37"/>
      <c r="L12" s="32"/>
      <c r="M12" s="32"/>
      <c r="N12" s="32"/>
      <c r="O12" s="32"/>
      <c r="P12" s="32"/>
      <c r="Q12" s="32"/>
      <c r="R12" s="32"/>
      <c r="S12" s="38"/>
      <c r="U12" s="37"/>
      <c r="V12" s="32"/>
      <c r="W12" s="32"/>
      <c r="X12" s="32"/>
      <c r="Y12" s="32"/>
      <c r="Z12" s="32"/>
      <c r="AA12" s="32"/>
      <c r="AB12" s="32"/>
      <c r="AC12" s="38"/>
      <c r="AE12" s="37"/>
      <c r="AF12" s="32"/>
      <c r="AG12" s="32"/>
      <c r="AH12" s="32"/>
      <c r="AI12" s="32"/>
      <c r="AJ12" s="32"/>
      <c r="AK12" s="32"/>
      <c r="AL12" s="32"/>
      <c r="AM12" s="38"/>
      <c r="AO12" s="37"/>
      <c r="AP12" s="32"/>
      <c r="AQ12" s="32"/>
      <c r="AR12" s="32"/>
      <c r="AS12" s="32"/>
      <c r="AT12" s="32"/>
      <c r="AU12" s="32"/>
      <c r="AV12" s="32"/>
      <c r="AW12" s="38"/>
    </row>
    <row r="13" spans="1:49" x14ac:dyDescent="0.3">
      <c r="A13" s="99"/>
      <c r="B13" s="100"/>
      <c r="C13" s="100"/>
      <c r="D13" s="100"/>
      <c r="E13" s="32"/>
      <c r="F13" s="100"/>
      <c r="G13" s="100"/>
      <c r="H13" s="100"/>
      <c r="I13" s="101"/>
      <c r="K13" s="37"/>
      <c r="L13" s="32"/>
      <c r="M13" s="32"/>
      <c r="N13" s="32"/>
      <c r="O13" s="32"/>
      <c r="P13" s="32"/>
      <c r="Q13" s="32"/>
      <c r="R13" s="32"/>
      <c r="S13" s="38"/>
      <c r="U13" s="37"/>
      <c r="V13" s="32"/>
      <c r="W13" s="32"/>
      <c r="X13" s="32"/>
      <c r="Y13" s="32"/>
      <c r="Z13" s="32"/>
      <c r="AA13" s="32"/>
      <c r="AB13" s="32"/>
      <c r="AC13" s="38"/>
      <c r="AE13" s="37"/>
      <c r="AF13" s="32"/>
      <c r="AG13" s="32"/>
      <c r="AH13" s="32"/>
      <c r="AI13" s="32"/>
      <c r="AJ13" s="32"/>
      <c r="AK13" s="32"/>
      <c r="AL13" s="32"/>
      <c r="AM13" s="38"/>
      <c r="AO13" s="37"/>
      <c r="AP13" s="32"/>
      <c r="AQ13" s="32"/>
      <c r="AR13" s="32"/>
      <c r="AS13" s="32"/>
      <c r="AT13" s="32"/>
      <c r="AU13" s="32"/>
      <c r="AV13" s="32"/>
      <c r="AW13" s="38"/>
    </row>
    <row r="14" spans="1:49" x14ac:dyDescent="0.3">
      <c r="A14" s="99"/>
      <c r="B14" s="100"/>
      <c r="C14" s="100"/>
      <c r="D14" s="100"/>
      <c r="E14" s="32"/>
      <c r="F14" s="100"/>
      <c r="G14" s="100"/>
      <c r="H14" s="100"/>
      <c r="I14" s="101"/>
      <c r="K14" s="37"/>
      <c r="L14" s="32"/>
      <c r="M14" s="32"/>
      <c r="N14" s="32"/>
      <c r="O14" s="32"/>
      <c r="P14" s="32"/>
      <c r="Q14" s="32"/>
      <c r="R14" s="32"/>
      <c r="S14" s="38"/>
      <c r="U14" s="37"/>
      <c r="V14" s="32"/>
      <c r="W14" s="32"/>
      <c r="X14" s="32"/>
      <c r="Y14" s="32"/>
      <c r="Z14" s="32"/>
      <c r="AA14" s="32"/>
      <c r="AB14" s="32"/>
      <c r="AC14" s="38"/>
      <c r="AE14" s="37"/>
      <c r="AF14" s="32"/>
      <c r="AG14" s="32"/>
      <c r="AH14" s="32"/>
      <c r="AI14" s="32"/>
      <c r="AJ14" s="32"/>
      <c r="AK14" s="32"/>
      <c r="AL14" s="32"/>
      <c r="AM14" s="38"/>
      <c r="AO14" s="37"/>
      <c r="AP14" s="32"/>
      <c r="AQ14" s="32"/>
      <c r="AR14" s="32"/>
      <c r="AS14" s="32"/>
      <c r="AT14" s="32"/>
      <c r="AU14" s="32"/>
      <c r="AV14" s="32"/>
      <c r="AW14" s="38"/>
    </row>
    <row r="15" spans="1:49" x14ac:dyDescent="0.3">
      <c r="A15" s="99"/>
      <c r="B15" s="100"/>
      <c r="C15" s="100"/>
      <c r="D15" s="100"/>
      <c r="E15" s="32"/>
      <c r="F15" s="100"/>
      <c r="G15" s="100"/>
      <c r="H15" s="100"/>
      <c r="I15" s="101"/>
      <c r="K15" s="37"/>
      <c r="L15" s="32"/>
      <c r="M15" s="32"/>
      <c r="N15" s="32"/>
      <c r="O15" s="32"/>
      <c r="P15" s="32"/>
      <c r="Q15" s="32"/>
      <c r="R15" s="32"/>
      <c r="S15" s="38"/>
      <c r="U15" s="37"/>
      <c r="V15" s="32"/>
      <c r="W15" s="32"/>
      <c r="X15" s="32"/>
      <c r="Y15" s="32"/>
      <c r="Z15" s="32"/>
      <c r="AA15" s="32"/>
      <c r="AB15" s="32"/>
      <c r="AC15" s="38"/>
      <c r="AE15" s="37"/>
      <c r="AF15" s="32"/>
      <c r="AG15" s="32"/>
      <c r="AH15" s="32"/>
      <c r="AI15" s="32"/>
      <c r="AJ15" s="32"/>
      <c r="AK15" s="32"/>
      <c r="AL15" s="32"/>
      <c r="AM15" s="38"/>
      <c r="AO15" s="37"/>
      <c r="AP15" s="32"/>
      <c r="AQ15" s="32"/>
      <c r="AR15" s="32"/>
      <c r="AS15" s="32"/>
      <c r="AT15" s="32"/>
      <c r="AU15" s="32"/>
      <c r="AV15" s="32"/>
      <c r="AW15" s="38"/>
    </row>
    <row r="16" spans="1:49" x14ac:dyDescent="0.3">
      <c r="A16" s="99"/>
      <c r="B16" s="100"/>
      <c r="C16" s="100"/>
      <c r="D16" s="100"/>
      <c r="E16" s="32"/>
      <c r="F16" s="100"/>
      <c r="G16" s="100"/>
      <c r="H16" s="100"/>
      <c r="I16" s="101"/>
      <c r="K16" s="37"/>
      <c r="L16" s="32"/>
      <c r="M16" s="32"/>
      <c r="N16" s="32"/>
      <c r="O16" s="32"/>
      <c r="P16" s="32"/>
      <c r="Q16" s="32"/>
      <c r="R16" s="32"/>
      <c r="S16" s="38"/>
      <c r="U16" s="37"/>
      <c r="V16" s="32"/>
      <c r="W16" s="32"/>
      <c r="X16" s="32"/>
      <c r="Y16" s="32"/>
      <c r="Z16" s="32"/>
      <c r="AA16" s="32"/>
      <c r="AB16" s="32"/>
      <c r="AC16" s="38"/>
      <c r="AE16" s="37"/>
      <c r="AF16" s="32"/>
      <c r="AG16" s="32"/>
      <c r="AH16" s="32"/>
      <c r="AI16" s="32"/>
      <c r="AJ16" s="32"/>
      <c r="AK16" s="32"/>
      <c r="AL16" s="32"/>
      <c r="AM16" s="38"/>
      <c r="AO16" s="37"/>
      <c r="AP16" s="32"/>
      <c r="AQ16" s="32"/>
      <c r="AR16" s="32"/>
      <c r="AS16" s="32"/>
      <c r="AT16" s="32"/>
      <c r="AU16" s="32"/>
      <c r="AV16" s="32"/>
      <c r="AW16" s="38"/>
    </row>
    <row r="17" spans="1:49" x14ac:dyDescent="0.3">
      <c r="A17" s="99"/>
      <c r="B17" s="100"/>
      <c r="C17" s="100"/>
      <c r="D17" s="100"/>
      <c r="E17" s="32"/>
      <c r="F17" s="100"/>
      <c r="G17" s="100"/>
      <c r="H17" s="100"/>
      <c r="I17" s="101"/>
      <c r="K17" s="37"/>
      <c r="L17" s="32"/>
      <c r="M17" s="32"/>
      <c r="N17" s="32"/>
      <c r="O17" s="32"/>
      <c r="P17" s="32"/>
      <c r="Q17" s="32"/>
      <c r="R17" s="32"/>
      <c r="S17" s="38"/>
      <c r="U17" s="37"/>
      <c r="V17" s="32"/>
      <c r="W17" s="32"/>
      <c r="X17" s="32"/>
      <c r="Y17" s="32"/>
      <c r="Z17" s="32"/>
      <c r="AA17" s="32"/>
      <c r="AB17" s="32"/>
      <c r="AC17" s="38"/>
      <c r="AE17" s="37"/>
      <c r="AF17" s="32"/>
      <c r="AG17" s="32"/>
      <c r="AH17" s="32"/>
      <c r="AI17" s="32"/>
      <c r="AJ17" s="32"/>
      <c r="AK17" s="32"/>
      <c r="AL17" s="32"/>
      <c r="AM17" s="38"/>
      <c r="AO17" s="37"/>
      <c r="AP17" s="32"/>
      <c r="AQ17" s="32"/>
      <c r="AR17" s="32"/>
      <c r="AS17" s="32"/>
      <c r="AT17" s="32"/>
      <c r="AU17" s="32"/>
      <c r="AV17" s="32"/>
      <c r="AW17" s="38"/>
    </row>
    <row r="18" spans="1:49" x14ac:dyDescent="0.3">
      <c r="A18" s="37"/>
      <c r="B18" s="32"/>
      <c r="C18" s="32"/>
      <c r="D18" s="32"/>
      <c r="E18" s="32"/>
      <c r="F18" s="32"/>
      <c r="G18" s="32"/>
      <c r="H18" s="32"/>
      <c r="I18" s="38"/>
      <c r="K18" s="37"/>
      <c r="L18" s="32"/>
      <c r="M18" s="32"/>
      <c r="N18" s="32"/>
      <c r="O18" s="32"/>
      <c r="P18" s="32"/>
      <c r="Q18" s="32"/>
      <c r="R18" s="32"/>
      <c r="S18" s="38"/>
      <c r="U18" s="37"/>
      <c r="V18" s="32"/>
      <c r="W18" s="32"/>
      <c r="X18" s="32"/>
      <c r="Y18" s="32"/>
      <c r="Z18" s="32"/>
      <c r="AA18" s="32"/>
      <c r="AB18" s="32"/>
      <c r="AC18" s="38"/>
      <c r="AE18" s="37"/>
      <c r="AF18" s="32"/>
      <c r="AG18" s="32"/>
      <c r="AH18" s="32"/>
      <c r="AI18" s="32"/>
      <c r="AJ18" s="32"/>
      <c r="AK18" s="32"/>
      <c r="AL18" s="32"/>
      <c r="AM18" s="38"/>
      <c r="AO18" s="37"/>
      <c r="AP18" s="32"/>
      <c r="AQ18" s="32"/>
      <c r="AR18" s="32"/>
      <c r="AS18" s="32"/>
      <c r="AT18" s="32"/>
      <c r="AU18" s="32"/>
      <c r="AV18" s="32"/>
      <c r="AW18" s="38"/>
    </row>
    <row r="19" spans="1:49" x14ac:dyDescent="0.3">
      <c r="A19" s="37"/>
      <c r="B19" s="32"/>
      <c r="C19" s="32"/>
      <c r="D19" s="32"/>
      <c r="E19" s="32"/>
      <c r="F19" s="32"/>
      <c r="G19" s="32"/>
      <c r="H19" s="32"/>
      <c r="I19" s="38"/>
      <c r="K19" s="37"/>
      <c r="L19" s="32"/>
      <c r="M19" s="32"/>
      <c r="N19" s="32"/>
      <c r="O19" s="32"/>
      <c r="P19" s="32"/>
      <c r="Q19" s="32"/>
      <c r="R19" s="32"/>
      <c r="S19" s="38"/>
      <c r="U19" s="37"/>
      <c r="V19" s="32"/>
      <c r="W19" s="32"/>
      <c r="X19" s="32"/>
      <c r="Y19" s="32"/>
      <c r="Z19" s="32"/>
      <c r="AA19" s="32"/>
      <c r="AB19" s="32"/>
      <c r="AC19" s="38"/>
      <c r="AE19" s="37"/>
      <c r="AF19" s="32"/>
      <c r="AG19" s="32"/>
      <c r="AH19" s="32"/>
      <c r="AI19" s="32"/>
      <c r="AJ19" s="32"/>
      <c r="AK19" s="32"/>
      <c r="AL19" s="32"/>
      <c r="AM19" s="38"/>
      <c r="AO19" s="37"/>
      <c r="AP19" s="32"/>
      <c r="AQ19" s="32"/>
      <c r="AR19" s="32"/>
      <c r="AS19" s="32"/>
      <c r="AT19" s="32"/>
      <c r="AU19" s="32"/>
      <c r="AV19" s="32"/>
      <c r="AW19" s="38"/>
    </row>
    <row r="20" spans="1:49" x14ac:dyDescent="0.3">
      <c r="A20" s="37"/>
      <c r="B20" s="32"/>
      <c r="C20" s="32"/>
      <c r="D20" s="32"/>
      <c r="E20" s="32"/>
      <c r="F20" s="32"/>
      <c r="G20" s="32"/>
      <c r="H20" s="32"/>
      <c r="I20" s="38"/>
      <c r="K20" s="37"/>
      <c r="L20" s="32"/>
      <c r="M20" s="32"/>
      <c r="N20" s="32"/>
      <c r="O20" s="32"/>
      <c r="P20" s="32"/>
      <c r="Q20" s="32"/>
      <c r="R20" s="32"/>
      <c r="S20" s="38"/>
      <c r="U20" s="37"/>
      <c r="V20" s="32"/>
      <c r="W20" s="32"/>
      <c r="X20" s="32"/>
      <c r="Y20" s="32"/>
      <c r="Z20" s="32"/>
      <c r="AA20" s="32"/>
      <c r="AB20" s="32"/>
      <c r="AC20" s="38"/>
      <c r="AE20" s="37"/>
      <c r="AF20" s="32"/>
      <c r="AG20" s="32"/>
      <c r="AH20" s="32"/>
      <c r="AI20" s="32"/>
      <c r="AJ20" s="32"/>
      <c r="AK20" s="32"/>
      <c r="AL20" s="32"/>
      <c r="AM20" s="38"/>
      <c r="AO20" s="37"/>
      <c r="AP20" s="32"/>
      <c r="AQ20" s="32"/>
      <c r="AR20" s="32"/>
      <c r="AS20" s="32"/>
      <c r="AT20" s="32"/>
      <c r="AU20" s="32"/>
      <c r="AV20" s="32"/>
      <c r="AW20" s="38"/>
    </row>
    <row r="21" spans="1:49" x14ac:dyDescent="0.3">
      <c r="A21" s="37"/>
      <c r="B21" s="32"/>
      <c r="C21" s="32"/>
      <c r="D21" s="32"/>
      <c r="E21" s="32"/>
      <c r="F21" s="32"/>
      <c r="G21" s="32"/>
      <c r="H21" s="32"/>
      <c r="I21" s="38"/>
      <c r="K21" s="37"/>
      <c r="L21" s="32"/>
      <c r="M21" s="32"/>
      <c r="N21" s="32"/>
      <c r="O21" s="32"/>
      <c r="P21" s="32"/>
      <c r="Q21" s="32"/>
      <c r="R21" s="32"/>
      <c r="S21" s="38"/>
      <c r="U21" s="37"/>
      <c r="V21" s="32"/>
      <c r="W21" s="32"/>
      <c r="X21" s="32"/>
      <c r="Y21" s="32"/>
      <c r="Z21" s="32"/>
      <c r="AA21" s="32"/>
      <c r="AB21" s="32"/>
      <c r="AC21" s="38"/>
      <c r="AE21" s="37"/>
      <c r="AF21" s="32"/>
      <c r="AG21" s="32"/>
      <c r="AH21" s="32"/>
      <c r="AI21" s="32"/>
      <c r="AJ21" s="32"/>
      <c r="AK21" s="32"/>
      <c r="AL21" s="32"/>
      <c r="AM21" s="38"/>
      <c r="AO21" s="37"/>
      <c r="AP21" s="32"/>
      <c r="AQ21" s="32"/>
      <c r="AR21" s="32"/>
      <c r="AS21" s="32"/>
      <c r="AT21" s="32"/>
      <c r="AU21" s="32"/>
      <c r="AV21" s="32"/>
      <c r="AW21" s="38"/>
    </row>
    <row r="22" spans="1:49" x14ac:dyDescent="0.3">
      <c r="A22" s="37"/>
      <c r="B22" s="32"/>
      <c r="C22" s="32"/>
      <c r="D22" s="32"/>
      <c r="E22" s="32"/>
      <c r="F22" s="32"/>
      <c r="G22" s="32"/>
      <c r="H22" s="32"/>
      <c r="I22" s="38"/>
      <c r="K22" s="37"/>
      <c r="L22" s="32"/>
      <c r="M22" s="32"/>
      <c r="N22" s="32"/>
      <c r="O22" s="32"/>
      <c r="P22" s="32"/>
      <c r="Q22" s="32"/>
      <c r="R22" s="32"/>
      <c r="S22" s="38"/>
      <c r="U22" s="37"/>
      <c r="V22" s="32"/>
      <c r="W22" s="32"/>
      <c r="X22" s="32"/>
      <c r="Y22" s="32"/>
      <c r="Z22" s="32"/>
      <c r="AA22" s="32"/>
      <c r="AB22" s="32"/>
      <c r="AC22" s="38"/>
      <c r="AE22" s="37"/>
      <c r="AF22" s="32"/>
      <c r="AG22" s="32"/>
      <c r="AH22" s="32"/>
      <c r="AI22" s="32"/>
      <c r="AJ22" s="32"/>
      <c r="AK22" s="32"/>
      <c r="AL22" s="32"/>
      <c r="AM22" s="38"/>
      <c r="AO22" s="37"/>
      <c r="AP22" s="32"/>
      <c r="AQ22" s="32"/>
      <c r="AR22" s="32"/>
      <c r="AS22" s="32"/>
      <c r="AT22" s="32"/>
      <c r="AU22" s="32"/>
      <c r="AV22" s="32"/>
      <c r="AW22" s="38"/>
    </row>
    <row r="23" spans="1:49" x14ac:dyDescent="0.3">
      <c r="A23" s="37"/>
      <c r="B23" s="32"/>
      <c r="C23" s="32"/>
      <c r="D23" s="32"/>
      <c r="E23" s="32"/>
      <c r="F23" s="32"/>
      <c r="G23" s="32"/>
      <c r="H23" s="32"/>
      <c r="I23" s="38"/>
      <c r="K23" s="37"/>
      <c r="L23" s="32"/>
      <c r="M23" s="32"/>
      <c r="N23" s="32"/>
      <c r="O23" s="32"/>
      <c r="P23" s="32"/>
      <c r="Q23" s="32"/>
      <c r="R23" s="32"/>
      <c r="S23" s="38"/>
      <c r="U23" s="37"/>
      <c r="V23" s="32"/>
      <c r="W23" s="32"/>
      <c r="X23" s="32"/>
      <c r="Y23" s="32"/>
      <c r="Z23" s="32"/>
      <c r="AA23" s="32"/>
      <c r="AB23" s="32"/>
      <c r="AC23" s="38"/>
      <c r="AE23" s="37"/>
      <c r="AF23" s="32"/>
      <c r="AG23" s="32"/>
      <c r="AH23" s="32"/>
      <c r="AI23" s="32"/>
      <c r="AJ23" s="32"/>
      <c r="AK23" s="32"/>
      <c r="AL23" s="32"/>
      <c r="AM23" s="38"/>
      <c r="AO23" s="37"/>
      <c r="AP23" s="32"/>
      <c r="AQ23" s="32"/>
      <c r="AR23" s="32"/>
      <c r="AS23" s="32"/>
      <c r="AT23" s="32"/>
      <c r="AU23" s="32"/>
      <c r="AV23" s="32"/>
      <c r="AW23" s="38"/>
    </row>
    <row r="24" spans="1:49" x14ac:dyDescent="0.3">
      <c r="A24" s="37"/>
      <c r="B24" s="32"/>
      <c r="C24" s="32"/>
      <c r="D24" s="32"/>
      <c r="E24" s="32"/>
      <c r="F24" s="32"/>
      <c r="G24" s="32"/>
      <c r="H24" s="32"/>
      <c r="I24" s="38"/>
      <c r="K24" s="37"/>
      <c r="L24" s="32"/>
      <c r="M24" s="32"/>
      <c r="N24" s="32"/>
      <c r="O24" s="32"/>
      <c r="P24" s="32"/>
      <c r="Q24" s="32"/>
      <c r="R24" s="32"/>
      <c r="S24" s="38"/>
      <c r="U24" s="37"/>
      <c r="V24" s="32"/>
      <c r="W24" s="32"/>
      <c r="X24" s="32"/>
      <c r="Y24" s="32"/>
      <c r="Z24" s="32"/>
      <c r="AA24" s="32"/>
      <c r="AB24" s="32"/>
      <c r="AC24" s="38"/>
      <c r="AE24" s="37"/>
      <c r="AF24" s="32"/>
      <c r="AG24" s="32"/>
      <c r="AH24" s="32"/>
      <c r="AI24" s="32"/>
      <c r="AJ24" s="32"/>
      <c r="AK24" s="32"/>
      <c r="AL24" s="32"/>
      <c r="AM24" s="38"/>
      <c r="AO24" s="37"/>
      <c r="AP24" s="32"/>
      <c r="AQ24" s="32"/>
      <c r="AR24" s="32"/>
      <c r="AS24" s="32"/>
      <c r="AT24" s="32"/>
      <c r="AU24" s="32"/>
      <c r="AV24" s="32"/>
      <c r="AW24" s="38"/>
    </row>
    <row r="25" spans="1:49" ht="21" x14ac:dyDescent="0.3">
      <c r="A25" s="57" t="s">
        <v>34</v>
      </c>
      <c r="B25" s="52"/>
      <c r="C25" s="51">
        <v>42311</v>
      </c>
      <c r="D25" s="32"/>
      <c r="E25" s="32"/>
      <c r="F25" s="16" t="s">
        <v>20</v>
      </c>
      <c r="G25" s="32"/>
      <c r="H25" s="51">
        <v>42311</v>
      </c>
      <c r="I25" s="38"/>
      <c r="K25" s="57" t="s">
        <v>34</v>
      </c>
      <c r="L25" s="53"/>
      <c r="M25" s="51">
        <f>+M5+1</f>
        <v>42318</v>
      </c>
      <c r="N25" s="32"/>
      <c r="O25" s="32"/>
      <c r="P25" s="16" t="s">
        <v>20</v>
      </c>
      <c r="Q25" s="32"/>
      <c r="R25" s="51">
        <f>+M25</f>
        <v>42318</v>
      </c>
      <c r="S25" s="38"/>
      <c r="U25" s="57" t="s">
        <v>34</v>
      </c>
      <c r="V25" s="53"/>
      <c r="W25" s="51">
        <f>+W5+1</f>
        <v>42325</v>
      </c>
      <c r="X25" s="32"/>
      <c r="Y25" s="32"/>
      <c r="Z25" s="16" t="s">
        <v>20</v>
      </c>
      <c r="AA25" s="32"/>
      <c r="AB25" s="51">
        <f>+W25</f>
        <v>42325</v>
      </c>
      <c r="AC25" s="38"/>
      <c r="AE25" s="57" t="s">
        <v>34</v>
      </c>
      <c r="AF25" s="53"/>
      <c r="AG25" s="51">
        <f>+AG5+1</f>
        <v>42332</v>
      </c>
      <c r="AH25" s="32"/>
      <c r="AI25" s="32"/>
      <c r="AJ25" s="16" t="s">
        <v>20</v>
      </c>
      <c r="AK25" s="32"/>
      <c r="AL25" s="51">
        <f>+AG25</f>
        <v>42332</v>
      </c>
      <c r="AM25" s="38"/>
      <c r="AO25" s="67"/>
      <c r="AP25" s="53"/>
      <c r="AQ25" s="52"/>
      <c r="AR25" s="32"/>
      <c r="AS25" s="32"/>
      <c r="AT25" s="68"/>
      <c r="AU25" s="32"/>
      <c r="AV25" s="52"/>
      <c r="AW25" s="38"/>
    </row>
    <row r="26" spans="1:49" x14ac:dyDescent="0.3">
      <c r="A26" s="39" t="s">
        <v>6</v>
      </c>
      <c r="B26" s="40" t="s">
        <v>5</v>
      </c>
      <c r="C26" s="40" t="s">
        <v>7</v>
      </c>
      <c r="D26" s="40" t="s">
        <v>12</v>
      </c>
      <c r="E26" s="32"/>
      <c r="F26" s="40" t="s">
        <v>6</v>
      </c>
      <c r="G26" s="40" t="s">
        <v>5</v>
      </c>
      <c r="H26" s="40" t="s">
        <v>7</v>
      </c>
      <c r="I26" s="41" t="s">
        <v>12</v>
      </c>
      <c r="K26" s="39" t="s">
        <v>6</v>
      </c>
      <c r="L26" s="40" t="s">
        <v>5</v>
      </c>
      <c r="M26" s="40" t="s">
        <v>7</v>
      </c>
      <c r="N26" s="40" t="s">
        <v>12</v>
      </c>
      <c r="O26" s="32"/>
      <c r="P26" s="40" t="s">
        <v>6</v>
      </c>
      <c r="Q26" s="40" t="s">
        <v>5</v>
      </c>
      <c r="R26" s="40" t="s">
        <v>7</v>
      </c>
      <c r="S26" s="41" t="s">
        <v>12</v>
      </c>
      <c r="U26" s="39" t="s">
        <v>6</v>
      </c>
      <c r="V26" s="40" t="s">
        <v>5</v>
      </c>
      <c r="W26" s="40" t="s">
        <v>7</v>
      </c>
      <c r="X26" s="40" t="s">
        <v>12</v>
      </c>
      <c r="Y26" s="32"/>
      <c r="Z26" s="40" t="s">
        <v>6</v>
      </c>
      <c r="AA26" s="40" t="s">
        <v>5</v>
      </c>
      <c r="AB26" s="40" t="s">
        <v>7</v>
      </c>
      <c r="AC26" s="41" t="s">
        <v>12</v>
      </c>
      <c r="AE26" s="39" t="s">
        <v>6</v>
      </c>
      <c r="AF26" s="40" t="s">
        <v>5</v>
      </c>
      <c r="AG26" s="40" t="s">
        <v>7</v>
      </c>
      <c r="AH26" s="40" t="s">
        <v>12</v>
      </c>
      <c r="AI26" s="32"/>
      <c r="AJ26" s="40" t="s">
        <v>6</v>
      </c>
      <c r="AK26" s="40" t="s">
        <v>5</v>
      </c>
      <c r="AL26" s="40" t="s">
        <v>7</v>
      </c>
      <c r="AM26" s="41" t="s">
        <v>12</v>
      </c>
      <c r="AO26" s="69"/>
      <c r="AP26" s="70"/>
      <c r="AQ26" s="70"/>
      <c r="AR26" s="70"/>
      <c r="AS26" s="32"/>
      <c r="AT26" s="70"/>
      <c r="AU26" s="70"/>
      <c r="AV26" s="70"/>
      <c r="AW26" s="71"/>
    </row>
    <row r="27" spans="1:49" x14ac:dyDescent="0.3">
      <c r="A27" s="42" t="s">
        <v>19</v>
      </c>
      <c r="B27" s="43" t="s">
        <v>19</v>
      </c>
      <c r="C27" s="43" t="s">
        <v>19</v>
      </c>
      <c r="D27" s="43" t="s">
        <v>19</v>
      </c>
      <c r="E27" s="32"/>
      <c r="F27" s="43" t="s">
        <v>19</v>
      </c>
      <c r="G27" s="43" t="s">
        <v>19</v>
      </c>
      <c r="H27" s="43" t="s">
        <v>19</v>
      </c>
      <c r="I27" s="44" t="s">
        <v>19</v>
      </c>
      <c r="K27" s="42" t="s">
        <v>19</v>
      </c>
      <c r="L27" s="43" t="s">
        <v>19</v>
      </c>
      <c r="M27" s="43" t="s">
        <v>19</v>
      </c>
      <c r="N27" s="43" t="s">
        <v>19</v>
      </c>
      <c r="O27" s="32"/>
      <c r="P27" s="43" t="s">
        <v>19</v>
      </c>
      <c r="Q27" s="43" t="s">
        <v>19</v>
      </c>
      <c r="R27" s="43" t="s">
        <v>19</v>
      </c>
      <c r="S27" s="44" t="s">
        <v>19</v>
      </c>
      <c r="U27" s="42" t="s">
        <v>19</v>
      </c>
      <c r="V27" s="43" t="s">
        <v>19</v>
      </c>
      <c r="W27" s="43" t="s">
        <v>19</v>
      </c>
      <c r="X27" s="43" t="s">
        <v>19</v>
      </c>
      <c r="Y27" s="32"/>
      <c r="Z27" s="43" t="s">
        <v>19</v>
      </c>
      <c r="AA27" s="43" t="s">
        <v>19</v>
      </c>
      <c r="AB27" s="43" t="s">
        <v>19</v>
      </c>
      <c r="AC27" s="44" t="s">
        <v>19</v>
      </c>
      <c r="AE27" s="42" t="s">
        <v>19</v>
      </c>
      <c r="AF27" s="43" t="s">
        <v>19</v>
      </c>
      <c r="AG27" s="43" t="s">
        <v>19</v>
      </c>
      <c r="AH27" s="43" t="s">
        <v>19</v>
      </c>
      <c r="AI27" s="32"/>
      <c r="AJ27" s="43" t="s">
        <v>19</v>
      </c>
      <c r="AK27" s="43" t="s">
        <v>19</v>
      </c>
      <c r="AL27" s="43" t="s">
        <v>19</v>
      </c>
      <c r="AM27" s="44" t="s">
        <v>19</v>
      </c>
      <c r="AO27" s="42"/>
      <c r="AP27" s="43"/>
      <c r="AQ27" s="43"/>
      <c r="AR27" s="43"/>
      <c r="AS27" s="32"/>
      <c r="AT27" s="43"/>
      <c r="AU27" s="43"/>
      <c r="AV27" s="43"/>
      <c r="AW27" s="44"/>
    </row>
    <row r="28" spans="1:49" x14ac:dyDescent="0.3">
      <c r="A28" s="37"/>
      <c r="B28" s="32"/>
      <c r="C28" s="32"/>
      <c r="D28" s="32"/>
      <c r="E28" s="32"/>
      <c r="F28" s="32"/>
      <c r="G28" s="32"/>
      <c r="H28" s="32"/>
      <c r="I28" s="38"/>
      <c r="K28" s="37"/>
      <c r="L28" s="32"/>
      <c r="M28" s="32"/>
      <c r="N28" s="32"/>
      <c r="O28" s="32"/>
      <c r="P28" s="32"/>
      <c r="Q28" s="32"/>
      <c r="R28" s="32"/>
      <c r="S28" s="38"/>
      <c r="U28" s="37"/>
      <c r="V28" s="32"/>
      <c r="W28" s="32"/>
      <c r="X28" s="32"/>
      <c r="Y28" s="32"/>
      <c r="Z28" s="32"/>
      <c r="AA28" s="32"/>
      <c r="AB28" s="32"/>
      <c r="AC28" s="38"/>
      <c r="AE28" s="37"/>
      <c r="AF28" s="32"/>
      <c r="AG28" s="32"/>
      <c r="AH28" s="32"/>
      <c r="AI28" s="32"/>
      <c r="AJ28" s="32"/>
      <c r="AK28" s="32"/>
      <c r="AL28" s="32"/>
      <c r="AM28" s="38"/>
      <c r="AO28" s="37"/>
      <c r="AP28" s="32"/>
      <c r="AQ28" s="32"/>
      <c r="AR28" s="32"/>
      <c r="AS28" s="32"/>
      <c r="AT28" s="32"/>
      <c r="AU28" s="32"/>
      <c r="AV28" s="32"/>
      <c r="AW28" s="38"/>
    </row>
    <row r="29" spans="1:49" x14ac:dyDescent="0.3">
      <c r="A29" s="37"/>
      <c r="B29" s="32"/>
      <c r="C29" s="32"/>
      <c r="D29" s="32"/>
      <c r="E29" s="32"/>
      <c r="F29" s="32"/>
      <c r="G29" s="32"/>
      <c r="H29" s="32"/>
      <c r="I29" s="38"/>
      <c r="K29" s="37"/>
      <c r="L29" s="32"/>
      <c r="M29" s="32"/>
      <c r="N29" s="32"/>
      <c r="O29" s="32"/>
      <c r="P29" s="32"/>
      <c r="Q29" s="32"/>
      <c r="R29" s="32"/>
      <c r="S29" s="38"/>
      <c r="U29" s="37"/>
      <c r="W29" s="32"/>
      <c r="X29" s="32"/>
      <c r="Y29" s="32"/>
      <c r="Z29" s="32"/>
      <c r="AA29" s="32"/>
      <c r="AB29" s="32"/>
      <c r="AC29" s="38"/>
      <c r="AE29" s="37"/>
      <c r="AF29" s="32"/>
      <c r="AG29" s="32"/>
      <c r="AH29" s="32"/>
      <c r="AI29" s="32"/>
      <c r="AJ29" s="32"/>
      <c r="AK29" s="32"/>
      <c r="AL29" s="32"/>
      <c r="AM29" s="38"/>
      <c r="AO29" s="37"/>
      <c r="AP29" s="32"/>
      <c r="AQ29" s="32"/>
      <c r="AR29" s="32"/>
      <c r="AS29" s="32"/>
      <c r="AT29" s="32"/>
      <c r="AU29" s="32"/>
      <c r="AV29" s="32"/>
      <c r="AW29" s="38"/>
    </row>
    <row r="30" spans="1:49" ht="15" customHeight="1" x14ac:dyDescent="0.3">
      <c r="A30" s="93"/>
      <c r="B30" s="72"/>
      <c r="C30" s="72"/>
      <c r="D30" s="72"/>
      <c r="E30" s="32"/>
      <c r="F30" s="72"/>
      <c r="G30" s="72"/>
      <c r="H30" s="72"/>
      <c r="I30" s="73"/>
      <c r="K30" s="37"/>
      <c r="L30" s="32"/>
      <c r="M30" s="32"/>
      <c r="N30" s="32"/>
      <c r="O30" s="32"/>
      <c r="P30" s="32"/>
      <c r="Q30" s="32"/>
      <c r="R30" s="32"/>
      <c r="S30" s="38"/>
      <c r="U30" s="37"/>
      <c r="V30" s="32"/>
      <c r="W30" s="32"/>
      <c r="X30" s="32"/>
      <c r="Y30" s="32"/>
      <c r="Z30" s="32"/>
      <c r="AA30" s="32"/>
      <c r="AB30" s="32"/>
      <c r="AC30" s="38"/>
      <c r="AE30" s="37"/>
      <c r="AF30" s="32"/>
      <c r="AG30" s="32"/>
      <c r="AH30" s="32"/>
      <c r="AI30" s="32"/>
      <c r="AJ30" s="32"/>
      <c r="AK30" s="32"/>
      <c r="AL30" s="32"/>
      <c r="AM30" s="38"/>
      <c r="AO30" s="37"/>
      <c r="AP30" s="32"/>
      <c r="AQ30" s="32"/>
      <c r="AR30" s="32"/>
      <c r="AS30" s="32"/>
      <c r="AT30" s="32"/>
      <c r="AU30" s="32"/>
      <c r="AV30" s="32"/>
      <c r="AW30" s="38"/>
    </row>
    <row r="31" spans="1:49" ht="15" customHeight="1" x14ac:dyDescent="0.3">
      <c r="A31" s="93"/>
      <c r="B31" s="72"/>
      <c r="C31" s="72"/>
      <c r="D31" s="72"/>
      <c r="E31" s="32"/>
      <c r="F31" s="72"/>
      <c r="G31" s="72"/>
      <c r="H31" s="72"/>
      <c r="I31" s="73"/>
      <c r="K31" s="37"/>
      <c r="L31" s="32"/>
      <c r="M31" s="32"/>
      <c r="N31" s="32"/>
      <c r="O31" s="32"/>
      <c r="P31" s="32"/>
      <c r="Q31" s="32"/>
      <c r="R31" s="32"/>
      <c r="S31" s="38"/>
      <c r="U31" s="37"/>
      <c r="V31" s="32"/>
      <c r="W31" s="32"/>
      <c r="X31" s="32"/>
      <c r="Y31" s="32"/>
      <c r="Z31" s="32"/>
      <c r="AA31" s="32"/>
      <c r="AB31" s="32"/>
      <c r="AC31" s="38"/>
      <c r="AE31" s="37"/>
      <c r="AF31" s="32"/>
      <c r="AG31" s="32"/>
      <c r="AH31" s="32"/>
      <c r="AI31" s="32"/>
      <c r="AJ31" s="32"/>
      <c r="AK31" s="32"/>
      <c r="AL31" s="32"/>
      <c r="AM31" s="38"/>
      <c r="AO31" s="37"/>
      <c r="AP31" s="32"/>
      <c r="AQ31" s="32"/>
      <c r="AR31" s="32"/>
      <c r="AS31" s="32"/>
      <c r="AT31" s="32"/>
      <c r="AU31" s="32"/>
      <c r="AV31" s="32"/>
      <c r="AW31" s="38"/>
    </row>
    <row r="32" spans="1:49" ht="15" customHeight="1" x14ac:dyDescent="0.3">
      <c r="A32" s="93"/>
      <c r="B32" s="72"/>
      <c r="C32" s="72"/>
      <c r="D32" s="72"/>
      <c r="E32" s="32"/>
      <c r="F32" s="72"/>
      <c r="G32" s="72"/>
      <c r="H32" s="72"/>
      <c r="I32" s="73"/>
      <c r="K32" s="37"/>
      <c r="L32" s="32"/>
      <c r="M32" s="32"/>
      <c r="N32" s="32"/>
      <c r="O32" s="32"/>
      <c r="P32" s="32"/>
      <c r="Q32" s="32"/>
      <c r="R32" s="32"/>
      <c r="S32" s="38"/>
      <c r="U32" s="37"/>
      <c r="V32" s="32"/>
      <c r="W32" s="32"/>
      <c r="X32" s="32"/>
      <c r="Y32" s="32"/>
      <c r="Z32" s="32"/>
      <c r="AA32" s="32"/>
      <c r="AB32" s="32"/>
      <c r="AC32" s="38"/>
      <c r="AE32" s="37"/>
      <c r="AF32" s="32"/>
      <c r="AG32" s="32"/>
      <c r="AH32" s="32"/>
      <c r="AI32" s="32"/>
      <c r="AJ32" s="32"/>
      <c r="AK32" s="32"/>
      <c r="AL32" s="32"/>
      <c r="AM32" s="38"/>
      <c r="AO32" s="37"/>
      <c r="AP32" s="32"/>
      <c r="AQ32" s="32"/>
      <c r="AR32" s="32"/>
      <c r="AS32" s="32"/>
      <c r="AT32" s="32"/>
      <c r="AU32" s="32"/>
      <c r="AV32" s="32"/>
      <c r="AW32" s="38"/>
    </row>
    <row r="33" spans="1:49" ht="15" customHeight="1" x14ac:dyDescent="0.3">
      <c r="A33" s="93"/>
      <c r="B33" s="72"/>
      <c r="C33" s="72"/>
      <c r="D33" s="72"/>
      <c r="E33" s="32"/>
      <c r="F33" s="72"/>
      <c r="G33" s="72"/>
      <c r="H33" s="72"/>
      <c r="I33" s="73"/>
      <c r="K33" s="37"/>
      <c r="L33" s="32"/>
      <c r="M33" s="32"/>
      <c r="N33" s="32"/>
      <c r="O33" s="32"/>
      <c r="P33" s="32"/>
      <c r="Q33" s="32"/>
      <c r="R33" s="32"/>
      <c r="S33" s="38"/>
      <c r="U33" s="37"/>
      <c r="V33" s="32"/>
      <c r="W33" s="32"/>
      <c r="X33" s="32"/>
      <c r="Y33" s="32"/>
      <c r="Z33" s="32"/>
      <c r="AA33" s="32"/>
      <c r="AB33" s="32"/>
      <c r="AC33" s="38"/>
      <c r="AE33" s="37"/>
      <c r="AF33" s="32"/>
      <c r="AG33" s="32"/>
      <c r="AH33" s="32"/>
      <c r="AI33" s="32"/>
      <c r="AJ33" s="32"/>
      <c r="AK33" s="32"/>
      <c r="AL33" s="32"/>
      <c r="AM33" s="38"/>
      <c r="AO33" s="37"/>
      <c r="AP33" s="32"/>
      <c r="AQ33" s="32"/>
      <c r="AR33" s="32"/>
      <c r="AS33" s="32"/>
      <c r="AT33" s="32"/>
      <c r="AU33" s="32"/>
      <c r="AV33" s="32"/>
      <c r="AW33" s="38"/>
    </row>
    <row r="34" spans="1:49" ht="15" customHeight="1" x14ac:dyDescent="0.3">
      <c r="A34" s="93"/>
      <c r="B34" s="72"/>
      <c r="C34" s="72"/>
      <c r="D34" s="72"/>
      <c r="E34" s="32"/>
      <c r="F34" s="72"/>
      <c r="G34" s="72"/>
      <c r="H34" s="72"/>
      <c r="I34" s="73"/>
      <c r="K34" s="37"/>
      <c r="L34" s="32"/>
      <c r="M34" s="32"/>
      <c r="N34" s="32"/>
      <c r="O34" s="32"/>
      <c r="P34" s="32"/>
      <c r="Q34" s="32"/>
      <c r="R34" s="32"/>
      <c r="S34" s="38"/>
      <c r="U34" s="37"/>
      <c r="V34" s="32"/>
      <c r="W34" s="32"/>
      <c r="X34" s="32"/>
      <c r="Y34" s="32"/>
      <c r="Z34" s="32"/>
      <c r="AA34" s="32"/>
      <c r="AB34" s="32"/>
      <c r="AC34" s="38"/>
      <c r="AE34" s="37"/>
      <c r="AF34" s="32"/>
      <c r="AG34" s="32"/>
      <c r="AH34" s="32"/>
      <c r="AI34" s="32"/>
      <c r="AJ34" s="32"/>
      <c r="AK34" s="32"/>
      <c r="AL34" s="32"/>
      <c r="AM34" s="38"/>
      <c r="AO34" s="37"/>
      <c r="AP34" s="32"/>
      <c r="AQ34" s="32"/>
      <c r="AR34" s="32"/>
      <c r="AS34" s="32"/>
      <c r="AT34" s="32"/>
      <c r="AU34" s="32"/>
      <c r="AV34" s="32"/>
      <c r="AW34" s="38"/>
    </row>
    <row r="35" spans="1:49" ht="15" customHeight="1" x14ac:dyDescent="0.3">
      <c r="A35" s="93"/>
      <c r="B35" s="72"/>
      <c r="C35" s="72"/>
      <c r="D35" s="72"/>
      <c r="E35" s="32"/>
      <c r="F35" s="72"/>
      <c r="G35" s="72"/>
      <c r="H35" s="72"/>
      <c r="I35" s="73"/>
      <c r="K35" s="37"/>
      <c r="L35" s="32"/>
      <c r="M35" s="32"/>
      <c r="N35" s="32"/>
      <c r="O35" s="32"/>
      <c r="P35" s="32"/>
      <c r="Q35" s="32"/>
      <c r="R35" s="32"/>
      <c r="S35" s="38"/>
      <c r="U35" s="37"/>
      <c r="V35" s="32"/>
      <c r="W35" s="32"/>
      <c r="X35" s="32"/>
      <c r="Y35" s="32"/>
      <c r="Z35" s="32"/>
      <c r="AA35" s="32"/>
      <c r="AB35" s="32"/>
      <c r="AC35" s="38"/>
      <c r="AE35" s="37"/>
      <c r="AF35" s="32"/>
      <c r="AG35" s="32"/>
      <c r="AH35" s="32"/>
      <c r="AI35" s="32"/>
      <c r="AJ35" s="32"/>
      <c r="AK35" s="32"/>
      <c r="AL35" s="32"/>
      <c r="AM35" s="38"/>
      <c r="AO35" s="37"/>
      <c r="AP35" s="32"/>
      <c r="AQ35" s="32"/>
      <c r="AR35" s="32"/>
      <c r="AS35" s="32"/>
      <c r="AT35" s="32"/>
      <c r="AU35" s="32"/>
      <c r="AV35" s="32"/>
      <c r="AW35" s="38"/>
    </row>
    <row r="36" spans="1:49" ht="15" customHeight="1" x14ac:dyDescent="0.3">
      <c r="A36" s="93"/>
      <c r="B36" s="72"/>
      <c r="C36" s="72"/>
      <c r="D36" s="72"/>
      <c r="E36" s="32"/>
      <c r="F36" s="72"/>
      <c r="G36" s="72"/>
      <c r="H36" s="72"/>
      <c r="I36" s="73"/>
      <c r="K36" s="37"/>
      <c r="L36" s="32"/>
      <c r="M36" s="32"/>
      <c r="N36" s="32"/>
      <c r="O36" s="32"/>
      <c r="P36" s="32"/>
      <c r="Q36" s="32"/>
      <c r="R36" s="32"/>
      <c r="S36" s="38"/>
      <c r="U36" s="37"/>
      <c r="V36" s="32"/>
      <c r="W36" s="32"/>
      <c r="X36" s="32"/>
      <c r="Y36" s="32"/>
      <c r="Z36" s="32"/>
      <c r="AA36" s="32"/>
      <c r="AB36" s="32"/>
      <c r="AC36" s="38"/>
      <c r="AE36" s="37"/>
      <c r="AF36" s="32"/>
      <c r="AG36" s="32"/>
      <c r="AH36" s="32"/>
      <c r="AI36" s="32"/>
      <c r="AJ36" s="32"/>
      <c r="AK36" s="32"/>
      <c r="AL36" s="32"/>
      <c r="AM36" s="38"/>
      <c r="AO36" s="37"/>
      <c r="AP36" s="32"/>
      <c r="AQ36" s="32"/>
      <c r="AR36" s="32"/>
      <c r="AS36" s="32"/>
      <c r="AT36" s="32"/>
      <c r="AU36" s="32"/>
      <c r="AV36" s="32"/>
      <c r="AW36" s="38"/>
    </row>
    <row r="37" spans="1:49" ht="15" customHeight="1" x14ac:dyDescent="0.3">
      <c r="A37" s="93"/>
      <c r="B37" s="72"/>
      <c r="C37" s="72"/>
      <c r="D37" s="72"/>
      <c r="E37" s="32"/>
      <c r="F37" s="72"/>
      <c r="G37" s="72"/>
      <c r="H37" s="72"/>
      <c r="I37" s="73"/>
      <c r="K37" s="37"/>
      <c r="L37" s="32"/>
      <c r="M37" s="32"/>
      <c r="N37" s="32"/>
      <c r="O37" s="32"/>
      <c r="P37" s="32"/>
      <c r="Q37" s="32"/>
      <c r="R37" s="32"/>
      <c r="S37" s="38"/>
      <c r="U37" s="37"/>
      <c r="V37" s="32"/>
      <c r="W37" s="32"/>
      <c r="X37" s="32"/>
      <c r="Y37" s="32"/>
      <c r="Z37" s="32"/>
      <c r="AA37" s="32"/>
      <c r="AB37" s="32"/>
      <c r="AC37" s="38"/>
      <c r="AE37" s="37"/>
      <c r="AF37" s="32"/>
      <c r="AG37" s="32"/>
      <c r="AH37" s="32"/>
      <c r="AI37" s="32"/>
      <c r="AJ37" s="32"/>
      <c r="AK37" s="32"/>
      <c r="AL37" s="32"/>
      <c r="AM37" s="38"/>
      <c r="AO37" s="37"/>
      <c r="AP37" s="32"/>
      <c r="AQ37" s="32"/>
      <c r="AR37" s="32"/>
      <c r="AS37" s="32"/>
      <c r="AT37" s="32"/>
      <c r="AU37" s="32"/>
      <c r="AV37" s="32"/>
      <c r="AW37" s="38"/>
    </row>
    <row r="38" spans="1:49" ht="15" customHeight="1" x14ac:dyDescent="0.3">
      <c r="A38" s="93"/>
      <c r="B38" s="72"/>
      <c r="C38" s="72"/>
      <c r="D38" s="72"/>
      <c r="E38" s="32"/>
      <c r="F38" s="72"/>
      <c r="G38" s="72"/>
      <c r="H38" s="72"/>
      <c r="I38" s="73"/>
      <c r="K38" s="37"/>
      <c r="L38" s="32"/>
      <c r="M38" s="32"/>
      <c r="N38" s="32"/>
      <c r="O38" s="32"/>
      <c r="P38" s="32"/>
      <c r="Q38" s="32"/>
      <c r="R38" s="32"/>
      <c r="S38" s="38"/>
      <c r="U38" s="37"/>
      <c r="V38" s="32"/>
      <c r="W38" s="32"/>
      <c r="X38" s="32"/>
      <c r="Y38" s="32"/>
      <c r="Z38" s="32"/>
      <c r="AA38" s="32"/>
      <c r="AB38" s="32"/>
      <c r="AC38" s="38"/>
      <c r="AE38" s="37"/>
      <c r="AF38" s="32"/>
      <c r="AG38" s="32"/>
      <c r="AH38" s="32"/>
      <c r="AI38" s="32"/>
      <c r="AJ38" s="32"/>
      <c r="AK38" s="32"/>
      <c r="AL38" s="32"/>
      <c r="AM38" s="38"/>
      <c r="AO38" s="37"/>
      <c r="AP38" s="32"/>
      <c r="AQ38" s="32"/>
      <c r="AR38" s="32"/>
      <c r="AS38" s="32"/>
      <c r="AT38" s="32"/>
      <c r="AU38" s="32"/>
      <c r="AV38" s="32"/>
      <c r="AW38" s="38"/>
    </row>
    <row r="39" spans="1:49" ht="15" customHeight="1" x14ac:dyDescent="0.3">
      <c r="A39" s="37"/>
      <c r="B39" s="32"/>
      <c r="C39" s="32"/>
      <c r="D39" s="32"/>
      <c r="E39" s="32"/>
      <c r="F39" s="72"/>
      <c r="G39" s="72"/>
      <c r="H39" s="72"/>
      <c r="I39" s="73"/>
      <c r="K39" s="37"/>
      <c r="L39" s="32"/>
      <c r="M39" s="32"/>
      <c r="N39" s="32"/>
      <c r="O39" s="32"/>
      <c r="P39" s="32"/>
      <c r="Q39" s="32"/>
      <c r="R39" s="32"/>
      <c r="S39" s="38"/>
      <c r="U39" s="37"/>
      <c r="V39" s="32"/>
      <c r="W39" s="32"/>
      <c r="X39" s="32"/>
      <c r="Y39" s="32"/>
      <c r="Z39" s="32"/>
      <c r="AA39" s="32"/>
      <c r="AB39" s="32"/>
      <c r="AC39" s="38"/>
      <c r="AE39" s="37"/>
      <c r="AF39" s="32"/>
      <c r="AG39" s="32"/>
      <c r="AH39" s="32"/>
      <c r="AI39" s="32"/>
      <c r="AJ39" s="32"/>
      <c r="AK39" s="32"/>
      <c r="AL39" s="32"/>
      <c r="AM39" s="38"/>
      <c r="AO39" s="37"/>
      <c r="AP39" s="32"/>
      <c r="AQ39" s="32"/>
      <c r="AR39" s="32"/>
      <c r="AS39" s="32"/>
      <c r="AT39" s="32"/>
      <c r="AU39" s="32"/>
      <c r="AV39" s="32"/>
      <c r="AW39" s="38"/>
    </row>
    <row r="40" spans="1:49" x14ac:dyDescent="0.3">
      <c r="A40" s="37"/>
      <c r="B40" s="32"/>
      <c r="C40" s="32"/>
      <c r="D40" s="32"/>
      <c r="E40" s="32"/>
      <c r="F40" s="32"/>
      <c r="G40" s="32"/>
      <c r="H40" s="32"/>
      <c r="I40" s="38"/>
      <c r="K40" s="37"/>
      <c r="L40" s="32"/>
      <c r="M40" s="32"/>
      <c r="N40" s="32"/>
      <c r="O40" s="32"/>
      <c r="P40" s="32"/>
      <c r="Q40" s="32"/>
      <c r="R40" s="32"/>
      <c r="S40" s="38"/>
      <c r="U40" s="37"/>
      <c r="V40" s="32"/>
      <c r="W40" s="32"/>
      <c r="X40" s="32"/>
      <c r="Y40" s="32"/>
      <c r="Z40" s="32"/>
      <c r="AA40" s="32"/>
      <c r="AB40" s="32"/>
      <c r="AC40" s="38"/>
      <c r="AE40" s="37"/>
      <c r="AF40" s="32"/>
      <c r="AG40" s="32"/>
      <c r="AH40" s="32"/>
      <c r="AI40" s="32"/>
      <c r="AJ40" s="32"/>
      <c r="AK40" s="32"/>
      <c r="AL40" s="32"/>
      <c r="AM40" s="38"/>
      <c r="AO40" s="37"/>
      <c r="AP40" s="32"/>
      <c r="AQ40" s="32"/>
      <c r="AR40" s="32"/>
      <c r="AS40" s="32"/>
      <c r="AT40" s="32"/>
      <c r="AU40" s="32"/>
      <c r="AV40" s="32"/>
      <c r="AW40" s="38"/>
    </row>
    <row r="41" spans="1:49" x14ac:dyDescent="0.3">
      <c r="A41" s="37"/>
      <c r="B41" s="32"/>
      <c r="C41" s="32"/>
      <c r="D41" s="32"/>
      <c r="E41" s="32"/>
      <c r="F41" s="32"/>
      <c r="G41" s="32"/>
      <c r="H41" s="32"/>
      <c r="I41" s="38"/>
      <c r="K41" s="37"/>
      <c r="L41" s="32"/>
      <c r="M41" s="32"/>
      <c r="N41" s="32"/>
      <c r="O41" s="32"/>
      <c r="P41" s="32"/>
      <c r="Q41" s="32"/>
      <c r="R41" s="32"/>
      <c r="S41" s="38"/>
      <c r="U41" s="37"/>
      <c r="V41" s="32"/>
      <c r="W41" s="32"/>
      <c r="X41" s="32"/>
      <c r="Y41" s="32"/>
      <c r="Z41" s="32"/>
      <c r="AA41" s="32"/>
      <c r="AB41" s="32"/>
      <c r="AC41" s="38"/>
      <c r="AE41" s="37"/>
      <c r="AF41" s="32"/>
      <c r="AG41" s="32"/>
      <c r="AH41" s="32"/>
      <c r="AI41" s="32"/>
      <c r="AJ41" s="32"/>
      <c r="AK41" s="32"/>
      <c r="AL41" s="32"/>
      <c r="AM41" s="38"/>
      <c r="AO41" s="37"/>
      <c r="AP41" s="32"/>
      <c r="AQ41" s="32"/>
      <c r="AR41" s="32"/>
      <c r="AS41" s="32"/>
      <c r="AT41" s="32"/>
      <c r="AU41" s="32"/>
      <c r="AV41" s="32"/>
      <c r="AW41" s="38"/>
    </row>
    <row r="42" spans="1:49" x14ac:dyDescent="0.3">
      <c r="A42" s="37"/>
      <c r="B42" s="32"/>
      <c r="C42" s="32"/>
      <c r="D42" s="32"/>
      <c r="E42" s="32"/>
      <c r="F42" s="32"/>
      <c r="G42" s="32"/>
      <c r="H42" s="32"/>
      <c r="I42" s="38"/>
      <c r="K42" s="37"/>
      <c r="L42" s="32"/>
      <c r="M42" s="32"/>
      <c r="N42" s="32"/>
      <c r="O42" s="32"/>
      <c r="P42" s="32"/>
      <c r="Q42" s="32"/>
      <c r="R42" s="32"/>
      <c r="S42" s="38"/>
      <c r="U42" s="37"/>
      <c r="V42" s="32"/>
      <c r="W42" s="32"/>
      <c r="X42" s="32"/>
      <c r="Y42" s="32"/>
      <c r="Z42" s="32"/>
      <c r="AA42" s="32"/>
      <c r="AB42" s="32"/>
      <c r="AC42" s="38"/>
      <c r="AE42" s="37"/>
      <c r="AF42" s="32"/>
      <c r="AG42" s="32"/>
      <c r="AH42" s="32"/>
      <c r="AI42" s="32"/>
      <c r="AJ42" s="32"/>
      <c r="AK42" s="32"/>
      <c r="AL42" s="32"/>
      <c r="AM42" s="38"/>
      <c r="AO42" s="37"/>
      <c r="AP42" s="32"/>
      <c r="AQ42" s="32"/>
      <c r="AR42" s="32"/>
      <c r="AS42" s="32"/>
      <c r="AT42" s="32"/>
      <c r="AU42" s="32"/>
      <c r="AV42" s="32"/>
      <c r="AW42" s="38"/>
    </row>
    <row r="43" spans="1:49" x14ac:dyDescent="0.3">
      <c r="A43" s="37"/>
      <c r="B43" s="32"/>
      <c r="C43" s="32"/>
      <c r="D43" s="32"/>
      <c r="E43" s="32"/>
      <c r="F43" s="32"/>
      <c r="G43" s="32"/>
      <c r="H43" s="32"/>
      <c r="I43" s="38"/>
      <c r="K43" s="37"/>
      <c r="L43" s="32"/>
      <c r="M43" s="32"/>
      <c r="N43" s="32"/>
      <c r="O43" s="32"/>
      <c r="P43" s="32"/>
      <c r="Q43" s="32"/>
      <c r="R43" s="32"/>
      <c r="S43" s="38"/>
      <c r="U43" s="37"/>
      <c r="V43" s="32"/>
      <c r="W43" s="32"/>
      <c r="X43" s="32"/>
      <c r="Y43" s="32"/>
      <c r="Z43" s="32"/>
      <c r="AA43" s="32"/>
      <c r="AB43" s="32"/>
      <c r="AC43" s="38"/>
      <c r="AE43" s="37"/>
      <c r="AF43" s="32"/>
      <c r="AG43" s="32"/>
      <c r="AH43" s="32"/>
      <c r="AI43" s="32"/>
      <c r="AJ43" s="32"/>
      <c r="AK43" s="32"/>
      <c r="AL43" s="32"/>
      <c r="AM43" s="38"/>
      <c r="AO43" s="37"/>
      <c r="AP43" s="32"/>
      <c r="AQ43" s="32"/>
      <c r="AR43" s="32"/>
      <c r="AS43" s="32"/>
      <c r="AT43" s="32"/>
      <c r="AU43" s="32"/>
      <c r="AV43" s="32"/>
      <c r="AW43" s="38"/>
    </row>
    <row r="44" spans="1:49" x14ac:dyDescent="0.3">
      <c r="A44" s="37"/>
      <c r="B44" s="32"/>
      <c r="C44" s="32"/>
      <c r="D44" s="32"/>
      <c r="E44" s="32"/>
      <c r="F44" s="32"/>
      <c r="G44" s="32"/>
      <c r="H44" s="32"/>
      <c r="I44" s="38"/>
      <c r="K44" s="37"/>
      <c r="L44" s="32"/>
      <c r="M44" s="32"/>
      <c r="N44" s="32"/>
      <c r="O44" s="32"/>
      <c r="P44" s="32"/>
      <c r="Q44" s="32"/>
      <c r="R44" s="32"/>
      <c r="S44" s="38"/>
      <c r="U44" s="37"/>
      <c r="V44" s="32"/>
      <c r="W44" s="32"/>
      <c r="X44" s="32"/>
      <c r="Y44" s="32"/>
      <c r="Z44" s="32"/>
      <c r="AA44" s="32"/>
      <c r="AB44" s="32"/>
      <c r="AC44" s="38"/>
      <c r="AE44" s="37"/>
      <c r="AF44" s="32"/>
      <c r="AG44" s="32"/>
      <c r="AH44" s="32"/>
      <c r="AI44" s="32"/>
      <c r="AJ44" s="32"/>
      <c r="AK44" s="32"/>
      <c r="AL44" s="32"/>
      <c r="AM44" s="38"/>
      <c r="AO44" s="37"/>
      <c r="AP44" s="32"/>
      <c r="AQ44" s="32"/>
      <c r="AR44" s="32"/>
      <c r="AS44" s="32"/>
      <c r="AT44" s="32"/>
      <c r="AU44" s="32"/>
      <c r="AV44" s="32"/>
      <c r="AW44" s="38"/>
    </row>
    <row r="45" spans="1:49" ht="21" x14ac:dyDescent="0.3">
      <c r="A45" s="57" t="s">
        <v>34</v>
      </c>
      <c r="B45" s="52"/>
      <c r="C45" s="51">
        <v>42312</v>
      </c>
      <c r="D45" s="32"/>
      <c r="E45" s="32"/>
      <c r="F45" s="16" t="s">
        <v>20</v>
      </c>
      <c r="G45" s="32"/>
      <c r="H45" s="51">
        <v>42312</v>
      </c>
      <c r="I45" s="38"/>
      <c r="K45" s="57" t="s">
        <v>34</v>
      </c>
      <c r="L45" s="53"/>
      <c r="M45" s="51">
        <f>+M25+1</f>
        <v>42319</v>
      </c>
      <c r="N45" s="32"/>
      <c r="O45" s="32"/>
      <c r="P45" s="16" t="s">
        <v>20</v>
      </c>
      <c r="Q45" s="32"/>
      <c r="R45" s="51">
        <f>+M45</f>
        <v>42319</v>
      </c>
      <c r="S45" s="38"/>
      <c r="U45" s="57" t="s">
        <v>34</v>
      </c>
      <c r="V45" s="53"/>
      <c r="W45" s="51">
        <f>+W25+1</f>
        <v>42326</v>
      </c>
      <c r="X45" s="32"/>
      <c r="Y45" s="32"/>
      <c r="Z45" s="16" t="s">
        <v>20</v>
      </c>
      <c r="AA45" s="32"/>
      <c r="AB45" s="51">
        <f>+W45</f>
        <v>42326</v>
      </c>
      <c r="AC45" s="38"/>
      <c r="AE45" s="57" t="s">
        <v>34</v>
      </c>
      <c r="AF45" s="53"/>
      <c r="AG45" s="51">
        <f>+AG25+1</f>
        <v>42333</v>
      </c>
      <c r="AH45" s="32"/>
      <c r="AI45" s="32"/>
      <c r="AJ45" s="16" t="s">
        <v>20</v>
      </c>
      <c r="AK45" s="32"/>
      <c r="AL45" s="51">
        <f>+AG45</f>
        <v>42333</v>
      </c>
      <c r="AM45" s="38"/>
      <c r="AO45" s="67"/>
      <c r="AP45" s="53"/>
      <c r="AQ45" s="52"/>
      <c r="AR45" s="32"/>
      <c r="AS45" s="32"/>
      <c r="AT45" s="68"/>
      <c r="AU45" s="32"/>
      <c r="AV45" s="52"/>
      <c r="AW45" s="38"/>
    </row>
    <row r="46" spans="1:49" x14ac:dyDescent="0.3">
      <c r="A46" s="39" t="s">
        <v>6</v>
      </c>
      <c r="B46" s="40" t="s">
        <v>5</v>
      </c>
      <c r="C46" s="40" t="s">
        <v>7</v>
      </c>
      <c r="D46" s="40" t="s">
        <v>12</v>
      </c>
      <c r="E46" s="32"/>
      <c r="F46" s="40" t="s">
        <v>6</v>
      </c>
      <c r="G46" s="40" t="s">
        <v>5</v>
      </c>
      <c r="H46" s="40" t="s">
        <v>7</v>
      </c>
      <c r="I46" s="41" t="s">
        <v>12</v>
      </c>
      <c r="K46" s="39" t="s">
        <v>6</v>
      </c>
      <c r="L46" s="40" t="s">
        <v>5</v>
      </c>
      <c r="M46" s="40" t="s">
        <v>7</v>
      </c>
      <c r="N46" s="40" t="s">
        <v>12</v>
      </c>
      <c r="O46" s="32"/>
      <c r="P46" s="40" t="s">
        <v>6</v>
      </c>
      <c r="Q46" s="40" t="s">
        <v>5</v>
      </c>
      <c r="R46" s="40" t="s">
        <v>7</v>
      </c>
      <c r="S46" s="41" t="s">
        <v>12</v>
      </c>
      <c r="U46" s="39" t="s">
        <v>6</v>
      </c>
      <c r="V46" s="40" t="s">
        <v>5</v>
      </c>
      <c r="W46" s="40" t="s">
        <v>7</v>
      </c>
      <c r="X46" s="40" t="s">
        <v>12</v>
      </c>
      <c r="Y46" s="32"/>
      <c r="Z46" s="40" t="s">
        <v>6</v>
      </c>
      <c r="AA46" s="40" t="s">
        <v>5</v>
      </c>
      <c r="AB46" s="40" t="s">
        <v>7</v>
      </c>
      <c r="AC46" s="41" t="s">
        <v>12</v>
      </c>
      <c r="AE46" s="39" t="s">
        <v>6</v>
      </c>
      <c r="AF46" s="40" t="s">
        <v>5</v>
      </c>
      <c r="AG46" s="40" t="s">
        <v>7</v>
      </c>
      <c r="AH46" s="40" t="s">
        <v>12</v>
      </c>
      <c r="AI46" s="32"/>
      <c r="AJ46" s="40" t="s">
        <v>6</v>
      </c>
      <c r="AK46" s="40" t="s">
        <v>5</v>
      </c>
      <c r="AL46" s="40" t="s">
        <v>7</v>
      </c>
      <c r="AM46" s="41" t="s">
        <v>12</v>
      </c>
      <c r="AO46" s="69"/>
      <c r="AP46" s="70"/>
      <c r="AQ46" s="70"/>
      <c r="AR46" s="70"/>
      <c r="AS46" s="32"/>
      <c r="AT46" s="70"/>
      <c r="AU46" s="70"/>
      <c r="AV46" s="70"/>
      <c r="AW46" s="71"/>
    </row>
    <row r="47" spans="1:49" x14ac:dyDescent="0.3">
      <c r="A47" s="42" t="s">
        <v>19</v>
      </c>
      <c r="B47" s="43" t="s">
        <v>19</v>
      </c>
      <c r="C47" s="43" t="s">
        <v>19</v>
      </c>
      <c r="D47" s="43" t="s">
        <v>19</v>
      </c>
      <c r="E47" s="32"/>
      <c r="F47" s="43" t="s">
        <v>19</v>
      </c>
      <c r="G47" s="43" t="s">
        <v>19</v>
      </c>
      <c r="H47" s="43" t="s">
        <v>19</v>
      </c>
      <c r="I47" s="44" t="s">
        <v>19</v>
      </c>
      <c r="K47" s="42" t="s">
        <v>19</v>
      </c>
      <c r="L47" s="43" t="s">
        <v>19</v>
      </c>
      <c r="M47" s="43" t="s">
        <v>19</v>
      </c>
      <c r="N47" s="43" t="s">
        <v>19</v>
      </c>
      <c r="O47" s="32"/>
      <c r="P47" s="43" t="s">
        <v>19</v>
      </c>
      <c r="Q47" s="43" t="s">
        <v>19</v>
      </c>
      <c r="R47" s="43" t="s">
        <v>19</v>
      </c>
      <c r="S47" s="44" t="s">
        <v>19</v>
      </c>
      <c r="U47" s="42" t="s">
        <v>19</v>
      </c>
      <c r="V47" s="43" t="s">
        <v>19</v>
      </c>
      <c r="W47" s="43" t="s">
        <v>19</v>
      </c>
      <c r="X47" s="43" t="s">
        <v>19</v>
      </c>
      <c r="Y47" s="32"/>
      <c r="Z47" s="43" t="s">
        <v>19</v>
      </c>
      <c r="AA47" s="43" t="s">
        <v>19</v>
      </c>
      <c r="AB47" s="43" t="s">
        <v>19</v>
      </c>
      <c r="AC47" s="44" t="s">
        <v>19</v>
      </c>
      <c r="AE47" s="42" t="s">
        <v>19</v>
      </c>
      <c r="AF47" s="43" t="s">
        <v>19</v>
      </c>
      <c r="AG47" s="43" t="s">
        <v>19</v>
      </c>
      <c r="AH47" s="43" t="s">
        <v>19</v>
      </c>
      <c r="AI47" s="32"/>
      <c r="AJ47" s="43" t="s">
        <v>19</v>
      </c>
      <c r="AK47" s="43" t="s">
        <v>19</v>
      </c>
      <c r="AL47" s="43" t="s">
        <v>19</v>
      </c>
      <c r="AM47" s="44" t="s">
        <v>19</v>
      </c>
      <c r="AO47" s="42"/>
      <c r="AP47" s="43"/>
      <c r="AQ47" s="43"/>
      <c r="AR47" s="43"/>
      <c r="AS47" s="32"/>
      <c r="AT47" s="43"/>
      <c r="AU47" s="43"/>
      <c r="AV47" s="43"/>
      <c r="AW47" s="44"/>
    </row>
    <row r="48" spans="1:49" x14ac:dyDescent="0.3">
      <c r="A48" s="37"/>
      <c r="B48" s="32"/>
      <c r="C48" s="32"/>
      <c r="D48" s="32"/>
      <c r="E48" s="32"/>
      <c r="F48" s="32"/>
      <c r="G48" s="32"/>
      <c r="H48" s="32"/>
      <c r="I48" s="38"/>
      <c r="K48" s="37"/>
      <c r="L48" s="32"/>
      <c r="M48" s="32"/>
      <c r="N48" s="32"/>
      <c r="O48" s="32"/>
      <c r="P48" s="32"/>
      <c r="Q48" s="32"/>
      <c r="R48" s="32"/>
      <c r="S48" s="38"/>
      <c r="U48" s="37"/>
      <c r="V48" s="32"/>
      <c r="W48" s="32"/>
      <c r="X48" s="32"/>
      <c r="Y48" s="32"/>
      <c r="Z48" s="32"/>
      <c r="AA48" s="32"/>
      <c r="AB48" s="32"/>
      <c r="AC48" s="38"/>
      <c r="AE48" s="37"/>
      <c r="AF48" s="32"/>
      <c r="AG48" s="32"/>
      <c r="AH48" s="32"/>
      <c r="AI48" s="32"/>
      <c r="AJ48" s="32"/>
      <c r="AK48" s="32"/>
      <c r="AL48" s="32"/>
      <c r="AM48" s="38"/>
      <c r="AO48" s="65"/>
      <c r="AP48" s="66"/>
      <c r="AQ48" s="32"/>
      <c r="AR48" s="32"/>
      <c r="AS48" s="32"/>
      <c r="AT48" s="32"/>
      <c r="AU48" s="32"/>
      <c r="AV48" s="32"/>
      <c r="AW48" s="38"/>
    </row>
    <row r="49" spans="1:49" x14ac:dyDescent="0.3">
      <c r="A49" s="37"/>
      <c r="B49" s="32"/>
      <c r="C49" s="32"/>
      <c r="D49" s="32"/>
      <c r="E49" s="32"/>
      <c r="F49" s="32"/>
      <c r="G49" s="32"/>
      <c r="H49" s="32"/>
      <c r="I49" s="38"/>
      <c r="K49" s="37"/>
      <c r="L49" s="32"/>
      <c r="M49" s="32"/>
      <c r="N49" s="32"/>
      <c r="O49" s="32"/>
      <c r="P49" s="32"/>
      <c r="Q49" s="32"/>
      <c r="R49" s="32"/>
      <c r="S49" s="38"/>
      <c r="U49" s="37"/>
      <c r="V49" s="32"/>
      <c r="W49" s="32"/>
      <c r="X49" s="32"/>
      <c r="Y49" s="32"/>
      <c r="Z49" s="32"/>
      <c r="AA49" s="32"/>
      <c r="AB49" s="32"/>
      <c r="AC49" s="38"/>
      <c r="AE49" s="37"/>
      <c r="AF49" s="32"/>
      <c r="AG49" s="32"/>
      <c r="AH49" s="32"/>
      <c r="AI49" s="32"/>
      <c r="AJ49" s="32"/>
      <c r="AK49" s="32"/>
      <c r="AL49" s="32"/>
      <c r="AM49" s="38"/>
      <c r="AO49" s="65"/>
      <c r="AP49" s="32"/>
      <c r="AQ49" s="32"/>
      <c r="AR49" s="32"/>
      <c r="AS49" s="32"/>
      <c r="AT49" s="32"/>
      <c r="AU49" s="32"/>
      <c r="AV49" s="32"/>
      <c r="AW49" s="38"/>
    </row>
    <row r="50" spans="1:49" x14ac:dyDescent="0.3">
      <c r="A50" s="37"/>
      <c r="B50" s="32"/>
      <c r="C50" s="32"/>
      <c r="D50" s="32"/>
      <c r="E50" s="32"/>
      <c r="F50" s="32"/>
      <c r="G50" s="32"/>
      <c r="H50" s="32"/>
      <c r="I50" s="38"/>
      <c r="K50" s="37"/>
      <c r="L50" s="32"/>
      <c r="M50" s="32"/>
      <c r="N50" s="32"/>
      <c r="O50" s="32"/>
      <c r="P50" s="32"/>
      <c r="Q50" s="32"/>
      <c r="R50" s="32"/>
      <c r="S50" s="38"/>
      <c r="U50" s="37"/>
      <c r="V50" s="32"/>
      <c r="W50" s="32"/>
      <c r="X50" s="32"/>
      <c r="Y50" s="32"/>
      <c r="Z50" s="32"/>
      <c r="AA50" s="32"/>
      <c r="AB50" s="32"/>
      <c r="AC50" s="38"/>
      <c r="AE50" s="37"/>
      <c r="AF50" s="32"/>
      <c r="AG50" s="32"/>
      <c r="AH50" s="32"/>
      <c r="AI50" s="32"/>
      <c r="AJ50" s="32"/>
      <c r="AK50" s="32"/>
      <c r="AL50" s="32"/>
      <c r="AM50" s="38"/>
      <c r="AO50" s="65"/>
      <c r="AP50" s="32"/>
      <c r="AQ50" s="32"/>
      <c r="AR50" s="32"/>
      <c r="AS50" s="32"/>
      <c r="AT50" s="32"/>
      <c r="AU50" s="32"/>
      <c r="AV50" s="32"/>
      <c r="AW50" s="38"/>
    </row>
    <row r="51" spans="1:49" x14ac:dyDescent="0.3">
      <c r="A51" s="37"/>
      <c r="B51" s="32"/>
      <c r="C51" s="32"/>
      <c r="D51" s="32"/>
      <c r="E51" s="32"/>
      <c r="F51" s="32"/>
      <c r="G51" s="32"/>
      <c r="H51" s="32"/>
      <c r="I51" s="38"/>
      <c r="K51" s="37"/>
      <c r="L51" s="32"/>
      <c r="M51" s="32"/>
      <c r="N51" s="32"/>
      <c r="O51" s="32"/>
      <c r="P51" s="32"/>
      <c r="Q51" s="32"/>
      <c r="R51" s="32"/>
      <c r="S51" s="38"/>
      <c r="U51" s="37"/>
      <c r="V51" s="32"/>
      <c r="W51" s="32"/>
      <c r="X51" s="32"/>
      <c r="Y51" s="32"/>
      <c r="Z51" s="32"/>
      <c r="AA51" s="32"/>
      <c r="AB51" s="32"/>
      <c r="AC51" s="38"/>
      <c r="AE51" s="37"/>
      <c r="AF51" s="32"/>
      <c r="AG51" s="32"/>
      <c r="AH51" s="32"/>
      <c r="AI51" s="32"/>
      <c r="AJ51" s="32"/>
      <c r="AK51" s="32"/>
      <c r="AL51" s="32"/>
      <c r="AM51" s="38"/>
      <c r="AO51" s="37"/>
      <c r="AP51" s="32"/>
      <c r="AQ51" s="32"/>
      <c r="AR51" s="32"/>
      <c r="AS51" s="32"/>
      <c r="AT51" s="32"/>
      <c r="AU51" s="32"/>
      <c r="AV51" s="32"/>
      <c r="AW51" s="38"/>
    </row>
    <row r="52" spans="1:49" x14ac:dyDescent="0.3">
      <c r="A52" s="37"/>
      <c r="B52" s="32"/>
      <c r="C52" s="32"/>
      <c r="D52" s="32"/>
      <c r="E52" s="32"/>
      <c r="F52" s="32"/>
      <c r="G52" s="32"/>
      <c r="H52" s="32"/>
      <c r="I52" s="38"/>
      <c r="K52" s="37"/>
      <c r="L52" s="32"/>
      <c r="M52" s="32"/>
      <c r="N52" s="32"/>
      <c r="O52" s="32"/>
      <c r="P52" s="32"/>
      <c r="Q52" s="32"/>
      <c r="R52" s="32"/>
      <c r="S52" s="38"/>
      <c r="U52" s="37"/>
      <c r="V52" s="32"/>
      <c r="W52" s="32"/>
      <c r="X52" s="32"/>
      <c r="Y52" s="32"/>
      <c r="Z52" s="32"/>
      <c r="AA52" s="32"/>
      <c r="AB52" s="32"/>
      <c r="AC52" s="38"/>
      <c r="AE52" s="37"/>
      <c r="AF52" s="32"/>
      <c r="AG52" s="32"/>
      <c r="AH52" s="32"/>
      <c r="AI52" s="32"/>
      <c r="AJ52" s="32"/>
      <c r="AK52" s="32"/>
      <c r="AL52" s="32"/>
      <c r="AM52" s="38"/>
      <c r="AO52" s="37"/>
      <c r="AP52" s="32"/>
      <c r="AQ52" s="32"/>
      <c r="AR52" s="32"/>
      <c r="AS52" s="32"/>
      <c r="AT52" s="32"/>
      <c r="AU52" s="32"/>
      <c r="AV52" s="32"/>
      <c r="AW52" s="38"/>
    </row>
    <row r="53" spans="1:49" x14ac:dyDescent="0.3">
      <c r="A53" s="37"/>
      <c r="B53" s="32"/>
      <c r="C53" s="32"/>
      <c r="D53" s="32"/>
      <c r="E53" s="32"/>
      <c r="F53" s="32"/>
      <c r="G53" s="32"/>
      <c r="H53" s="32"/>
      <c r="I53" s="38"/>
      <c r="K53" s="37"/>
      <c r="L53" s="32"/>
      <c r="M53" s="32"/>
      <c r="N53" s="32"/>
      <c r="O53" s="32"/>
      <c r="P53" s="32"/>
      <c r="Q53" s="32"/>
      <c r="R53" s="32"/>
      <c r="S53" s="38"/>
      <c r="U53" s="37"/>
      <c r="V53" s="32"/>
      <c r="W53" s="32"/>
      <c r="X53" s="32"/>
      <c r="Y53" s="32"/>
      <c r="Z53" s="32"/>
      <c r="AA53" s="32"/>
      <c r="AB53" s="32"/>
      <c r="AC53" s="38"/>
      <c r="AE53" s="37"/>
      <c r="AF53" s="32"/>
      <c r="AG53" s="32"/>
      <c r="AH53" s="32"/>
      <c r="AI53" s="32"/>
      <c r="AJ53" s="32"/>
      <c r="AK53" s="32"/>
      <c r="AL53" s="32"/>
      <c r="AM53" s="38"/>
      <c r="AO53" s="37"/>
      <c r="AP53" s="32"/>
      <c r="AQ53" s="32"/>
      <c r="AR53" s="32"/>
      <c r="AS53" s="32"/>
      <c r="AT53" s="32"/>
      <c r="AU53" s="32"/>
      <c r="AV53" s="32"/>
      <c r="AW53" s="38"/>
    </row>
    <row r="54" spans="1:49" x14ac:dyDescent="0.3">
      <c r="A54" s="37"/>
      <c r="B54" s="32"/>
      <c r="C54" s="32"/>
      <c r="D54" s="32"/>
      <c r="E54" s="32"/>
      <c r="F54" s="32"/>
      <c r="G54" s="32"/>
      <c r="H54" s="32"/>
      <c r="I54" s="38"/>
      <c r="K54" s="37"/>
      <c r="L54" s="32"/>
      <c r="M54" s="32"/>
      <c r="N54" s="32"/>
      <c r="O54" s="32"/>
      <c r="P54" s="32"/>
      <c r="Q54" s="32"/>
      <c r="R54" s="32"/>
      <c r="S54" s="38"/>
      <c r="U54" s="37"/>
      <c r="V54" s="32"/>
      <c r="W54" s="32"/>
      <c r="X54" s="32"/>
      <c r="Y54" s="32"/>
      <c r="Z54" s="32"/>
      <c r="AA54" s="32"/>
      <c r="AB54" s="32"/>
      <c r="AC54" s="38"/>
      <c r="AE54" s="37"/>
      <c r="AF54" s="32"/>
      <c r="AG54" s="32"/>
      <c r="AH54" s="32"/>
      <c r="AI54" s="32"/>
      <c r="AJ54" s="32"/>
      <c r="AK54" s="32"/>
      <c r="AL54" s="32"/>
      <c r="AM54" s="38"/>
      <c r="AO54" s="37"/>
      <c r="AP54" s="32"/>
      <c r="AQ54" s="32"/>
      <c r="AR54" s="32"/>
      <c r="AS54" s="32"/>
      <c r="AT54" s="32"/>
      <c r="AU54" s="32"/>
      <c r="AV54" s="32"/>
      <c r="AW54" s="38"/>
    </row>
    <row r="55" spans="1:49" x14ac:dyDescent="0.3">
      <c r="A55" s="37"/>
      <c r="B55" s="32"/>
      <c r="C55" s="32"/>
      <c r="D55" s="32"/>
      <c r="E55" s="32"/>
      <c r="F55" s="32"/>
      <c r="G55" s="32"/>
      <c r="H55" s="32"/>
      <c r="I55" s="38"/>
      <c r="K55" s="37"/>
      <c r="L55" s="32"/>
      <c r="M55" s="32"/>
      <c r="N55" s="32"/>
      <c r="O55" s="32"/>
      <c r="P55" s="32"/>
      <c r="Q55" s="32"/>
      <c r="R55" s="32"/>
      <c r="S55" s="38"/>
      <c r="U55" s="37"/>
      <c r="V55" s="32"/>
      <c r="W55" s="32"/>
      <c r="X55" s="32"/>
      <c r="Y55" s="32"/>
      <c r="Z55" s="32"/>
      <c r="AA55" s="32"/>
      <c r="AB55" s="32"/>
      <c r="AC55" s="38"/>
      <c r="AE55" s="37"/>
      <c r="AF55" s="32"/>
      <c r="AG55" s="32"/>
      <c r="AH55" s="32"/>
      <c r="AI55" s="32"/>
      <c r="AJ55" s="32"/>
      <c r="AK55" s="32"/>
      <c r="AL55" s="32"/>
      <c r="AM55" s="38"/>
      <c r="AO55" s="37"/>
      <c r="AP55" s="32"/>
      <c r="AQ55" s="32"/>
      <c r="AR55" s="32"/>
      <c r="AS55" s="32"/>
      <c r="AT55" s="32"/>
      <c r="AU55" s="32"/>
      <c r="AV55" s="32"/>
      <c r="AW55" s="38"/>
    </row>
    <row r="56" spans="1:49" x14ac:dyDescent="0.3">
      <c r="A56" s="37"/>
      <c r="B56" s="32"/>
      <c r="C56" s="32"/>
      <c r="D56" s="32"/>
      <c r="E56" s="32"/>
      <c r="F56" s="32"/>
      <c r="G56" s="32"/>
      <c r="H56" s="32"/>
      <c r="I56" s="38"/>
      <c r="K56" s="37"/>
      <c r="L56" s="32"/>
      <c r="M56" s="32"/>
      <c r="N56" s="32"/>
      <c r="O56" s="32"/>
      <c r="P56" s="32"/>
      <c r="Q56" s="32"/>
      <c r="R56" s="32"/>
      <c r="S56" s="38"/>
      <c r="U56" s="37"/>
      <c r="V56" s="32"/>
      <c r="W56" s="32"/>
      <c r="X56" s="32"/>
      <c r="Y56" s="32"/>
      <c r="Z56" s="32"/>
      <c r="AA56" s="32"/>
      <c r="AB56" s="32"/>
      <c r="AC56" s="38"/>
      <c r="AE56" s="37"/>
      <c r="AF56" s="32"/>
      <c r="AG56" s="32"/>
      <c r="AH56" s="32"/>
      <c r="AI56" s="32"/>
      <c r="AJ56" s="32"/>
      <c r="AK56" s="32"/>
      <c r="AL56" s="32"/>
      <c r="AM56" s="38"/>
      <c r="AO56" s="37"/>
      <c r="AP56" s="32"/>
      <c r="AQ56" s="32"/>
      <c r="AR56" s="32"/>
      <c r="AS56" s="32"/>
      <c r="AT56" s="32"/>
      <c r="AU56" s="32"/>
      <c r="AV56" s="32"/>
      <c r="AW56" s="38"/>
    </row>
    <row r="57" spans="1:49" x14ac:dyDescent="0.3">
      <c r="A57" s="37"/>
      <c r="B57" s="32"/>
      <c r="C57" s="32"/>
      <c r="D57" s="32"/>
      <c r="E57" s="32"/>
      <c r="F57" s="32"/>
      <c r="G57" s="32"/>
      <c r="H57" s="32"/>
      <c r="I57" s="38"/>
      <c r="K57" s="37"/>
      <c r="L57" s="32"/>
      <c r="M57" s="32"/>
      <c r="N57" s="32"/>
      <c r="O57" s="32"/>
      <c r="P57" s="32"/>
      <c r="Q57" s="32"/>
      <c r="R57" s="32"/>
      <c r="S57" s="38"/>
      <c r="U57" s="37"/>
      <c r="V57" s="32"/>
      <c r="W57" s="32"/>
      <c r="X57" s="32"/>
      <c r="Y57" s="32"/>
      <c r="Z57" s="32"/>
      <c r="AA57" s="32"/>
      <c r="AB57" s="32"/>
      <c r="AC57" s="38"/>
      <c r="AE57" s="37"/>
      <c r="AF57" s="32"/>
      <c r="AG57" s="32"/>
      <c r="AH57" s="32"/>
      <c r="AI57" s="32"/>
      <c r="AJ57" s="32"/>
      <c r="AK57" s="32"/>
      <c r="AL57" s="32"/>
      <c r="AM57" s="38"/>
      <c r="AO57" s="37"/>
      <c r="AP57" s="32"/>
      <c r="AQ57" s="32"/>
      <c r="AR57" s="32"/>
      <c r="AS57" s="32"/>
      <c r="AT57" s="32"/>
      <c r="AU57" s="32"/>
      <c r="AV57" s="32"/>
      <c r="AW57" s="38"/>
    </row>
    <row r="58" spans="1:49" x14ac:dyDescent="0.3">
      <c r="A58" s="37"/>
      <c r="B58" s="32"/>
      <c r="C58" s="32"/>
      <c r="D58" s="32"/>
      <c r="E58" s="32"/>
      <c r="F58" s="32"/>
      <c r="G58" s="32"/>
      <c r="H58" s="32"/>
      <c r="I58" s="38"/>
      <c r="K58" s="37"/>
      <c r="L58" s="32"/>
      <c r="M58" s="32"/>
      <c r="N58" s="32"/>
      <c r="O58" s="32"/>
      <c r="P58" s="32"/>
      <c r="Q58" s="32"/>
      <c r="R58" s="32"/>
      <c r="S58" s="38"/>
      <c r="U58" s="37"/>
      <c r="V58" s="32"/>
      <c r="W58" s="32"/>
      <c r="X58" s="32"/>
      <c r="Y58" s="32"/>
      <c r="Z58" s="32"/>
      <c r="AA58" s="32"/>
      <c r="AB58" s="32"/>
      <c r="AC58" s="38"/>
      <c r="AE58" s="37"/>
      <c r="AF58" s="32"/>
      <c r="AG58" s="32"/>
      <c r="AH58" s="32"/>
      <c r="AI58" s="32"/>
      <c r="AJ58" s="32"/>
      <c r="AK58" s="32"/>
      <c r="AL58" s="32"/>
      <c r="AM58" s="38"/>
      <c r="AO58" s="37"/>
      <c r="AP58" s="32"/>
      <c r="AQ58" s="32"/>
      <c r="AR58" s="32"/>
      <c r="AS58" s="32"/>
      <c r="AT58" s="32"/>
      <c r="AU58" s="32"/>
      <c r="AV58" s="32"/>
      <c r="AW58" s="38"/>
    </row>
    <row r="59" spans="1:49" x14ac:dyDescent="0.3">
      <c r="A59" s="37"/>
      <c r="B59" s="32"/>
      <c r="C59" s="32"/>
      <c r="D59" s="32"/>
      <c r="E59" s="32"/>
      <c r="F59" s="32"/>
      <c r="G59" s="32"/>
      <c r="H59" s="32"/>
      <c r="I59" s="38"/>
      <c r="K59" s="37"/>
      <c r="L59" s="32"/>
      <c r="M59" s="32"/>
      <c r="N59" s="32"/>
      <c r="O59" s="32"/>
      <c r="P59" s="32"/>
      <c r="Q59" s="32"/>
      <c r="R59" s="32"/>
      <c r="S59" s="38"/>
      <c r="U59" s="37"/>
      <c r="V59" s="32"/>
      <c r="W59" s="32"/>
      <c r="X59" s="32"/>
      <c r="Y59" s="32"/>
      <c r="Z59" s="32"/>
      <c r="AA59" s="32"/>
      <c r="AB59" s="32"/>
      <c r="AC59" s="38"/>
      <c r="AE59" s="37"/>
      <c r="AF59" s="32"/>
      <c r="AG59" s="32"/>
      <c r="AH59" s="32"/>
      <c r="AI59" s="32"/>
      <c r="AJ59" s="32"/>
      <c r="AK59" s="32"/>
      <c r="AL59" s="32"/>
      <c r="AM59" s="38"/>
      <c r="AO59" s="37"/>
      <c r="AP59" s="32"/>
      <c r="AQ59" s="32"/>
      <c r="AR59" s="32"/>
      <c r="AS59" s="32"/>
      <c r="AT59" s="32"/>
      <c r="AU59" s="32"/>
      <c r="AV59" s="32"/>
      <c r="AW59" s="38"/>
    </row>
    <row r="60" spans="1:49" x14ac:dyDescent="0.3">
      <c r="A60" s="37"/>
      <c r="B60" s="32"/>
      <c r="C60" s="32"/>
      <c r="D60" s="32"/>
      <c r="E60" s="32"/>
      <c r="F60" s="32"/>
      <c r="G60" s="32"/>
      <c r="H60" s="32"/>
      <c r="I60" s="38"/>
      <c r="K60" s="37"/>
      <c r="L60" s="32"/>
      <c r="M60" s="32"/>
      <c r="N60" s="32"/>
      <c r="O60" s="32"/>
      <c r="P60" s="32"/>
      <c r="Q60" s="32"/>
      <c r="R60" s="32"/>
      <c r="S60" s="38"/>
      <c r="U60" s="37"/>
      <c r="V60" s="32"/>
      <c r="W60" s="32"/>
      <c r="X60" s="32"/>
      <c r="Y60" s="32"/>
      <c r="Z60" s="32"/>
      <c r="AA60" s="32"/>
      <c r="AB60" s="32"/>
      <c r="AC60" s="38"/>
      <c r="AE60" s="37"/>
      <c r="AF60" s="32"/>
      <c r="AG60" s="32"/>
      <c r="AH60" s="32"/>
      <c r="AI60" s="32"/>
      <c r="AJ60" s="32"/>
      <c r="AK60" s="32"/>
      <c r="AL60" s="32"/>
      <c r="AM60" s="38"/>
      <c r="AO60" s="37"/>
      <c r="AP60" s="32"/>
      <c r="AQ60" s="32"/>
      <c r="AR60" s="32"/>
      <c r="AS60" s="32"/>
      <c r="AT60" s="32"/>
      <c r="AU60" s="32"/>
      <c r="AV60" s="32"/>
      <c r="AW60" s="38"/>
    </row>
    <row r="61" spans="1:49" x14ac:dyDescent="0.3">
      <c r="A61" s="37"/>
      <c r="B61" s="32"/>
      <c r="C61" s="32"/>
      <c r="D61" s="32"/>
      <c r="E61" s="32"/>
      <c r="F61" s="32"/>
      <c r="G61" s="32"/>
      <c r="H61" s="32"/>
      <c r="I61" s="38"/>
      <c r="K61" s="37"/>
      <c r="L61" s="32"/>
      <c r="M61" s="32"/>
      <c r="N61" s="32"/>
      <c r="O61" s="32"/>
      <c r="P61" s="32"/>
      <c r="Q61" s="32"/>
      <c r="R61" s="32"/>
      <c r="S61" s="38"/>
      <c r="U61" s="37"/>
      <c r="V61" s="32"/>
      <c r="W61" s="32"/>
      <c r="X61" s="32"/>
      <c r="Y61" s="32"/>
      <c r="Z61" s="32"/>
      <c r="AA61" s="32"/>
      <c r="AB61" s="32"/>
      <c r="AC61" s="38"/>
      <c r="AE61" s="37"/>
      <c r="AF61" s="32"/>
      <c r="AG61" s="32"/>
      <c r="AH61" s="32"/>
      <c r="AI61" s="32"/>
      <c r="AJ61" s="32"/>
      <c r="AK61" s="32"/>
      <c r="AL61" s="32"/>
      <c r="AM61" s="38"/>
      <c r="AO61" s="37"/>
      <c r="AP61" s="32"/>
      <c r="AQ61" s="32"/>
      <c r="AR61" s="32"/>
      <c r="AS61" s="32"/>
      <c r="AT61" s="32"/>
      <c r="AU61" s="32"/>
      <c r="AV61" s="32"/>
      <c r="AW61" s="38"/>
    </row>
    <row r="62" spans="1:49" x14ac:dyDescent="0.3">
      <c r="A62" s="37"/>
      <c r="B62" s="32"/>
      <c r="C62" s="32"/>
      <c r="D62" s="32"/>
      <c r="E62" s="32"/>
      <c r="F62" s="32"/>
      <c r="G62" s="32"/>
      <c r="H62" s="32"/>
      <c r="I62" s="38"/>
      <c r="K62" s="37"/>
      <c r="L62" s="32"/>
      <c r="M62" s="32"/>
      <c r="N62" s="32"/>
      <c r="O62" s="32"/>
      <c r="P62" s="32"/>
      <c r="Q62" s="32"/>
      <c r="R62" s="32"/>
      <c r="S62" s="38"/>
      <c r="U62" s="37"/>
      <c r="V62" s="32"/>
      <c r="W62" s="32"/>
      <c r="X62" s="32"/>
      <c r="Y62" s="32"/>
      <c r="Z62" s="32"/>
      <c r="AA62" s="32"/>
      <c r="AB62" s="32"/>
      <c r="AC62" s="38"/>
      <c r="AE62" s="37"/>
      <c r="AF62" s="32"/>
      <c r="AG62" s="32"/>
      <c r="AH62" s="32"/>
      <c r="AI62" s="32"/>
      <c r="AJ62" s="32"/>
      <c r="AK62" s="32"/>
      <c r="AL62" s="32"/>
      <c r="AM62" s="38"/>
      <c r="AO62" s="37"/>
      <c r="AP62" s="32"/>
      <c r="AQ62" s="32"/>
      <c r="AR62" s="32"/>
      <c r="AS62" s="32"/>
      <c r="AT62" s="32"/>
      <c r="AU62" s="32"/>
      <c r="AV62" s="32"/>
      <c r="AW62" s="38"/>
    </row>
    <row r="63" spans="1:49" x14ac:dyDescent="0.3">
      <c r="A63" s="37"/>
      <c r="B63" s="32"/>
      <c r="C63" s="32"/>
      <c r="D63" s="32"/>
      <c r="E63" s="32"/>
      <c r="F63" s="32"/>
      <c r="G63" s="32"/>
      <c r="H63" s="32"/>
      <c r="I63" s="38"/>
      <c r="K63" s="37"/>
      <c r="L63" s="32"/>
      <c r="M63" s="32"/>
      <c r="N63" s="32"/>
      <c r="O63" s="32"/>
      <c r="P63" s="32"/>
      <c r="Q63" s="32"/>
      <c r="R63" s="32"/>
      <c r="S63" s="38"/>
      <c r="U63" s="37"/>
      <c r="V63" s="32"/>
      <c r="W63" s="32"/>
      <c r="X63" s="32"/>
      <c r="Y63" s="32"/>
      <c r="Z63" s="32"/>
      <c r="AA63" s="32"/>
      <c r="AB63" s="32"/>
      <c r="AC63" s="38"/>
      <c r="AE63" s="37"/>
      <c r="AF63" s="32"/>
      <c r="AG63" s="32"/>
      <c r="AH63" s="32"/>
      <c r="AI63" s="32"/>
      <c r="AJ63" s="32"/>
      <c r="AK63" s="32"/>
      <c r="AL63" s="32"/>
      <c r="AM63" s="38"/>
      <c r="AO63" s="37"/>
      <c r="AP63" s="32"/>
      <c r="AQ63" s="32"/>
      <c r="AR63" s="32"/>
      <c r="AS63" s="32"/>
      <c r="AT63" s="32"/>
      <c r="AU63" s="32"/>
      <c r="AV63" s="32"/>
      <c r="AW63" s="38"/>
    </row>
    <row r="64" spans="1:49" ht="21" x14ac:dyDescent="0.3">
      <c r="A64" s="57" t="s">
        <v>34</v>
      </c>
      <c r="B64" s="52"/>
      <c r="C64" s="51">
        <v>42313</v>
      </c>
      <c r="D64" s="32"/>
      <c r="E64" s="32"/>
      <c r="F64" s="16" t="s">
        <v>20</v>
      </c>
      <c r="G64" s="32"/>
      <c r="H64" s="51">
        <v>42313</v>
      </c>
      <c r="I64" s="38"/>
      <c r="K64" s="57" t="s">
        <v>34</v>
      </c>
      <c r="L64" s="53"/>
      <c r="M64" s="51">
        <f>+M45+1</f>
        <v>42320</v>
      </c>
      <c r="N64" s="32"/>
      <c r="O64" s="32"/>
      <c r="P64" s="16" t="s">
        <v>20</v>
      </c>
      <c r="Q64" s="32"/>
      <c r="R64" s="51">
        <f>+M64</f>
        <v>42320</v>
      </c>
      <c r="S64" s="38"/>
      <c r="U64" s="57" t="s">
        <v>34</v>
      </c>
      <c r="V64" s="53"/>
      <c r="W64" s="51">
        <f>+W45+1</f>
        <v>42327</v>
      </c>
      <c r="X64" s="32"/>
      <c r="Y64" s="32"/>
      <c r="Z64" s="16" t="s">
        <v>20</v>
      </c>
      <c r="AA64" s="32"/>
      <c r="AB64" s="51">
        <f>+W64</f>
        <v>42327</v>
      </c>
      <c r="AC64" s="38"/>
      <c r="AE64" s="57" t="s">
        <v>34</v>
      </c>
      <c r="AF64" s="53"/>
      <c r="AG64" s="51">
        <f>+AG45+1</f>
        <v>42334</v>
      </c>
      <c r="AH64" s="32"/>
      <c r="AI64" s="32"/>
      <c r="AJ64" s="16" t="s">
        <v>20</v>
      </c>
      <c r="AK64" s="32"/>
      <c r="AL64" s="51">
        <f>+AG64</f>
        <v>42334</v>
      </c>
      <c r="AM64" s="38"/>
      <c r="AO64" s="67"/>
      <c r="AP64" s="53"/>
      <c r="AQ64" s="52"/>
      <c r="AR64" s="32"/>
      <c r="AS64" s="32"/>
      <c r="AT64" s="68"/>
      <c r="AU64" s="32"/>
      <c r="AV64" s="52"/>
      <c r="AW64" s="38"/>
    </row>
    <row r="65" spans="1:49" x14ac:dyDescent="0.3">
      <c r="A65" s="39" t="s">
        <v>6</v>
      </c>
      <c r="B65" s="40" t="s">
        <v>5</v>
      </c>
      <c r="C65" s="40" t="s">
        <v>7</v>
      </c>
      <c r="D65" s="40" t="s">
        <v>12</v>
      </c>
      <c r="E65" s="32"/>
      <c r="F65" s="40" t="s">
        <v>6</v>
      </c>
      <c r="G65" s="40" t="s">
        <v>5</v>
      </c>
      <c r="H65" s="40" t="s">
        <v>7</v>
      </c>
      <c r="I65" s="41" t="s">
        <v>12</v>
      </c>
      <c r="K65" s="39" t="s">
        <v>6</v>
      </c>
      <c r="L65" s="40" t="s">
        <v>5</v>
      </c>
      <c r="M65" s="40" t="s">
        <v>7</v>
      </c>
      <c r="N65" s="40" t="s">
        <v>12</v>
      </c>
      <c r="O65" s="32"/>
      <c r="P65" s="40" t="s">
        <v>6</v>
      </c>
      <c r="Q65" s="40" t="s">
        <v>5</v>
      </c>
      <c r="R65" s="40" t="s">
        <v>7</v>
      </c>
      <c r="S65" s="41" t="s">
        <v>12</v>
      </c>
      <c r="U65" s="39" t="s">
        <v>6</v>
      </c>
      <c r="V65" s="40" t="s">
        <v>5</v>
      </c>
      <c r="W65" s="40" t="s">
        <v>7</v>
      </c>
      <c r="X65" s="40" t="s">
        <v>12</v>
      </c>
      <c r="Y65" s="32"/>
      <c r="Z65" s="40" t="s">
        <v>6</v>
      </c>
      <c r="AA65" s="40" t="s">
        <v>5</v>
      </c>
      <c r="AB65" s="40" t="s">
        <v>7</v>
      </c>
      <c r="AC65" s="41" t="s">
        <v>12</v>
      </c>
      <c r="AE65" s="39" t="s">
        <v>6</v>
      </c>
      <c r="AF65" s="40" t="s">
        <v>5</v>
      </c>
      <c r="AG65" s="40" t="s">
        <v>7</v>
      </c>
      <c r="AH65" s="40" t="s">
        <v>12</v>
      </c>
      <c r="AI65" s="32"/>
      <c r="AJ65" s="40" t="s">
        <v>6</v>
      </c>
      <c r="AK65" s="40" t="s">
        <v>5</v>
      </c>
      <c r="AL65" s="40" t="s">
        <v>7</v>
      </c>
      <c r="AM65" s="41" t="s">
        <v>12</v>
      </c>
      <c r="AO65" s="69"/>
      <c r="AP65" s="70"/>
      <c r="AQ65" s="70"/>
      <c r="AR65" s="70"/>
      <c r="AS65" s="32"/>
      <c r="AT65" s="70"/>
      <c r="AU65" s="70"/>
      <c r="AV65" s="70"/>
      <c r="AW65" s="71"/>
    </row>
    <row r="66" spans="1:49" x14ac:dyDescent="0.3">
      <c r="A66" s="42" t="s">
        <v>19</v>
      </c>
      <c r="B66" s="43" t="s">
        <v>19</v>
      </c>
      <c r="C66" s="43" t="s">
        <v>19</v>
      </c>
      <c r="D66" s="43" t="s">
        <v>19</v>
      </c>
      <c r="E66" s="32"/>
      <c r="F66" s="43" t="s">
        <v>19</v>
      </c>
      <c r="G66" s="43" t="s">
        <v>19</v>
      </c>
      <c r="H66" s="43" t="s">
        <v>19</v>
      </c>
      <c r="I66" s="44" t="s">
        <v>19</v>
      </c>
      <c r="K66" s="42" t="s">
        <v>19</v>
      </c>
      <c r="L66" s="43" t="s">
        <v>19</v>
      </c>
      <c r="M66" s="43" t="s">
        <v>19</v>
      </c>
      <c r="N66" s="43" t="s">
        <v>19</v>
      </c>
      <c r="O66" s="32"/>
      <c r="P66" s="43" t="s">
        <v>19</v>
      </c>
      <c r="Q66" s="43" t="s">
        <v>19</v>
      </c>
      <c r="R66" s="43" t="s">
        <v>19</v>
      </c>
      <c r="S66" s="44" t="s">
        <v>19</v>
      </c>
      <c r="U66" s="42" t="s">
        <v>19</v>
      </c>
      <c r="V66" s="43" t="s">
        <v>19</v>
      </c>
      <c r="W66" s="43" t="s">
        <v>19</v>
      </c>
      <c r="X66" s="43" t="s">
        <v>19</v>
      </c>
      <c r="Y66" s="32"/>
      <c r="Z66" s="43" t="s">
        <v>19</v>
      </c>
      <c r="AA66" s="43" t="s">
        <v>19</v>
      </c>
      <c r="AB66" s="43" t="s">
        <v>19</v>
      </c>
      <c r="AC66" s="44" t="s">
        <v>19</v>
      </c>
      <c r="AE66" s="42" t="s">
        <v>19</v>
      </c>
      <c r="AF66" s="43" t="s">
        <v>19</v>
      </c>
      <c r="AG66" s="43" t="s">
        <v>19</v>
      </c>
      <c r="AH66" s="43" t="s">
        <v>19</v>
      </c>
      <c r="AI66" s="32"/>
      <c r="AJ66" s="43" t="s">
        <v>19</v>
      </c>
      <c r="AK66" s="43" t="s">
        <v>19</v>
      </c>
      <c r="AL66" s="43" t="s">
        <v>19</v>
      </c>
      <c r="AM66" s="44" t="s">
        <v>19</v>
      </c>
      <c r="AO66" s="42"/>
      <c r="AP66" s="43"/>
      <c r="AQ66" s="43"/>
      <c r="AR66" s="43"/>
      <c r="AS66" s="32"/>
      <c r="AT66" s="43"/>
      <c r="AU66" s="43"/>
      <c r="AV66" s="43"/>
      <c r="AW66" s="44"/>
    </row>
    <row r="67" spans="1:49" x14ac:dyDescent="0.3">
      <c r="A67" s="37"/>
      <c r="B67" s="32"/>
      <c r="C67" s="32"/>
      <c r="D67" s="32"/>
      <c r="E67" s="32"/>
      <c r="F67" s="32"/>
      <c r="G67" s="32"/>
      <c r="H67" s="32"/>
      <c r="I67" s="38"/>
      <c r="K67" s="37"/>
      <c r="L67" s="32"/>
      <c r="M67" s="32"/>
      <c r="N67" s="32"/>
      <c r="O67" s="32"/>
      <c r="P67" s="32"/>
      <c r="Q67" s="32"/>
      <c r="R67" s="32"/>
      <c r="S67" s="38"/>
      <c r="U67" s="37"/>
      <c r="V67" s="32"/>
      <c r="W67" s="32"/>
      <c r="X67" s="32"/>
      <c r="Y67" s="32"/>
      <c r="Z67" s="32"/>
      <c r="AA67" s="32"/>
      <c r="AB67" s="32"/>
      <c r="AC67" s="38"/>
      <c r="AE67" s="37"/>
      <c r="AF67" s="32"/>
      <c r="AG67" s="32"/>
      <c r="AH67" s="32"/>
      <c r="AI67" s="32"/>
      <c r="AJ67" s="32"/>
      <c r="AK67" s="32"/>
      <c r="AL67" s="32"/>
      <c r="AM67" s="38"/>
      <c r="AO67" s="37"/>
      <c r="AP67" s="66"/>
      <c r="AQ67" s="32"/>
      <c r="AR67" s="32"/>
      <c r="AS67" s="32"/>
      <c r="AT67" s="32"/>
      <c r="AU67" s="32"/>
      <c r="AV67" s="32"/>
      <c r="AW67" s="38"/>
    </row>
    <row r="68" spans="1:49" x14ac:dyDescent="0.3">
      <c r="A68" s="37"/>
      <c r="B68" s="32"/>
      <c r="C68" s="32"/>
      <c r="D68" s="32"/>
      <c r="E68" s="32"/>
      <c r="F68" s="32"/>
      <c r="G68" s="32"/>
      <c r="H68" s="32"/>
      <c r="I68" s="38"/>
      <c r="K68" s="37"/>
      <c r="L68" s="32"/>
      <c r="M68" s="32"/>
      <c r="N68" s="32"/>
      <c r="O68" s="32"/>
      <c r="P68" s="32"/>
      <c r="Q68" s="32"/>
      <c r="R68" s="32"/>
      <c r="S68" s="38"/>
      <c r="U68" s="37"/>
      <c r="V68" s="32"/>
      <c r="W68" s="32"/>
      <c r="X68" s="32"/>
      <c r="Y68" s="32"/>
      <c r="Z68" s="32"/>
      <c r="AA68" s="32"/>
      <c r="AB68" s="32"/>
      <c r="AC68" s="38"/>
      <c r="AE68" s="37"/>
      <c r="AF68" s="32"/>
      <c r="AG68" s="32"/>
      <c r="AH68" s="32"/>
      <c r="AI68" s="32"/>
      <c r="AJ68" s="32"/>
      <c r="AK68" s="32"/>
      <c r="AL68" s="32"/>
      <c r="AM68" s="38"/>
      <c r="AO68" s="37"/>
      <c r="AP68" s="66"/>
      <c r="AQ68" s="32"/>
      <c r="AR68" s="32"/>
      <c r="AS68" s="32"/>
      <c r="AT68" s="32"/>
      <c r="AU68" s="32"/>
      <c r="AV68" s="32"/>
      <c r="AW68" s="38"/>
    </row>
    <row r="69" spans="1:49" x14ac:dyDescent="0.3">
      <c r="A69" s="37"/>
      <c r="B69" s="32"/>
      <c r="C69" s="32"/>
      <c r="D69" s="32"/>
      <c r="E69" s="32"/>
      <c r="F69" s="32"/>
      <c r="G69" s="32"/>
      <c r="H69" s="32"/>
      <c r="I69" s="38"/>
      <c r="K69" s="37"/>
      <c r="L69" s="32"/>
      <c r="M69" s="32"/>
      <c r="N69" s="32"/>
      <c r="O69" s="32"/>
      <c r="P69" s="32"/>
      <c r="Q69" s="32"/>
      <c r="R69" s="32"/>
      <c r="S69" s="38"/>
      <c r="U69" s="37"/>
      <c r="V69" s="32"/>
      <c r="W69" s="32"/>
      <c r="X69" s="32"/>
      <c r="Y69" s="32"/>
      <c r="Z69" s="32"/>
      <c r="AA69" s="32"/>
      <c r="AB69" s="32"/>
      <c r="AC69" s="38"/>
      <c r="AE69" s="37"/>
      <c r="AF69" s="32"/>
      <c r="AG69" s="32"/>
      <c r="AH69" s="32"/>
      <c r="AI69" s="32"/>
      <c r="AJ69" s="32"/>
      <c r="AK69" s="32"/>
      <c r="AL69" s="32"/>
      <c r="AM69" s="38"/>
      <c r="AO69" s="37"/>
      <c r="AP69" s="66"/>
      <c r="AQ69" s="32"/>
      <c r="AR69" s="32"/>
      <c r="AS69" s="32"/>
      <c r="AT69" s="32"/>
      <c r="AU69" s="32"/>
      <c r="AV69" s="32"/>
      <c r="AW69" s="38"/>
    </row>
    <row r="70" spans="1:49" x14ac:dyDescent="0.3">
      <c r="A70" s="37"/>
      <c r="B70" s="32"/>
      <c r="C70" s="32"/>
      <c r="D70" s="32"/>
      <c r="E70" s="32"/>
      <c r="F70" s="32"/>
      <c r="G70" s="32"/>
      <c r="H70" s="32"/>
      <c r="I70" s="38"/>
      <c r="K70" s="37"/>
      <c r="L70" s="32"/>
      <c r="M70" s="32"/>
      <c r="N70" s="32"/>
      <c r="O70" s="32"/>
      <c r="P70" s="32"/>
      <c r="Q70" s="32"/>
      <c r="R70" s="32"/>
      <c r="S70" s="38"/>
      <c r="U70" s="37"/>
      <c r="V70" s="32"/>
      <c r="W70" s="32"/>
      <c r="X70" s="32"/>
      <c r="Y70" s="32"/>
      <c r="Z70" s="32"/>
      <c r="AA70" s="32"/>
      <c r="AB70" s="32"/>
      <c r="AC70" s="38"/>
      <c r="AE70" s="37"/>
      <c r="AF70" s="32"/>
      <c r="AG70" s="32"/>
      <c r="AH70" s="32"/>
      <c r="AI70" s="32"/>
      <c r="AJ70" s="32"/>
      <c r="AK70" s="32"/>
      <c r="AL70" s="32"/>
      <c r="AM70" s="38"/>
      <c r="AO70" s="37"/>
      <c r="AP70" s="32"/>
      <c r="AQ70" s="32"/>
      <c r="AR70" s="32"/>
      <c r="AS70" s="32"/>
      <c r="AT70" s="32"/>
      <c r="AU70" s="32"/>
      <c r="AV70" s="32"/>
      <c r="AW70" s="38"/>
    </row>
    <row r="71" spans="1:49" x14ac:dyDescent="0.3">
      <c r="A71" s="37"/>
      <c r="B71" s="32"/>
      <c r="C71" s="32"/>
      <c r="D71" s="32"/>
      <c r="E71" s="32"/>
      <c r="F71" s="32"/>
      <c r="G71" s="32"/>
      <c r="H71" s="32"/>
      <c r="I71" s="38"/>
      <c r="K71" s="37"/>
      <c r="L71" s="32"/>
      <c r="M71" s="32"/>
      <c r="N71" s="32"/>
      <c r="O71" s="32"/>
      <c r="P71" s="32"/>
      <c r="Q71" s="32"/>
      <c r="R71" s="32"/>
      <c r="S71" s="38"/>
      <c r="U71" s="37"/>
      <c r="V71" s="32"/>
      <c r="W71" s="32"/>
      <c r="X71" s="32"/>
      <c r="Y71" s="32"/>
      <c r="Z71" s="32"/>
      <c r="AA71" s="32"/>
      <c r="AB71" s="32"/>
      <c r="AC71" s="38"/>
      <c r="AE71" s="37"/>
      <c r="AF71" s="32"/>
      <c r="AG71" s="32"/>
      <c r="AH71" s="32"/>
      <c r="AI71" s="32"/>
      <c r="AJ71" s="32"/>
      <c r="AK71" s="32"/>
      <c r="AL71" s="32"/>
      <c r="AM71" s="38"/>
      <c r="AO71" s="37"/>
      <c r="AP71" s="32"/>
      <c r="AQ71" s="32"/>
      <c r="AR71" s="32"/>
      <c r="AS71" s="32"/>
      <c r="AT71" s="32"/>
      <c r="AU71" s="32"/>
      <c r="AV71" s="32"/>
      <c r="AW71" s="38"/>
    </row>
    <row r="72" spans="1:49" x14ac:dyDescent="0.3">
      <c r="A72" s="37"/>
      <c r="B72" s="32"/>
      <c r="C72" s="32"/>
      <c r="D72" s="32"/>
      <c r="E72" s="32"/>
      <c r="F72" s="32"/>
      <c r="G72" s="32"/>
      <c r="H72" s="32"/>
      <c r="I72" s="38"/>
      <c r="K72" s="37"/>
      <c r="L72" s="32"/>
      <c r="M72" s="32"/>
      <c r="N72" s="32"/>
      <c r="O72" s="32"/>
      <c r="P72" s="32"/>
      <c r="Q72" s="32"/>
      <c r="R72" s="32"/>
      <c r="S72" s="38"/>
      <c r="U72" s="37"/>
      <c r="V72" s="32"/>
      <c r="W72" s="32"/>
      <c r="X72" s="32"/>
      <c r="Y72" s="32"/>
      <c r="Z72" s="32"/>
      <c r="AA72" s="32"/>
      <c r="AB72" s="32"/>
      <c r="AC72" s="38"/>
      <c r="AE72" s="37"/>
      <c r="AF72" s="32"/>
      <c r="AG72" s="32"/>
      <c r="AH72" s="32"/>
      <c r="AI72" s="32"/>
      <c r="AJ72" s="32"/>
      <c r="AK72" s="32"/>
      <c r="AM72" s="38"/>
      <c r="AO72" s="37"/>
      <c r="AP72" s="32"/>
      <c r="AQ72" s="32"/>
      <c r="AR72" s="32"/>
      <c r="AS72" s="32"/>
      <c r="AT72" s="32"/>
      <c r="AU72" s="32"/>
      <c r="AV72" s="32"/>
      <c r="AW72" s="38"/>
    </row>
    <row r="73" spans="1:49" x14ac:dyDescent="0.3">
      <c r="A73" s="37"/>
      <c r="B73" s="32"/>
      <c r="C73" s="32"/>
      <c r="D73" s="32"/>
      <c r="E73" s="32"/>
      <c r="F73" s="32"/>
      <c r="G73" s="32"/>
      <c r="H73" s="32"/>
      <c r="I73" s="38"/>
      <c r="K73" s="37"/>
      <c r="L73" s="32"/>
      <c r="M73" s="32"/>
      <c r="N73" s="32"/>
      <c r="O73" s="32"/>
      <c r="P73" s="32"/>
      <c r="Q73" s="32"/>
      <c r="R73" s="32"/>
      <c r="S73" s="38"/>
      <c r="U73" s="37"/>
      <c r="V73" s="32"/>
      <c r="W73" s="32"/>
      <c r="X73" s="32"/>
      <c r="Y73" s="32"/>
      <c r="Z73" s="32"/>
      <c r="AA73" s="32"/>
      <c r="AB73" s="32"/>
      <c r="AC73" s="38"/>
      <c r="AE73" s="37"/>
      <c r="AF73" s="32"/>
      <c r="AG73" s="32"/>
      <c r="AH73" s="32"/>
      <c r="AI73" s="32"/>
      <c r="AJ73" s="32"/>
      <c r="AK73" s="32"/>
      <c r="AM73" s="38"/>
      <c r="AO73" s="37"/>
      <c r="AP73" s="32"/>
      <c r="AQ73" s="32"/>
      <c r="AR73" s="32"/>
      <c r="AS73" s="32"/>
      <c r="AT73" s="32"/>
      <c r="AU73" s="32"/>
      <c r="AV73" s="32"/>
      <c r="AW73" s="38"/>
    </row>
    <row r="74" spans="1:49" x14ac:dyDescent="0.3">
      <c r="A74" s="37"/>
      <c r="B74" s="32"/>
      <c r="C74" s="32"/>
      <c r="D74" s="32"/>
      <c r="E74" s="32"/>
      <c r="F74" s="32"/>
      <c r="G74" s="32"/>
      <c r="H74" s="32"/>
      <c r="I74" s="38"/>
      <c r="K74" s="37"/>
      <c r="L74" s="32"/>
      <c r="M74" s="32"/>
      <c r="N74" s="32"/>
      <c r="O74" s="32"/>
      <c r="P74" s="32"/>
      <c r="Q74" s="32"/>
      <c r="R74" s="32"/>
      <c r="S74" s="38"/>
      <c r="U74" s="37"/>
      <c r="V74" s="32"/>
      <c r="W74" s="32"/>
      <c r="X74" s="32"/>
      <c r="Y74" s="32"/>
      <c r="Z74" s="32"/>
      <c r="AA74" s="32"/>
      <c r="AB74" s="32"/>
      <c r="AC74" s="38"/>
      <c r="AE74" s="37"/>
      <c r="AF74" s="32"/>
      <c r="AG74" s="32"/>
      <c r="AH74" s="32"/>
      <c r="AI74" s="32"/>
      <c r="AJ74" s="32"/>
      <c r="AK74" s="32"/>
      <c r="AL74" s="32"/>
      <c r="AM74" s="38"/>
      <c r="AO74" s="37"/>
      <c r="AP74" s="32"/>
      <c r="AQ74" s="32"/>
      <c r="AR74" s="32"/>
      <c r="AS74" s="32"/>
      <c r="AT74" s="32"/>
      <c r="AU74" s="32"/>
      <c r="AV74" s="32"/>
      <c r="AW74" s="38"/>
    </row>
    <row r="75" spans="1:49" x14ac:dyDescent="0.3">
      <c r="A75" s="37"/>
      <c r="B75" s="32"/>
      <c r="C75" s="32"/>
      <c r="D75" s="32"/>
      <c r="E75" s="32"/>
      <c r="F75" s="32"/>
      <c r="G75" s="32"/>
      <c r="H75" s="32"/>
      <c r="I75" s="38"/>
      <c r="K75" s="37"/>
      <c r="L75" s="32"/>
      <c r="M75" s="32"/>
      <c r="N75" s="32"/>
      <c r="O75" s="32"/>
      <c r="P75" s="32"/>
      <c r="Q75" s="32"/>
      <c r="R75" s="32"/>
      <c r="S75" s="38"/>
      <c r="U75" s="37"/>
      <c r="V75" s="32"/>
      <c r="W75" s="32"/>
      <c r="X75" s="32"/>
      <c r="Y75" s="32"/>
      <c r="Z75" s="32"/>
      <c r="AA75" s="32"/>
      <c r="AB75" s="32"/>
      <c r="AC75" s="38"/>
      <c r="AE75" s="37"/>
      <c r="AF75" s="32"/>
      <c r="AG75" s="32"/>
      <c r="AH75" s="32"/>
      <c r="AI75" s="32"/>
      <c r="AJ75" s="32"/>
      <c r="AK75" s="32"/>
      <c r="AL75" s="32"/>
      <c r="AM75" s="38"/>
      <c r="AO75" s="37"/>
      <c r="AP75" s="32"/>
      <c r="AQ75" s="32"/>
      <c r="AR75" s="32"/>
      <c r="AS75" s="32"/>
      <c r="AT75" s="32"/>
      <c r="AU75" s="32"/>
      <c r="AV75" s="32"/>
      <c r="AW75" s="38"/>
    </row>
    <row r="76" spans="1:49" x14ac:dyDescent="0.3">
      <c r="A76" s="37"/>
      <c r="B76" s="32"/>
      <c r="C76" s="32"/>
      <c r="D76" s="32"/>
      <c r="E76" s="32"/>
      <c r="F76" s="32"/>
      <c r="G76" s="32"/>
      <c r="H76" s="32"/>
      <c r="I76" s="38"/>
      <c r="K76" s="37"/>
      <c r="L76" s="32"/>
      <c r="M76" s="32"/>
      <c r="N76" s="32"/>
      <c r="O76" s="32"/>
      <c r="P76" s="32"/>
      <c r="Q76" s="32"/>
      <c r="R76" s="32"/>
      <c r="S76" s="38"/>
      <c r="U76" s="37"/>
      <c r="V76" s="32"/>
      <c r="W76" s="32"/>
      <c r="X76" s="32"/>
      <c r="Y76" s="32"/>
      <c r="Z76" s="32"/>
      <c r="AA76" s="32"/>
      <c r="AB76" s="32"/>
      <c r="AC76" s="38"/>
      <c r="AE76" s="37"/>
      <c r="AF76" s="32"/>
      <c r="AG76" s="32"/>
      <c r="AH76" s="32"/>
      <c r="AI76" s="32"/>
      <c r="AJ76" s="32"/>
      <c r="AK76" s="32"/>
      <c r="AL76" s="32"/>
      <c r="AM76" s="38"/>
      <c r="AO76" s="37"/>
      <c r="AP76" s="32"/>
      <c r="AQ76" s="32"/>
      <c r="AR76" s="32"/>
      <c r="AS76" s="32"/>
      <c r="AT76" s="32"/>
      <c r="AU76" s="32"/>
      <c r="AV76" s="32"/>
      <c r="AW76" s="38"/>
    </row>
    <row r="77" spans="1:49" x14ac:dyDescent="0.3">
      <c r="A77" s="37"/>
      <c r="B77" s="32"/>
      <c r="C77" s="32"/>
      <c r="D77" s="32"/>
      <c r="E77" s="32"/>
      <c r="F77" s="32"/>
      <c r="G77" s="32"/>
      <c r="H77" s="32"/>
      <c r="I77" s="38"/>
      <c r="K77" s="37"/>
      <c r="L77" s="32"/>
      <c r="M77" s="32"/>
      <c r="N77" s="32"/>
      <c r="O77" s="32"/>
      <c r="P77" s="32"/>
      <c r="Q77" s="32"/>
      <c r="R77" s="32"/>
      <c r="S77" s="38"/>
      <c r="U77" s="37"/>
      <c r="V77" s="32"/>
      <c r="W77" s="32"/>
      <c r="X77" s="32"/>
      <c r="Y77" s="32"/>
      <c r="Z77" s="32"/>
      <c r="AA77" s="32"/>
      <c r="AB77" s="32"/>
      <c r="AC77" s="38"/>
      <c r="AE77" s="37"/>
      <c r="AF77" s="32"/>
      <c r="AG77" s="32"/>
      <c r="AH77" s="32"/>
      <c r="AI77" s="32"/>
      <c r="AJ77" s="32"/>
      <c r="AK77" s="32"/>
      <c r="AL77" s="32"/>
      <c r="AM77" s="38"/>
      <c r="AO77" s="37"/>
      <c r="AP77" s="32"/>
      <c r="AQ77" s="32"/>
      <c r="AR77" s="32"/>
      <c r="AS77" s="32"/>
      <c r="AT77" s="32"/>
      <c r="AU77" s="32"/>
      <c r="AV77" s="32"/>
      <c r="AW77" s="38"/>
    </row>
    <row r="78" spans="1:49" x14ac:dyDescent="0.3">
      <c r="A78" s="37"/>
      <c r="B78" s="32"/>
      <c r="C78" s="32"/>
      <c r="D78" s="32"/>
      <c r="E78" s="32"/>
      <c r="F78" s="32"/>
      <c r="G78" s="32"/>
      <c r="H78" s="32"/>
      <c r="I78" s="38"/>
      <c r="K78" s="37"/>
      <c r="L78" s="32"/>
      <c r="M78" s="32"/>
      <c r="N78" s="32"/>
      <c r="O78" s="32"/>
      <c r="P78" s="32"/>
      <c r="Q78" s="32"/>
      <c r="R78" s="32"/>
      <c r="S78" s="38"/>
      <c r="U78" s="37"/>
      <c r="V78" s="32"/>
      <c r="W78" s="32"/>
      <c r="X78" s="32"/>
      <c r="Y78" s="32"/>
      <c r="Z78" s="32"/>
      <c r="AA78" s="32"/>
      <c r="AB78" s="32"/>
      <c r="AC78" s="38"/>
      <c r="AE78" s="37"/>
      <c r="AF78" s="32"/>
      <c r="AG78" s="32"/>
      <c r="AH78" s="32"/>
      <c r="AI78" s="32"/>
      <c r="AJ78" s="32"/>
      <c r="AK78" s="32"/>
      <c r="AL78" s="32"/>
      <c r="AM78" s="38"/>
      <c r="AO78" s="37"/>
      <c r="AP78" s="32"/>
      <c r="AQ78" s="32"/>
      <c r="AR78" s="32"/>
      <c r="AS78" s="32"/>
      <c r="AT78" s="32"/>
      <c r="AU78" s="32"/>
      <c r="AV78" s="32"/>
      <c r="AW78" s="38"/>
    </row>
    <row r="79" spans="1:49" x14ac:dyDescent="0.3">
      <c r="A79" s="37"/>
      <c r="B79" s="32"/>
      <c r="C79" s="32"/>
      <c r="D79" s="32"/>
      <c r="E79" s="32"/>
      <c r="F79" s="32"/>
      <c r="G79" s="32"/>
      <c r="H79" s="32"/>
      <c r="I79" s="38"/>
      <c r="K79" s="37"/>
      <c r="L79" s="32"/>
      <c r="M79" s="32"/>
      <c r="N79" s="32"/>
      <c r="O79" s="32"/>
      <c r="P79" s="32"/>
      <c r="Q79" s="32"/>
      <c r="R79" s="32"/>
      <c r="S79" s="38"/>
      <c r="U79" s="37"/>
      <c r="V79" s="32"/>
      <c r="W79" s="32"/>
      <c r="X79" s="32"/>
      <c r="Y79" s="32"/>
      <c r="Z79" s="32"/>
      <c r="AA79" s="32"/>
      <c r="AB79" s="32"/>
      <c r="AC79" s="38"/>
      <c r="AE79" s="37"/>
      <c r="AF79" s="32"/>
      <c r="AG79" s="32"/>
      <c r="AH79" s="32"/>
      <c r="AI79" s="32"/>
      <c r="AJ79" s="32"/>
      <c r="AK79" s="32"/>
      <c r="AL79" s="32"/>
      <c r="AM79" s="38"/>
      <c r="AO79" s="37"/>
      <c r="AP79" s="32"/>
      <c r="AQ79" s="32"/>
      <c r="AR79" s="32"/>
      <c r="AS79" s="32"/>
      <c r="AT79" s="32"/>
      <c r="AU79" s="32"/>
      <c r="AV79" s="32"/>
      <c r="AW79" s="38"/>
    </row>
    <row r="80" spans="1:49" x14ac:dyDescent="0.3">
      <c r="A80" s="37"/>
      <c r="B80" s="32"/>
      <c r="C80" s="32"/>
      <c r="D80" s="32"/>
      <c r="E80" s="32"/>
      <c r="F80" s="32"/>
      <c r="G80" s="32"/>
      <c r="H80" s="32"/>
      <c r="I80" s="38"/>
      <c r="K80" s="37"/>
      <c r="L80" s="32"/>
      <c r="M80" s="32"/>
      <c r="N80" s="32"/>
      <c r="O80" s="32"/>
      <c r="P80" s="32"/>
      <c r="Q80" s="32"/>
      <c r="R80" s="32"/>
      <c r="S80" s="38"/>
      <c r="U80" s="37"/>
      <c r="V80" s="32"/>
      <c r="W80" s="32"/>
      <c r="X80" s="32"/>
      <c r="Y80" s="32"/>
      <c r="Z80" s="32"/>
      <c r="AA80" s="32"/>
      <c r="AB80" s="32"/>
      <c r="AC80" s="38"/>
      <c r="AE80" s="37"/>
      <c r="AF80" s="32"/>
      <c r="AG80" s="32"/>
      <c r="AH80" s="32"/>
      <c r="AI80" s="32"/>
      <c r="AJ80" s="32"/>
      <c r="AK80" s="32"/>
      <c r="AL80" s="32"/>
      <c r="AM80" s="38"/>
      <c r="AO80" s="37"/>
      <c r="AP80" s="32"/>
      <c r="AQ80" s="32"/>
      <c r="AR80" s="32"/>
      <c r="AS80" s="32"/>
      <c r="AT80" s="32"/>
      <c r="AU80" s="32"/>
      <c r="AV80" s="32"/>
      <c r="AW80" s="38"/>
    </row>
    <row r="81" spans="1:49" x14ac:dyDescent="0.3">
      <c r="A81" s="37"/>
      <c r="B81" s="32"/>
      <c r="C81" s="32"/>
      <c r="D81" s="32"/>
      <c r="E81" s="32"/>
      <c r="F81" s="32"/>
      <c r="G81" s="32"/>
      <c r="H81" s="32"/>
      <c r="I81" s="38"/>
      <c r="K81" s="37"/>
      <c r="L81" s="32"/>
      <c r="M81" s="32"/>
      <c r="N81" s="32"/>
      <c r="O81" s="32"/>
      <c r="P81" s="32"/>
      <c r="Q81" s="32"/>
      <c r="R81" s="32"/>
      <c r="S81" s="38"/>
      <c r="U81" s="37"/>
      <c r="V81" s="32"/>
      <c r="W81" s="32"/>
      <c r="X81" s="32"/>
      <c r="Y81" s="32"/>
      <c r="Z81" s="32"/>
      <c r="AA81" s="32"/>
      <c r="AB81" s="32"/>
      <c r="AC81" s="38"/>
      <c r="AE81" s="37"/>
      <c r="AF81" s="32"/>
      <c r="AG81" s="32"/>
      <c r="AH81" s="32"/>
      <c r="AI81" s="32"/>
      <c r="AJ81" s="32"/>
      <c r="AK81" s="32"/>
      <c r="AL81" s="32"/>
      <c r="AM81" s="38"/>
      <c r="AO81" s="37"/>
      <c r="AP81" s="32"/>
      <c r="AQ81" s="32"/>
      <c r="AR81" s="32"/>
      <c r="AS81" s="32"/>
      <c r="AT81" s="32"/>
      <c r="AU81" s="32"/>
      <c r="AV81" s="32"/>
      <c r="AW81" s="38"/>
    </row>
    <row r="82" spans="1:49" x14ac:dyDescent="0.3">
      <c r="A82" s="37"/>
      <c r="B82" s="32"/>
      <c r="C82" s="32"/>
      <c r="D82" s="32"/>
      <c r="E82" s="32"/>
      <c r="F82" s="32"/>
      <c r="G82" s="32"/>
      <c r="H82" s="32"/>
      <c r="I82" s="38"/>
      <c r="K82" s="37"/>
      <c r="L82" s="32"/>
      <c r="M82" s="32"/>
      <c r="N82" s="32"/>
      <c r="O82" s="32"/>
      <c r="P82" s="32"/>
      <c r="Q82" s="32"/>
      <c r="R82" s="32"/>
      <c r="S82" s="38"/>
      <c r="U82" s="37"/>
      <c r="V82" s="32"/>
      <c r="W82" s="32"/>
      <c r="X82" s="32"/>
      <c r="Y82" s="32"/>
      <c r="Z82" s="32"/>
      <c r="AA82" s="32"/>
      <c r="AB82" s="32"/>
      <c r="AC82" s="38"/>
      <c r="AE82" s="37"/>
      <c r="AF82" s="32"/>
      <c r="AG82" s="32"/>
      <c r="AH82" s="32"/>
      <c r="AI82" s="32"/>
      <c r="AJ82" s="32"/>
      <c r="AK82" s="32"/>
      <c r="AL82" s="32"/>
      <c r="AM82" s="38"/>
      <c r="AO82" s="37"/>
      <c r="AP82" s="32"/>
      <c r="AQ82" s="32"/>
      <c r="AR82" s="32"/>
      <c r="AS82" s="32"/>
      <c r="AT82" s="32"/>
      <c r="AU82" s="32"/>
      <c r="AV82" s="32"/>
      <c r="AW82" s="38"/>
    </row>
    <row r="83" spans="1:49" x14ac:dyDescent="0.3">
      <c r="A83" s="37"/>
      <c r="B83" s="32"/>
      <c r="C83" s="32"/>
      <c r="D83" s="32"/>
      <c r="E83" s="32"/>
      <c r="F83" s="32"/>
      <c r="G83" s="32"/>
      <c r="H83" s="32"/>
      <c r="I83" s="38"/>
      <c r="K83" s="37"/>
      <c r="L83" s="32"/>
      <c r="M83" s="32"/>
      <c r="N83" s="32"/>
      <c r="O83" s="32"/>
      <c r="P83" s="32"/>
      <c r="Q83" s="32"/>
      <c r="R83" s="32"/>
      <c r="S83" s="38"/>
      <c r="U83" s="37"/>
      <c r="V83" s="32"/>
      <c r="W83" s="32"/>
      <c r="X83" s="32"/>
      <c r="Y83" s="32"/>
      <c r="Z83" s="32"/>
      <c r="AA83" s="32"/>
      <c r="AB83" s="32"/>
      <c r="AC83" s="38"/>
      <c r="AE83" s="37"/>
      <c r="AF83" s="32"/>
      <c r="AG83" s="32"/>
      <c r="AH83" s="32"/>
      <c r="AI83" s="32"/>
      <c r="AJ83" s="32"/>
      <c r="AK83" s="32"/>
      <c r="AL83" s="32"/>
      <c r="AM83" s="38"/>
      <c r="AO83" s="37"/>
      <c r="AP83" s="32"/>
      <c r="AQ83" s="32"/>
      <c r="AR83" s="32"/>
      <c r="AS83" s="32"/>
      <c r="AT83" s="32"/>
      <c r="AU83" s="32"/>
      <c r="AV83" s="32"/>
      <c r="AW83" s="38"/>
    </row>
    <row r="84" spans="1:49" ht="21" x14ac:dyDescent="0.3">
      <c r="A84" s="57" t="s">
        <v>34</v>
      </c>
      <c r="B84" s="52"/>
      <c r="C84" s="51">
        <v>42314</v>
      </c>
      <c r="D84" s="32"/>
      <c r="E84" s="32"/>
      <c r="F84" s="16" t="s">
        <v>20</v>
      </c>
      <c r="G84" s="32"/>
      <c r="H84" s="51">
        <v>42314</v>
      </c>
      <c r="I84" s="38"/>
      <c r="K84" s="57" t="s">
        <v>18</v>
      </c>
      <c r="L84" s="53"/>
      <c r="M84" s="51">
        <f>+M64+1</f>
        <v>42321</v>
      </c>
      <c r="N84" s="32"/>
      <c r="O84" s="32"/>
      <c r="P84" s="16" t="s">
        <v>20</v>
      </c>
      <c r="Q84" s="32"/>
      <c r="R84" s="51">
        <f>+M84</f>
        <v>42321</v>
      </c>
      <c r="S84" s="38"/>
      <c r="U84" s="57" t="s">
        <v>18</v>
      </c>
      <c r="V84" s="53"/>
      <c r="W84" s="51">
        <f>+W64+1</f>
        <v>42328</v>
      </c>
      <c r="X84" s="32"/>
      <c r="Y84" s="32"/>
      <c r="Z84" s="16" t="s">
        <v>20</v>
      </c>
      <c r="AA84" s="32"/>
      <c r="AB84" s="51">
        <f>+W84</f>
        <v>42328</v>
      </c>
      <c r="AC84" s="38"/>
      <c r="AE84" s="57" t="s">
        <v>34</v>
      </c>
      <c r="AF84" s="53"/>
      <c r="AG84" s="51">
        <f>+AG64+1</f>
        <v>42335</v>
      </c>
      <c r="AH84" s="32"/>
      <c r="AI84" s="32"/>
      <c r="AJ84" s="16" t="s">
        <v>20</v>
      </c>
      <c r="AK84" s="32"/>
      <c r="AL84" s="51">
        <f>+AG84</f>
        <v>42335</v>
      </c>
      <c r="AM84" s="38"/>
      <c r="AO84" s="67"/>
      <c r="AP84" s="53"/>
      <c r="AQ84" s="52"/>
      <c r="AR84" s="32"/>
      <c r="AS84" s="32"/>
      <c r="AT84" s="68"/>
      <c r="AU84" s="32"/>
      <c r="AV84" s="52"/>
      <c r="AW84" s="38"/>
    </row>
    <row r="85" spans="1:49" x14ac:dyDescent="0.3">
      <c r="A85" s="39" t="s">
        <v>6</v>
      </c>
      <c r="B85" s="40" t="s">
        <v>5</v>
      </c>
      <c r="C85" s="40" t="s">
        <v>7</v>
      </c>
      <c r="D85" s="40" t="s">
        <v>12</v>
      </c>
      <c r="E85" s="32"/>
      <c r="F85" s="40" t="s">
        <v>6</v>
      </c>
      <c r="G85" s="40" t="s">
        <v>5</v>
      </c>
      <c r="H85" s="40" t="s">
        <v>7</v>
      </c>
      <c r="I85" s="41" t="s">
        <v>12</v>
      </c>
      <c r="K85" s="39" t="s">
        <v>6</v>
      </c>
      <c r="L85" s="40" t="s">
        <v>5</v>
      </c>
      <c r="M85" s="40" t="s">
        <v>7</v>
      </c>
      <c r="N85" s="40" t="s">
        <v>12</v>
      </c>
      <c r="O85" s="32"/>
      <c r="P85" s="40" t="s">
        <v>6</v>
      </c>
      <c r="Q85" s="40" t="s">
        <v>5</v>
      </c>
      <c r="R85" s="40" t="s">
        <v>7</v>
      </c>
      <c r="S85" s="41" t="s">
        <v>12</v>
      </c>
      <c r="U85" s="39" t="s">
        <v>6</v>
      </c>
      <c r="V85" s="40" t="s">
        <v>5</v>
      </c>
      <c r="W85" s="40" t="s">
        <v>7</v>
      </c>
      <c r="X85" s="40" t="s">
        <v>12</v>
      </c>
      <c r="Y85" s="32"/>
      <c r="Z85" s="40" t="s">
        <v>6</v>
      </c>
      <c r="AA85" s="40" t="s">
        <v>5</v>
      </c>
      <c r="AB85" s="40" t="s">
        <v>7</v>
      </c>
      <c r="AC85" s="41" t="s">
        <v>12</v>
      </c>
      <c r="AE85" s="39" t="s">
        <v>6</v>
      </c>
      <c r="AF85" s="40" t="s">
        <v>5</v>
      </c>
      <c r="AG85" s="40" t="s">
        <v>7</v>
      </c>
      <c r="AH85" s="40" t="s">
        <v>12</v>
      </c>
      <c r="AI85" s="32"/>
      <c r="AJ85" s="40" t="s">
        <v>6</v>
      </c>
      <c r="AK85" s="40" t="s">
        <v>5</v>
      </c>
      <c r="AL85" s="40" t="s">
        <v>7</v>
      </c>
      <c r="AM85" s="41" t="s">
        <v>12</v>
      </c>
      <c r="AO85" s="69"/>
      <c r="AP85" s="70"/>
      <c r="AQ85" s="70"/>
      <c r="AR85" s="70"/>
      <c r="AS85" s="32"/>
      <c r="AT85" s="70"/>
      <c r="AU85" s="70"/>
      <c r="AV85" s="70"/>
      <c r="AW85" s="71"/>
    </row>
    <row r="86" spans="1:49" x14ac:dyDescent="0.3">
      <c r="A86" s="42" t="s">
        <v>19</v>
      </c>
      <c r="B86" s="43" t="s">
        <v>19</v>
      </c>
      <c r="C86" s="43" t="s">
        <v>19</v>
      </c>
      <c r="D86" s="43" t="s">
        <v>19</v>
      </c>
      <c r="E86" s="32"/>
      <c r="F86" s="43" t="s">
        <v>19</v>
      </c>
      <c r="G86" s="43" t="s">
        <v>19</v>
      </c>
      <c r="H86" s="43" t="s">
        <v>19</v>
      </c>
      <c r="I86" s="44" t="s">
        <v>19</v>
      </c>
      <c r="K86" s="42" t="s">
        <v>19</v>
      </c>
      <c r="L86" s="43" t="s">
        <v>19</v>
      </c>
      <c r="M86" s="43" t="s">
        <v>19</v>
      </c>
      <c r="N86" s="43" t="s">
        <v>19</v>
      </c>
      <c r="O86" s="32"/>
      <c r="P86" s="43" t="s">
        <v>19</v>
      </c>
      <c r="Q86" s="43" t="s">
        <v>19</v>
      </c>
      <c r="R86" s="43" t="s">
        <v>19</v>
      </c>
      <c r="S86" s="44" t="s">
        <v>19</v>
      </c>
      <c r="U86" s="42" t="s">
        <v>19</v>
      </c>
      <c r="V86" s="43" t="s">
        <v>19</v>
      </c>
      <c r="W86" s="43" t="s">
        <v>19</v>
      </c>
      <c r="X86" s="43" t="s">
        <v>19</v>
      </c>
      <c r="Y86" s="32"/>
      <c r="Z86" s="43" t="s">
        <v>19</v>
      </c>
      <c r="AA86" s="43" t="s">
        <v>19</v>
      </c>
      <c r="AB86" s="43" t="s">
        <v>19</v>
      </c>
      <c r="AC86" s="44" t="s">
        <v>19</v>
      </c>
      <c r="AE86" s="42" t="s">
        <v>19</v>
      </c>
      <c r="AF86" s="43" t="s">
        <v>19</v>
      </c>
      <c r="AG86" s="43" t="s">
        <v>19</v>
      </c>
      <c r="AH86" s="43" t="s">
        <v>19</v>
      </c>
      <c r="AI86" s="32"/>
      <c r="AJ86" s="43" t="s">
        <v>19</v>
      </c>
      <c r="AK86" s="43" t="s">
        <v>19</v>
      </c>
      <c r="AL86" s="43" t="s">
        <v>19</v>
      </c>
      <c r="AM86" s="44" t="s">
        <v>19</v>
      </c>
      <c r="AO86" s="42"/>
      <c r="AP86" s="43"/>
      <c r="AQ86" s="43"/>
      <c r="AR86" s="43"/>
      <c r="AS86" s="32"/>
      <c r="AT86" s="43"/>
      <c r="AU86" s="43"/>
      <c r="AV86" s="43"/>
      <c r="AW86" s="44"/>
    </row>
    <row r="87" spans="1:49" x14ac:dyDescent="0.3">
      <c r="A87" s="37"/>
      <c r="B87" s="32"/>
      <c r="C87" s="32"/>
      <c r="D87" s="32"/>
      <c r="E87" s="32"/>
      <c r="F87" s="32"/>
      <c r="G87" s="32"/>
      <c r="H87" s="32"/>
      <c r="I87" s="38"/>
      <c r="K87" s="37"/>
      <c r="L87" s="32"/>
      <c r="M87" s="32"/>
      <c r="N87" s="32"/>
      <c r="O87" s="32"/>
      <c r="P87" s="32"/>
      <c r="Q87" s="32"/>
      <c r="R87" s="32"/>
      <c r="S87" s="38"/>
      <c r="U87" s="37"/>
      <c r="V87" s="32"/>
      <c r="W87" s="32"/>
      <c r="X87" s="32"/>
      <c r="Y87" s="32"/>
      <c r="Z87" s="32"/>
      <c r="AA87" s="32"/>
      <c r="AB87" s="32"/>
      <c r="AC87" s="38"/>
      <c r="AE87" s="37"/>
      <c r="AF87" s="32"/>
      <c r="AG87" s="32"/>
      <c r="AH87" s="32"/>
      <c r="AI87" s="32"/>
      <c r="AJ87" s="32"/>
      <c r="AK87" s="32"/>
      <c r="AL87" s="32"/>
      <c r="AM87" s="38"/>
      <c r="AO87" s="37"/>
      <c r="AP87" s="32"/>
      <c r="AQ87" s="32"/>
      <c r="AR87" s="32"/>
      <c r="AS87" s="32"/>
      <c r="AT87" s="32"/>
      <c r="AU87" s="32"/>
      <c r="AV87" s="32"/>
      <c r="AW87" s="38"/>
    </row>
    <row r="88" spans="1:49" x14ac:dyDescent="0.3">
      <c r="A88" s="37"/>
      <c r="B88" s="32"/>
      <c r="C88" s="32"/>
      <c r="D88" s="32"/>
      <c r="E88" s="32"/>
      <c r="F88" s="32"/>
      <c r="G88" s="32"/>
      <c r="H88" s="32"/>
      <c r="I88" s="38"/>
      <c r="K88" s="37"/>
      <c r="L88" s="32"/>
      <c r="M88" s="32"/>
      <c r="N88" s="32"/>
      <c r="O88" s="32"/>
      <c r="P88" s="32"/>
      <c r="Q88" s="32"/>
      <c r="R88" s="32"/>
      <c r="S88" s="38"/>
      <c r="U88" s="37"/>
      <c r="V88" s="32"/>
      <c r="W88" s="32"/>
      <c r="X88" s="32"/>
      <c r="Y88" s="32"/>
      <c r="Z88" s="32"/>
      <c r="AA88" s="32"/>
      <c r="AB88" s="32"/>
      <c r="AC88" s="38"/>
      <c r="AE88" s="37"/>
      <c r="AF88" s="32"/>
      <c r="AG88" s="32"/>
      <c r="AH88" s="32"/>
      <c r="AI88" s="32"/>
      <c r="AJ88" s="32"/>
      <c r="AK88" s="32"/>
      <c r="AL88" s="32"/>
      <c r="AM88" s="38"/>
      <c r="AO88" s="37"/>
      <c r="AP88" s="32"/>
      <c r="AQ88" s="32"/>
      <c r="AR88" s="32"/>
      <c r="AS88" s="32"/>
      <c r="AT88" s="32"/>
      <c r="AU88" s="32"/>
      <c r="AV88" s="32"/>
      <c r="AW88" s="38"/>
    </row>
    <row r="89" spans="1:49" x14ac:dyDescent="0.3">
      <c r="A89" s="37"/>
      <c r="B89" s="32"/>
      <c r="C89" s="32"/>
      <c r="D89" s="32"/>
      <c r="E89" s="32"/>
      <c r="F89" s="32"/>
      <c r="G89" s="32"/>
      <c r="H89" s="32"/>
      <c r="I89" s="38"/>
      <c r="K89" s="37"/>
      <c r="L89" s="32"/>
      <c r="M89" s="32"/>
      <c r="N89" s="32"/>
      <c r="O89" s="32"/>
      <c r="P89" s="32"/>
      <c r="Q89" s="32"/>
      <c r="R89" s="32"/>
      <c r="S89" s="38"/>
      <c r="U89" s="37"/>
      <c r="V89" s="32"/>
      <c r="W89" s="32"/>
      <c r="X89" s="32"/>
      <c r="Y89" s="32"/>
      <c r="Z89" s="32"/>
      <c r="AA89" s="32"/>
      <c r="AB89" s="32"/>
      <c r="AC89" s="38"/>
      <c r="AE89" s="37"/>
      <c r="AF89" s="32"/>
      <c r="AG89" s="32"/>
      <c r="AH89" s="32"/>
      <c r="AI89" s="32"/>
      <c r="AJ89" s="32"/>
      <c r="AK89" s="32"/>
      <c r="AL89" s="32"/>
      <c r="AM89" s="38"/>
      <c r="AO89" s="37"/>
      <c r="AP89" s="32"/>
      <c r="AQ89" s="32"/>
      <c r="AR89" s="32"/>
      <c r="AS89" s="32"/>
      <c r="AT89" s="32"/>
      <c r="AU89" s="32"/>
      <c r="AV89" s="32"/>
      <c r="AW89" s="38"/>
    </row>
    <row r="90" spans="1:49" x14ac:dyDescent="0.3">
      <c r="A90" s="37"/>
      <c r="B90" s="32"/>
      <c r="C90" s="32"/>
      <c r="D90" s="32"/>
      <c r="E90" s="32"/>
      <c r="F90" s="32"/>
      <c r="G90" s="32"/>
      <c r="H90" s="32"/>
      <c r="I90" s="38"/>
      <c r="K90" s="37"/>
      <c r="L90" s="32"/>
      <c r="M90" s="32"/>
      <c r="N90" s="32"/>
      <c r="O90" s="32"/>
      <c r="P90" s="32"/>
      <c r="Q90" s="32"/>
      <c r="R90" s="32"/>
      <c r="S90" s="38"/>
      <c r="U90" s="37"/>
      <c r="V90" s="32"/>
      <c r="W90" s="32"/>
      <c r="X90" s="32"/>
      <c r="Y90" s="32"/>
      <c r="Z90" s="32"/>
      <c r="AA90" s="32"/>
      <c r="AB90" s="32"/>
      <c r="AC90" s="38"/>
      <c r="AE90" s="37"/>
      <c r="AF90" s="32"/>
      <c r="AG90" s="32"/>
      <c r="AH90" s="32"/>
      <c r="AI90" s="32"/>
      <c r="AJ90" s="32"/>
      <c r="AK90" s="32"/>
      <c r="AL90" s="32"/>
      <c r="AM90" s="38"/>
      <c r="AO90" s="37"/>
      <c r="AP90" s="32"/>
      <c r="AQ90" s="32"/>
      <c r="AR90" s="32"/>
      <c r="AS90" s="32"/>
      <c r="AT90" s="32"/>
      <c r="AU90" s="32"/>
      <c r="AV90" s="32"/>
      <c r="AW90" s="38"/>
    </row>
    <row r="91" spans="1:49" x14ac:dyDescent="0.3">
      <c r="A91" s="37"/>
      <c r="B91" s="32"/>
      <c r="C91" s="32"/>
      <c r="D91" s="32"/>
      <c r="E91" s="32"/>
      <c r="F91" s="32"/>
      <c r="G91" s="32"/>
      <c r="H91" s="32"/>
      <c r="I91" s="38"/>
      <c r="K91" s="37"/>
      <c r="L91" s="32"/>
      <c r="M91" s="32"/>
      <c r="N91" s="32"/>
      <c r="O91" s="32"/>
      <c r="P91" s="32"/>
      <c r="Q91" s="32"/>
      <c r="R91" s="32"/>
      <c r="S91" s="38"/>
      <c r="U91" s="37"/>
      <c r="V91" s="32"/>
      <c r="W91" s="32"/>
      <c r="X91" s="32"/>
      <c r="Y91" s="32"/>
      <c r="Z91" s="32"/>
      <c r="AA91" s="32"/>
      <c r="AB91" s="32"/>
      <c r="AC91" s="38"/>
      <c r="AE91" s="37"/>
      <c r="AF91" s="32"/>
      <c r="AG91" s="32"/>
      <c r="AH91" s="32"/>
      <c r="AI91" s="32"/>
      <c r="AJ91" s="32"/>
      <c r="AK91" s="32"/>
      <c r="AL91" s="32"/>
      <c r="AM91" s="38"/>
      <c r="AO91" s="37"/>
      <c r="AP91" s="32"/>
      <c r="AQ91" s="32"/>
      <c r="AR91" s="32"/>
      <c r="AS91" s="32"/>
      <c r="AT91" s="32"/>
      <c r="AU91" s="32"/>
      <c r="AV91" s="32"/>
      <c r="AW91" s="38"/>
    </row>
    <row r="92" spans="1:49" x14ac:dyDescent="0.3">
      <c r="A92" s="37"/>
      <c r="B92" s="32"/>
      <c r="C92" s="32"/>
      <c r="D92" s="32"/>
      <c r="E92" s="32"/>
      <c r="F92" s="32"/>
      <c r="G92" s="32"/>
      <c r="H92" s="32"/>
      <c r="I92" s="38"/>
      <c r="K92" s="37"/>
      <c r="L92" s="32"/>
      <c r="M92" s="32"/>
      <c r="N92" s="32"/>
      <c r="O92" s="32"/>
      <c r="P92" s="32"/>
      <c r="Q92" s="32"/>
      <c r="R92" s="32"/>
      <c r="S92" s="38"/>
      <c r="U92" s="37"/>
      <c r="V92" s="32"/>
      <c r="W92" s="32"/>
      <c r="X92" s="32"/>
      <c r="Y92" s="32"/>
      <c r="Z92" s="32"/>
      <c r="AA92" s="32"/>
      <c r="AB92" s="32"/>
      <c r="AC92" s="38"/>
      <c r="AE92" s="37"/>
      <c r="AF92" s="32"/>
      <c r="AG92" s="32"/>
      <c r="AH92" s="32"/>
      <c r="AI92" s="32"/>
      <c r="AJ92" s="32"/>
      <c r="AK92" s="32"/>
      <c r="AL92" s="32"/>
      <c r="AM92" s="38"/>
      <c r="AO92" s="37"/>
      <c r="AP92" s="32"/>
      <c r="AQ92" s="32"/>
      <c r="AR92" s="32"/>
      <c r="AS92" s="32"/>
      <c r="AT92" s="32"/>
      <c r="AU92" s="32"/>
      <c r="AV92" s="32"/>
      <c r="AW92" s="38"/>
    </row>
    <row r="93" spans="1:49" x14ac:dyDescent="0.3">
      <c r="A93" s="37"/>
      <c r="B93" s="32"/>
      <c r="C93" s="32"/>
      <c r="D93" s="32"/>
      <c r="E93" s="32"/>
      <c r="F93" s="32"/>
      <c r="G93" s="32"/>
      <c r="H93" s="32"/>
      <c r="I93" s="38"/>
      <c r="K93" s="37"/>
      <c r="L93" s="32"/>
      <c r="M93" s="32"/>
      <c r="N93" s="32"/>
      <c r="O93" s="32"/>
      <c r="P93" s="32"/>
      <c r="Q93" s="32"/>
      <c r="R93" s="32"/>
      <c r="S93" s="38"/>
      <c r="U93" s="37"/>
      <c r="V93" s="32"/>
      <c r="W93" s="32"/>
      <c r="X93" s="32"/>
      <c r="Y93" s="32"/>
      <c r="Z93" s="32"/>
      <c r="AA93" s="32"/>
      <c r="AB93" s="32"/>
      <c r="AC93" s="38"/>
      <c r="AE93" s="37"/>
      <c r="AF93" s="32"/>
      <c r="AG93" s="32"/>
      <c r="AH93" s="32"/>
      <c r="AI93" s="32"/>
      <c r="AJ93" s="32"/>
      <c r="AK93" s="32"/>
      <c r="AL93" s="32"/>
      <c r="AM93" s="38"/>
      <c r="AO93" s="37"/>
      <c r="AP93" s="32"/>
      <c r="AQ93" s="32"/>
      <c r="AR93" s="32"/>
      <c r="AS93" s="32"/>
      <c r="AT93" s="32"/>
      <c r="AU93" s="32"/>
      <c r="AV93" s="32"/>
      <c r="AW93" s="38"/>
    </row>
    <row r="94" spans="1:49" x14ac:dyDescent="0.3">
      <c r="A94" s="37"/>
      <c r="B94" s="32"/>
      <c r="C94" s="32"/>
      <c r="D94" s="32"/>
      <c r="E94" s="32"/>
      <c r="F94" s="32"/>
      <c r="G94" s="32"/>
      <c r="H94" s="32"/>
      <c r="I94" s="38"/>
      <c r="K94" s="37"/>
      <c r="L94" s="32"/>
      <c r="M94" s="32"/>
      <c r="N94" s="32"/>
      <c r="O94" s="32"/>
      <c r="P94" s="32"/>
      <c r="Q94" s="32"/>
      <c r="R94" s="32"/>
      <c r="S94" s="38"/>
      <c r="U94" s="37"/>
      <c r="V94" s="32"/>
      <c r="W94" s="32"/>
      <c r="X94" s="32"/>
      <c r="Y94" s="32"/>
      <c r="Z94" s="32"/>
      <c r="AA94" s="32"/>
      <c r="AB94" s="32"/>
      <c r="AC94" s="38"/>
      <c r="AE94" s="37"/>
      <c r="AF94" s="32"/>
      <c r="AG94" s="32"/>
      <c r="AH94" s="32"/>
      <c r="AI94" s="32"/>
      <c r="AJ94" s="32"/>
      <c r="AK94" s="32"/>
      <c r="AL94" s="32"/>
      <c r="AM94" s="38"/>
      <c r="AO94" s="37"/>
      <c r="AP94" s="32"/>
      <c r="AQ94" s="32"/>
      <c r="AR94" s="32"/>
      <c r="AS94" s="32"/>
      <c r="AT94" s="32"/>
      <c r="AU94" s="32"/>
      <c r="AV94" s="32"/>
      <c r="AW94" s="38"/>
    </row>
    <row r="95" spans="1:49" x14ac:dyDescent="0.3">
      <c r="A95" s="37"/>
      <c r="B95" s="32"/>
      <c r="C95" s="32"/>
      <c r="D95" s="32"/>
      <c r="E95" s="32"/>
      <c r="F95" s="32"/>
      <c r="G95" s="32"/>
      <c r="H95" s="32"/>
      <c r="I95" s="38"/>
      <c r="K95" s="37"/>
      <c r="L95" s="32"/>
      <c r="M95" s="32"/>
      <c r="N95" s="32"/>
      <c r="O95" s="32"/>
      <c r="P95" s="32"/>
      <c r="Q95" s="32"/>
      <c r="R95" s="32"/>
      <c r="S95" s="38"/>
      <c r="U95" s="37"/>
      <c r="V95" s="32"/>
      <c r="W95" s="32"/>
      <c r="X95" s="32"/>
      <c r="Y95" s="32"/>
      <c r="Z95" s="32"/>
      <c r="AA95" s="32"/>
      <c r="AB95" s="32"/>
      <c r="AC95" s="38"/>
      <c r="AE95" s="37"/>
      <c r="AF95" s="32"/>
      <c r="AG95" s="32"/>
      <c r="AH95" s="32"/>
      <c r="AI95" s="32"/>
      <c r="AJ95" s="32"/>
      <c r="AK95" s="32"/>
      <c r="AL95" s="32"/>
      <c r="AM95" s="38"/>
      <c r="AO95" s="37"/>
      <c r="AP95" s="32"/>
      <c r="AQ95" s="32"/>
      <c r="AR95" s="32"/>
      <c r="AS95" s="32"/>
      <c r="AT95" s="32"/>
      <c r="AU95" s="32"/>
      <c r="AV95" s="32"/>
      <c r="AW95" s="38"/>
    </row>
    <row r="96" spans="1:49" x14ac:dyDescent="0.3">
      <c r="A96" s="37"/>
      <c r="B96" s="32"/>
      <c r="C96" s="32"/>
      <c r="D96" s="32"/>
      <c r="E96" s="32"/>
      <c r="F96" s="32"/>
      <c r="G96" s="32"/>
      <c r="H96" s="32"/>
      <c r="I96" s="38"/>
      <c r="K96" s="37"/>
      <c r="L96" s="32"/>
      <c r="M96" s="32"/>
      <c r="N96" s="32"/>
      <c r="O96" s="32"/>
      <c r="P96" s="32"/>
      <c r="Q96" s="32"/>
      <c r="R96" s="32"/>
      <c r="S96" s="38"/>
      <c r="U96" s="37"/>
      <c r="V96" s="32"/>
      <c r="W96" s="32"/>
      <c r="X96" s="32"/>
      <c r="Y96" s="32"/>
      <c r="Z96" s="32"/>
      <c r="AA96" s="32"/>
      <c r="AB96" s="32"/>
      <c r="AC96" s="38"/>
      <c r="AE96" s="37"/>
      <c r="AF96" s="32"/>
      <c r="AG96" s="32"/>
      <c r="AH96" s="32"/>
      <c r="AI96" s="32"/>
      <c r="AJ96" s="32"/>
      <c r="AK96" s="32"/>
      <c r="AL96" s="32"/>
      <c r="AM96" s="38"/>
      <c r="AO96" s="37"/>
      <c r="AP96" s="32"/>
      <c r="AQ96" s="32"/>
      <c r="AR96" s="32"/>
      <c r="AS96" s="32"/>
      <c r="AT96" s="32"/>
      <c r="AU96" s="32"/>
      <c r="AV96" s="32"/>
      <c r="AW96" s="38"/>
    </row>
    <row r="97" spans="1:49" x14ac:dyDescent="0.3">
      <c r="A97" s="37"/>
      <c r="B97" s="32"/>
      <c r="C97" s="32"/>
      <c r="D97" s="32"/>
      <c r="E97" s="32"/>
      <c r="F97" s="32"/>
      <c r="G97" s="32"/>
      <c r="H97" s="32"/>
      <c r="I97" s="38"/>
      <c r="K97" s="37"/>
      <c r="L97" s="32"/>
      <c r="M97" s="32"/>
      <c r="N97" s="32"/>
      <c r="O97" s="32"/>
      <c r="P97" s="32"/>
      <c r="Q97" s="32"/>
      <c r="R97" s="32"/>
      <c r="S97" s="38"/>
      <c r="U97" s="37"/>
      <c r="V97" s="32"/>
      <c r="W97" s="32"/>
      <c r="X97" s="32"/>
      <c r="Y97" s="32"/>
      <c r="Z97" s="32"/>
      <c r="AA97" s="32"/>
      <c r="AB97" s="32"/>
      <c r="AC97" s="38"/>
      <c r="AE97" s="37"/>
      <c r="AF97" s="32"/>
      <c r="AG97" s="32"/>
      <c r="AH97" s="32"/>
      <c r="AI97" s="32"/>
      <c r="AJ97" s="32"/>
      <c r="AK97" s="32"/>
      <c r="AL97" s="32"/>
      <c r="AM97" s="38"/>
      <c r="AO97" s="37"/>
      <c r="AP97" s="32"/>
      <c r="AQ97" s="32"/>
      <c r="AR97" s="32"/>
      <c r="AS97" s="32"/>
      <c r="AT97" s="32"/>
      <c r="AU97" s="32"/>
      <c r="AV97" s="32"/>
      <c r="AW97" s="38"/>
    </row>
    <row r="98" spans="1:49" x14ac:dyDescent="0.3">
      <c r="A98" s="37"/>
      <c r="B98" s="32"/>
      <c r="C98" s="32"/>
      <c r="D98" s="32"/>
      <c r="E98" s="32"/>
      <c r="F98" s="32"/>
      <c r="G98" s="32"/>
      <c r="H98" s="32"/>
      <c r="I98" s="38"/>
      <c r="K98" s="37"/>
      <c r="L98" s="32"/>
      <c r="M98" s="32"/>
      <c r="N98" s="32"/>
      <c r="O98" s="32"/>
      <c r="P98" s="32"/>
      <c r="Q98" s="32"/>
      <c r="R98" s="32"/>
      <c r="S98" s="38"/>
      <c r="U98" s="37"/>
      <c r="V98" s="32"/>
      <c r="W98" s="32"/>
      <c r="X98" s="32"/>
      <c r="Y98" s="32"/>
      <c r="Z98" s="32"/>
      <c r="AA98" s="32"/>
      <c r="AB98" s="32"/>
      <c r="AC98" s="38"/>
      <c r="AE98" s="37"/>
      <c r="AF98" s="32"/>
      <c r="AG98" s="32"/>
      <c r="AH98" s="32"/>
      <c r="AI98" s="32"/>
      <c r="AJ98" s="32"/>
      <c r="AK98" s="32"/>
      <c r="AL98" s="32"/>
      <c r="AM98" s="38"/>
      <c r="AO98" s="37"/>
      <c r="AP98" s="32"/>
      <c r="AQ98" s="32"/>
      <c r="AR98" s="32"/>
      <c r="AS98" s="32"/>
      <c r="AT98" s="32"/>
      <c r="AU98" s="32"/>
      <c r="AV98" s="32"/>
      <c r="AW98" s="38"/>
    </row>
    <row r="99" spans="1:49" x14ac:dyDescent="0.3">
      <c r="A99" s="37"/>
      <c r="B99" s="32"/>
      <c r="C99" s="32"/>
      <c r="D99" s="32"/>
      <c r="E99" s="32"/>
      <c r="F99" s="32"/>
      <c r="G99" s="32"/>
      <c r="H99" s="32"/>
      <c r="I99" s="38"/>
      <c r="K99" s="37"/>
      <c r="L99" s="32"/>
      <c r="M99" s="32"/>
      <c r="N99" s="32"/>
      <c r="O99" s="32"/>
      <c r="P99" s="32"/>
      <c r="Q99" s="32"/>
      <c r="R99" s="32"/>
      <c r="S99" s="38"/>
      <c r="U99" s="37"/>
      <c r="V99" s="32"/>
      <c r="W99" s="32"/>
      <c r="X99" s="32"/>
      <c r="Y99" s="32"/>
      <c r="Z99" s="32"/>
      <c r="AA99" s="32"/>
      <c r="AB99" s="32"/>
      <c r="AC99" s="38"/>
      <c r="AE99" s="37"/>
      <c r="AF99" s="32"/>
      <c r="AG99" s="32"/>
      <c r="AH99" s="32"/>
      <c r="AI99" s="32"/>
      <c r="AJ99" s="32"/>
      <c r="AK99" s="32"/>
      <c r="AL99" s="32"/>
      <c r="AM99" s="38"/>
      <c r="AO99" s="37"/>
      <c r="AP99" s="32"/>
      <c r="AQ99" s="32"/>
      <c r="AR99" s="32"/>
      <c r="AS99" s="32"/>
      <c r="AT99" s="32"/>
      <c r="AU99" s="32"/>
      <c r="AV99" s="32"/>
      <c r="AW99" s="38"/>
    </row>
    <row r="100" spans="1:49" x14ac:dyDescent="0.3">
      <c r="A100" s="37"/>
      <c r="B100" s="32"/>
      <c r="C100" s="32"/>
      <c r="D100" s="32"/>
      <c r="E100" s="32"/>
      <c r="F100" s="32"/>
      <c r="G100" s="32"/>
      <c r="H100" s="32"/>
      <c r="I100" s="38"/>
      <c r="K100" s="37"/>
      <c r="L100" s="32"/>
      <c r="M100" s="32"/>
      <c r="N100" s="32"/>
      <c r="O100" s="32"/>
      <c r="P100" s="32"/>
      <c r="Q100" s="32"/>
      <c r="R100" s="32"/>
      <c r="S100" s="38"/>
      <c r="U100" s="37"/>
      <c r="V100" s="32"/>
      <c r="W100" s="32"/>
      <c r="X100" s="32"/>
      <c r="Y100" s="32"/>
      <c r="Z100" s="32"/>
      <c r="AA100" s="32"/>
      <c r="AB100" s="32"/>
      <c r="AC100" s="38"/>
      <c r="AE100" s="37"/>
      <c r="AF100" s="32"/>
      <c r="AG100" s="32"/>
      <c r="AH100" s="32"/>
      <c r="AI100" s="32"/>
      <c r="AJ100" s="32"/>
      <c r="AK100" s="32"/>
      <c r="AL100" s="32"/>
      <c r="AM100" s="38"/>
      <c r="AO100" s="37"/>
      <c r="AP100" s="32"/>
      <c r="AQ100" s="32"/>
      <c r="AR100" s="32"/>
      <c r="AS100" s="32"/>
      <c r="AT100" s="32"/>
      <c r="AU100" s="32"/>
      <c r="AV100" s="32"/>
      <c r="AW100" s="38"/>
    </row>
    <row r="101" spans="1:49" x14ac:dyDescent="0.3">
      <c r="A101" s="37"/>
      <c r="B101" s="32"/>
      <c r="C101" s="32"/>
      <c r="D101" s="32"/>
      <c r="E101" s="32"/>
      <c r="F101" s="32"/>
      <c r="G101" s="32"/>
      <c r="H101" s="32"/>
      <c r="I101" s="38"/>
      <c r="K101" s="37"/>
      <c r="L101" s="32"/>
      <c r="M101" s="32"/>
      <c r="N101" s="32"/>
      <c r="O101" s="32"/>
      <c r="P101" s="32"/>
      <c r="Q101" s="32"/>
      <c r="R101" s="32"/>
      <c r="S101" s="38"/>
      <c r="U101" s="37"/>
      <c r="V101" s="32"/>
      <c r="W101" s="32"/>
      <c r="X101" s="32"/>
      <c r="Y101" s="32"/>
      <c r="Z101" s="32"/>
      <c r="AA101" s="32"/>
      <c r="AB101" s="32"/>
      <c r="AC101" s="38"/>
      <c r="AE101" s="37"/>
      <c r="AF101" s="32"/>
      <c r="AG101" s="32"/>
      <c r="AH101" s="32"/>
      <c r="AI101" s="32"/>
      <c r="AJ101" s="32"/>
      <c r="AK101" s="32"/>
      <c r="AL101" s="32"/>
      <c r="AM101" s="38"/>
      <c r="AO101" s="37"/>
      <c r="AP101" s="32"/>
      <c r="AQ101" s="32"/>
      <c r="AR101" s="32"/>
      <c r="AS101" s="32"/>
      <c r="AT101" s="32"/>
      <c r="AU101" s="32"/>
      <c r="AV101" s="32"/>
      <c r="AW101" s="38"/>
    </row>
    <row r="102" spans="1:49" x14ac:dyDescent="0.3">
      <c r="A102" s="37"/>
      <c r="B102" s="32"/>
      <c r="C102" s="32"/>
      <c r="D102" s="32"/>
      <c r="E102" s="32"/>
      <c r="F102" s="32"/>
      <c r="G102" s="32"/>
      <c r="H102" s="32"/>
      <c r="I102" s="38"/>
      <c r="K102" s="37"/>
      <c r="L102" s="32"/>
      <c r="M102" s="32"/>
      <c r="N102" s="32"/>
      <c r="O102" s="32"/>
      <c r="P102" s="32"/>
      <c r="Q102" s="32"/>
      <c r="R102" s="32"/>
      <c r="S102" s="38"/>
      <c r="U102" s="37"/>
      <c r="V102" s="32"/>
      <c r="W102" s="32"/>
      <c r="X102" s="32"/>
      <c r="Y102" s="32"/>
      <c r="Z102" s="32"/>
      <c r="AA102" s="32"/>
      <c r="AB102" s="32"/>
      <c r="AC102" s="38"/>
      <c r="AE102" s="37"/>
      <c r="AF102" s="32"/>
      <c r="AG102" s="32"/>
      <c r="AH102" s="32"/>
      <c r="AI102" s="32"/>
      <c r="AJ102" s="32"/>
      <c r="AK102" s="32"/>
      <c r="AL102" s="32"/>
      <c r="AM102" s="38"/>
      <c r="AO102" s="37"/>
      <c r="AP102" s="32"/>
      <c r="AQ102" s="32"/>
      <c r="AR102" s="32"/>
      <c r="AS102" s="32"/>
      <c r="AT102" s="32"/>
      <c r="AU102" s="32"/>
      <c r="AV102" s="32"/>
      <c r="AW102" s="38"/>
    </row>
    <row r="103" spans="1:49" x14ac:dyDescent="0.3">
      <c r="A103" s="37"/>
      <c r="B103" s="32"/>
      <c r="C103" s="32"/>
      <c r="D103" s="32"/>
      <c r="E103" s="32"/>
      <c r="F103" s="32"/>
      <c r="G103" s="32"/>
      <c r="H103" s="32"/>
      <c r="I103" s="38"/>
      <c r="K103" s="37"/>
      <c r="L103" s="32"/>
      <c r="M103" s="32"/>
      <c r="N103" s="32"/>
      <c r="O103" s="32"/>
      <c r="P103" s="32"/>
      <c r="Q103" s="32"/>
      <c r="R103" s="32"/>
      <c r="S103" s="38"/>
      <c r="U103" s="37"/>
      <c r="V103" s="32"/>
      <c r="W103" s="32"/>
      <c r="X103" s="32"/>
      <c r="Y103" s="32"/>
      <c r="Z103" s="32"/>
      <c r="AA103" s="32"/>
      <c r="AB103" s="32"/>
      <c r="AC103" s="38"/>
      <c r="AE103" s="37"/>
      <c r="AF103" s="32"/>
      <c r="AG103" s="32"/>
      <c r="AH103" s="32"/>
      <c r="AI103" s="32"/>
      <c r="AJ103" s="32"/>
      <c r="AK103" s="32"/>
      <c r="AL103" s="32"/>
      <c r="AM103" s="38"/>
      <c r="AO103" s="37"/>
      <c r="AP103" s="32"/>
      <c r="AQ103" s="32"/>
      <c r="AR103" s="32"/>
      <c r="AS103" s="32"/>
      <c r="AT103" s="32"/>
      <c r="AU103" s="32"/>
      <c r="AV103" s="32"/>
      <c r="AW103" s="38"/>
    </row>
    <row r="104" spans="1:49" x14ac:dyDescent="0.3">
      <c r="A104" s="37"/>
      <c r="B104" s="32"/>
      <c r="C104" s="32"/>
      <c r="D104" s="32"/>
      <c r="E104" s="32"/>
      <c r="F104" s="32"/>
      <c r="G104" s="32"/>
      <c r="H104" s="32"/>
      <c r="I104" s="38"/>
      <c r="K104" s="37"/>
      <c r="L104" s="32"/>
      <c r="M104" s="32"/>
      <c r="N104" s="32"/>
      <c r="O104" s="32"/>
      <c r="P104" s="32"/>
      <c r="Q104" s="32"/>
      <c r="R104" s="32"/>
      <c r="S104" s="38"/>
      <c r="U104" s="37"/>
      <c r="V104" s="32"/>
      <c r="W104" s="32"/>
      <c r="X104" s="32"/>
      <c r="Y104" s="32"/>
      <c r="Z104" s="32"/>
      <c r="AA104" s="32"/>
      <c r="AB104" s="32"/>
      <c r="AC104" s="38"/>
      <c r="AE104" s="37"/>
      <c r="AF104" s="32"/>
      <c r="AG104" s="32"/>
      <c r="AH104" s="32"/>
      <c r="AI104" s="32"/>
      <c r="AJ104" s="32"/>
      <c r="AK104" s="32"/>
      <c r="AL104" s="32"/>
      <c r="AM104" s="38"/>
      <c r="AO104" s="37"/>
      <c r="AP104" s="32"/>
      <c r="AQ104" s="32"/>
      <c r="AR104" s="32"/>
      <c r="AS104" s="32"/>
      <c r="AT104" s="32"/>
      <c r="AU104" s="32"/>
      <c r="AV104" s="32"/>
      <c r="AW104" s="38"/>
    </row>
    <row r="105" spans="1:49" x14ac:dyDescent="0.3">
      <c r="A105" s="37"/>
      <c r="B105" s="32"/>
      <c r="C105" s="32"/>
      <c r="D105" s="32"/>
      <c r="E105" s="32"/>
      <c r="F105" s="32"/>
      <c r="G105" s="32"/>
      <c r="H105" s="32"/>
      <c r="I105" s="38"/>
      <c r="K105" s="37"/>
      <c r="L105" s="32"/>
      <c r="M105" s="32"/>
      <c r="N105" s="32"/>
      <c r="O105" s="32"/>
      <c r="P105" s="32"/>
      <c r="Q105" s="32"/>
      <c r="R105" s="32"/>
      <c r="S105" s="38"/>
      <c r="U105" s="37"/>
      <c r="V105" s="32"/>
      <c r="W105" s="32"/>
      <c r="X105" s="32"/>
      <c r="Y105" s="32"/>
      <c r="Z105" s="32"/>
      <c r="AA105" s="32"/>
      <c r="AB105" s="32"/>
      <c r="AC105" s="38"/>
      <c r="AE105" s="37"/>
      <c r="AF105" s="32"/>
      <c r="AG105" s="32"/>
      <c r="AH105" s="32"/>
      <c r="AI105" s="32"/>
      <c r="AJ105" s="32"/>
      <c r="AK105" s="32"/>
      <c r="AL105" s="32"/>
      <c r="AM105" s="38"/>
      <c r="AO105" s="37"/>
      <c r="AP105" s="32"/>
      <c r="AQ105" s="32"/>
      <c r="AR105" s="32"/>
      <c r="AS105" s="32"/>
      <c r="AT105" s="32"/>
      <c r="AU105" s="32"/>
      <c r="AV105" s="32"/>
      <c r="AW105" s="38"/>
    </row>
    <row r="106" spans="1:49" x14ac:dyDescent="0.3">
      <c r="A106" s="37"/>
      <c r="B106" s="32"/>
      <c r="C106" s="32"/>
      <c r="D106" s="32"/>
      <c r="E106" s="32"/>
      <c r="F106" s="32"/>
      <c r="G106" s="32"/>
      <c r="H106" s="32"/>
      <c r="I106" s="38"/>
      <c r="K106" s="37"/>
      <c r="L106" s="32"/>
      <c r="M106" s="32"/>
      <c r="N106" s="32"/>
      <c r="O106" s="32"/>
      <c r="P106" s="32"/>
      <c r="Q106" s="32"/>
      <c r="R106" s="32"/>
      <c r="S106" s="38"/>
      <c r="U106" s="37"/>
      <c r="V106" s="32"/>
      <c r="W106" s="32"/>
      <c r="X106" s="32"/>
      <c r="Y106" s="32"/>
      <c r="Z106" s="32"/>
      <c r="AA106" s="32"/>
      <c r="AB106" s="32"/>
      <c r="AC106" s="38"/>
      <c r="AE106" s="37"/>
      <c r="AF106" s="32"/>
      <c r="AG106" s="32"/>
      <c r="AH106" s="32"/>
      <c r="AI106" s="32"/>
      <c r="AJ106" s="32"/>
      <c r="AK106" s="32"/>
      <c r="AL106" s="32"/>
      <c r="AM106" s="38"/>
      <c r="AO106" s="37"/>
      <c r="AP106" s="32"/>
      <c r="AQ106" s="32"/>
      <c r="AR106" s="32"/>
      <c r="AS106" s="32"/>
      <c r="AT106" s="32"/>
      <c r="AU106" s="32"/>
      <c r="AV106" s="32"/>
      <c r="AW106" s="38"/>
    </row>
    <row r="107" spans="1:49" x14ac:dyDescent="0.3">
      <c r="A107" s="45"/>
      <c r="B107" s="46"/>
      <c r="C107" s="46"/>
      <c r="D107" s="46"/>
      <c r="E107" s="46"/>
      <c r="F107" s="46"/>
      <c r="G107" s="46"/>
      <c r="H107" s="46"/>
      <c r="I107" s="47"/>
      <c r="K107" s="45"/>
      <c r="L107" s="46"/>
      <c r="M107" s="46"/>
      <c r="N107" s="46"/>
      <c r="O107" s="46"/>
      <c r="P107" s="46"/>
      <c r="Q107" s="46"/>
      <c r="R107" s="46"/>
      <c r="S107" s="47"/>
      <c r="U107" s="45"/>
      <c r="V107" s="46"/>
      <c r="W107" s="46"/>
      <c r="X107" s="46"/>
      <c r="Y107" s="46"/>
      <c r="Z107" s="46"/>
      <c r="AA107" s="46"/>
      <c r="AB107" s="46"/>
      <c r="AC107" s="47"/>
      <c r="AE107" s="45"/>
      <c r="AF107" s="46"/>
      <c r="AG107" s="46"/>
      <c r="AH107" s="46"/>
      <c r="AI107" s="46"/>
      <c r="AJ107" s="46"/>
      <c r="AK107" s="46"/>
      <c r="AL107" s="46"/>
      <c r="AM107" s="47"/>
      <c r="AO107" s="45"/>
      <c r="AP107" s="46"/>
      <c r="AQ107" s="46"/>
      <c r="AR107" s="46"/>
      <c r="AS107" s="46"/>
      <c r="AT107" s="46"/>
      <c r="AU107" s="46"/>
      <c r="AV107" s="46"/>
      <c r="AW107" s="47"/>
    </row>
  </sheetData>
  <mergeCells count="7">
    <mergeCell ref="AE2:AM2"/>
    <mergeCell ref="AO2:AW2"/>
    <mergeCell ref="A9:D17"/>
    <mergeCell ref="F9:I17"/>
    <mergeCell ref="A2:I2"/>
    <mergeCell ref="K2:S2"/>
    <mergeCell ref="U2:AC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  <pageSetUpPr fitToPage="1"/>
  </sheetPr>
  <dimension ref="A1:AR73"/>
  <sheetViews>
    <sheetView showGridLines="0" tabSelected="1" zoomScale="90" zoomScaleNormal="90" zoomScalePageLayoutView="115" workbookViewId="0">
      <selection activeCell="AN52" sqref="AN52"/>
    </sheetView>
  </sheetViews>
  <sheetFormatPr baseColWidth="10" defaultColWidth="9.140625" defaultRowHeight="15" x14ac:dyDescent="0.3"/>
  <cols>
    <col min="1" max="1" width="2.28515625" customWidth="1"/>
    <col min="2" max="2" width="3.28515625" customWidth="1"/>
    <col min="3" max="5" width="3.42578125" customWidth="1"/>
    <col min="6" max="6" width="4.42578125" customWidth="1"/>
    <col min="7" max="7" width="12.28515625" customWidth="1"/>
    <col min="8" max="8" width="5.28515625" customWidth="1"/>
    <col min="9" max="9" width="5.85546875" customWidth="1"/>
    <col min="10" max="10" width="5" customWidth="1"/>
    <col min="11" max="11" width="5.7109375" customWidth="1"/>
    <col min="12" max="12" width="7" customWidth="1"/>
    <col min="13" max="13" width="4.7109375" customWidth="1"/>
    <col min="14" max="14" width="3.42578125" customWidth="1"/>
    <col min="15" max="15" width="6.140625" customWidth="1"/>
    <col min="16" max="16" width="7.140625" customWidth="1"/>
    <col min="17" max="17" width="5.28515625" customWidth="1"/>
    <col min="18" max="18" width="5.85546875" customWidth="1"/>
    <col min="19" max="19" width="6.7109375" customWidth="1"/>
    <col min="20" max="20" width="4.42578125" customWidth="1"/>
    <col min="21" max="21" width="6.140625" customWidth="1"/>
    <col min="22" max="22" width="5.7109375" customWidth="1"/>
    <col min="23" max="23" width="5.140625" customWidth="1"/>
    <col min="24" max="24" width="6.7109375" customWidth="1"/>
    <col min="25" max="25" width="6.85546875" customWidth="1"/>
    <col min="26" max="26" width="6.5703125" customWidth="1"/>
    <col min="27" max="27" width="4.85546875" customWidth="1"/>
    <col min="28" max="28" width="5" customWidth="1"/>
    <col min="29" max="29" width="6.140625" customWidth="1"/>
    <col min="30" max="30" width="5.7109375" customWidth="1"/>
    <col min="31" max="32" width="5.85546875" customWidth="1"/>
    <col min="33" max="33" width="7.140625" customWidth="1"/>
    <col min="34" max="34" width="4.7109375" customWidth="1"/>
    <col min="35" max="35" width="3.28515625" customWidth="1"/>
    <col min="36" max="36" width="4.85546875" customWidth="1"/>
    <col min="37" max="37" width="2.140625" customWidth="1"/>
    <col min="38" max="43" width="3.42578125" customWidth="1"/>
    <col min="44" max="44" width="2.28515625" customWidth="1"/>
  </cols>
  <sheetData>
    <row r="1" spans="1:43" ht="11.25" customHeight="1" thickBot="1" x14ac:dyDescent="0.35">
      <c r="A1" s="1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"/>
      <c r="X1" s="8"/>
      <c r="Y1" s="8"/>
      <c r="Z1" s="8"/>
      <c r="AA1" s="8"/>
      <c r="AB1" s="8"/>
      <c r="AC1" s="8"/>
      <c r="AD1" s="8"/>
      <c r="AE1" s="8"/>
      <c r="AF1" s="8"/>
      <c r="AG1" s="8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:43" ht="11.25" customHeight="1" thickBot="1" x14ac:dyDescent="0.35">
      <c r="A2" s="22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3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187"/>
      <c r="AI2" s="187"/>
      <c r="AJ2" s="187"/>
      <c r="AK2" s="188"/>
      <c r="AL2" s="14"/>
      <c r="AM2" s="14"/>
      <c r="AN2" s="14"/>
      <c r="AO2" s="14"/>
      <c r="AP2" s="14"/>
      <c r="AQ2" s="14"/>
    </row>
    <row r="3" spans="1:43" ht="17.100000000000001" customHeight="1" x14ac:dyDescent="0.3">
      <c r="A3" s="18"/>
      <c r="B3" s="7"/>
      <c r="C3" s="129" t="s">
        <v>21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2" t="s">
        <v>22</v>
      </c>
      <c r="V3" s="122"/>
      <c r="W3" s="110" t="s">
        <v>33</v>
      </c>
      <c r="X3" s="111"/>
      <c r="Y3" s="56"/>
      <c r="Z3" s="8"/>
      <c r="AA3" s="8"/>
      <c r="AB3" s="8"/>
      <c r="AC3" s="8"/>
      <c r="AD3" s="8"/>
      <c r="AE3" s="8"/>
      <c r="AF3" s="8"/>
      <c r="AG3" s="8"/>
      <c r="AH3" s="14"/>
      <c r="AI3" s="14"/>
      <c r="AJ3" s="14"/>
      <c r="AK3" s="26"/>
      <c r="AL3" s="14"/>
      <c r="AM3" s="14"/>
      <c r="AN3" s="14"/>
      <c r="AO3" s="14"/>
      <c r="AP3" s="14"/>
      <c r="AQ3" s="14"/>
    </row>
    <row r="4" spans="1:43" ht="33" x14ac:dyDescent="0.3">
      <c r="A4" s="18"/>
      <c r="B4" s="7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2" t="s">
        <v>23</v>
      </c>
      <c r="V4" s="122"/>
      <c r="W4" s="54" t="s">
        <v>34</v>
      </c>
      <c r="X4" s="55"/>
      <c r="Y4" s="55"/>
      <c r="Z4" s="8"/>
      <c r="AA4" s="8"/>
      <c r="AB4" s="8"/>
      <c r="AC4" s="8"/>
      <c r="AD4" s="8"/>
      <c r="AE4" s="8"/>
      <c r="AF4" s="8"/>
      <c r="AG4" s="8"/>
      <c r="AH4" s="14"/>
      <c r="AI4" s="14"/>
      <c r="AJ4" s="14"/>
      <c r="AK4" s="26"/>
      <c r="AL4" s="14"/>
      <c r="AM4" s="14"/>
      <c r="AN4" s="14"/>
      <c r="AO4" s="14"/>
      <c r="AP4" s="14"/>
      <c r="AQ4" s="14"/>
    </row>
    <row r="5" spans="1:43" ht="11.25" customHeight="1" x14ac:dyDescent="0.3">
      <c r="A5" s="18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1"/>
      <c r="X5" s="8"/>
      <c r="Y5" s="8"/>
      <c r="Z5" s="8"/>
      <c r="AA5" s="8"/>
      <c r="AB5" s="8"/>
      <c r="AC5" s="8"/>
      <c r="AD5" s="8"/>
      <c r="AE5" s="8"/>
      <c r="AF5" s="8"/>
      <c r="AG5" s="8"/>
      <c r="AH5" s="14"/>
      <c r="AI5" s="14"/>
      <c r="AJ5" s="14"/>
      <c r="AK5" s="26"/>
      <c r="AL5" s="14"/>
      <c r="AM5" s="14"/>
      <c r="AN5" s="14"/>
      <c r="AO5" s="14"/>
      <c r="AP5" s="14"/>
      <c r="AQ5" s="14"/>
    </row>
    <row r="6" spans="1:43" ht="11.25" customHeight="1" x14ac:dyDescent="0.3">
      <c r="A6" s="18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1"/>
      <c r="X6" s="1"/>
      <c r="Y6" s="1"/>
      <c r="Z6" s="1"/>
      <c r="AA6" s="1"/>
      <c r="AB6" s="1"/>
      <c r="AC6" s="1"/>
      <c r="AD6" s="1"/>
      <c r="AE6" s="5"/>
      <c r="AF6" s="5"/>
      <c r="AG6" s="5"/>
      <c r="AH6" s="1"/>
      <c r="AI6" s="1"/>
      <c r="AJ6" s="1"/>
      <c r="AK6" s="27"/>
      <c r="AL6" s="1"/>
      <c r="AM6" s="1"/>
      <c r="AN6" s="1"/>
      <c r="AO6" s="1"/>
      <c r="AP6" s="1"/>
      <c r="AQ6" s="1"/>
    </row>
    <row r="7" spans="1:43" ht="18.95" customHeight="1" x14ac:dyDescent="0.3">
      <c r="A7" s="18"/>
      <c r="B7" s="152"/>
      <c r="C7" s="152"/>
      <c r="D7" s="152"/>
      <c r="E7" s="152"/>
      <c r="F7" s="152"/>
      <c r="G7" s="152"/>
      <c r="H7" s="60">
        <v>2</v>
      </c>
      <c r="I7" s="60">
        <v>3</v>
      </c>
      <c r="J7" s="60">
        <v>4</v>
      </c>
      <c r="K7" s="60">
        <v>5</v>
      </c>
      <c r="L7" s="60">
        <v>6</v>
      </c>
      <c r="M7" s="63"/>
      <c r="N7" s="63"/>
      <c r="O7" s="60">
        <v>9</v>
      </c>
      <c r="P7" s="60">
        <v>10</v>
      </c>
      <c r="Q7" s="60">
        <v>11</v>
      </c>
      <c r="R7" s="60">
        <v>12</v>
      </c>
      <c r="S7" s="60">
        <v>13</v>
      </c>
      <c r="T7" s="63"/>
      <c r="U7" s="63"/>
      <c r="V7" s="60">
        <v>16</v>
      </c>
      <c r="W7" s="60">
        <v>17</v>
      </c>
      <c r="X7" s="60">
        <v>18</v>
      </c>
      <c r="Y7" s="60">
        <v>19</v>
      </c>
      <c r="Z7" s="60">
        <v>20</v>
      </c>
      <c r="AA7" s="62"/>
      <c r="AB7" s="62"/>
      <c r="AC7" s="60">
        <v>23</v>
      </c>
      <c r="AD7" s="61">
        <v>24</v>
      </c>
      <c r="AE7" s="61">
        <v>25</v>
      </c>
      <c r="AF7" s="61">
        <v>26</v>
      </c>
      <c r="AG7" s="61">
        <v>27</v>
      </c>
      <c r="AH7" s="95"/>
      <c r="AI7" s="95"/>
      <c r="AJ7" s="61">
        <v>30</v>
      </c>
      <c r="AK7" s="74"/>
      <c r="AL7" s="1"/>
      <c r="AM7" s="1"/>
      <c r="AN7" s="1"/>
      <c r="AO7" s="1"/>
      <c r="AP7" s="1"/>
    </row>
    <row r="8" spans="1:43" x14ac:dyDescent="0.35">
      <c r="A8" s="19"/>
      <c r="B8" s="119" t="s">
        <v>8</v>
      </c>
      <c r="C8" s="120"/>
      <c r="D8" s="120"/>
      <c r="E8" s="120"/>
      <c r="F8" s="120"/>
      <c r="G8" s="120"/>
      <c r="H8" s="94" t="s">
        <v>0</v>
      </c>
      <c r="I8" s="94" t="s">
        <v>1</v>
      </c>
      <c r="J8" s="94" t="s">
        <v>1</v>
      </c>
      <c r="K8" s="94" t="s">
        <v>2</v>
      </c>
      <c r="L8" s="94" t="s">
        <v>4</v>
      </c>
      <c r="M8" s="136" t="s">
        <v>14</v>
      </c>
      <c r="N8" s="136"/>
      <c r="O8" s="94" t="s">
        <v>0</v>
      </c>
      <c r="P8" s="94" t="s">
        <v>1</v>
      </c>
      <c r="Q8" s="94" t="s">
        <v>1</v>
      </c>
      <c r="R8" s="94" t="s">
        <v>2</v>
      </c>
      <c r="S8" s="94" t="s">
        <v>4</v>
      </c>
      <c r="T8" s="136" t="s">
        <v>14</v>
      </c>
      <c r="U8" s="136"/>
      <c r="V8" s="94" t="s">
        <v>0</v>
      </c>
      <c r="W8" s="94" t="s">
        <v>1</v>
      </c>
      <c r="X8" s="94" t="s">
        <v>1</v>
      </c>
      <c r="Y8" s="94" t="s">
        <v>2</v>
      </c>
      <c r="Z8" s="94" t="s">
        <v>4</v>
      </c>
      <c r="AA8" s="136" t="s">
        <v>14</v>
      </c>
      <c r="AB8" s="136"/>
      <c r="AC8" s="94" t="s">
        <v>0</v>
      </c>
      <c r="AD8" s="94" t="s">
        <v>1</v>
      </c>
      <c r="AE8" s="94" t="s">
        <v>1</v>
      </c>
      <c r="AF8" s="94" t="s">
        <v>2</v>
      </c>
      <c r="AG8" s="94" t="s">
        <v>4</v>
      </c>
      <c r="AH8" s="136" t="s">
        <v>14</v>
      </c>
      <c r="AI8" s="136"/>
      <c r="AJ8" s="94" t="s">
        <v>0</v>
      </c>
      <c r="AK8" s="74"/>
    </row>
    <row r="9" spans="1:43" ht="18.75" customHeight="1" x14ac:dyDescent="0.3">
      <c r="A9" s="19"/>
      <c r="B9" s="134" t="s">
        <v>6</v>
      </c>
      <c r="C9" s="135"/>
      <c r="D9" s="135"/>
      <c r="E9" s="135"/>
      <c r="F9" s="135"/>
      <c r="G9" s="135"/>
      <c r="H9" s="80">
        <f>+COUNTA(Registros!K8:K24)</f>
        <v>0</v>
      </c>
      <c r="I9" s="31">
        <f>+COUNTA(Registros!A28:A44)</f>
        <v>0</v>
      </c>
      <c r="J9" s="31">
        <f>+COUNTA(Registros!A48:A63)</f>
        <v>0</v>
      </c>
      <c r="K9" s="31">
        <f>+COUNTA(Registros!A67:A83)</f>
        <v>0</v>
      </c>
      <c r="L9" s="31">
        <f>+COUNTA(Registros!A87:A107)</f>
        <v>0</v>
      </c>
      <c r="M9" s="108">
        <f>SUM(I9:L9)</f>
        <v>0</v>
      </c>
      <c r="N9" s="108"/>
      <c r="O9" s="31">
        <f>+COUNTA(Registros!K8:K24)</f>
        <v>0</v>
      </c>
      <c r="P9" s="31">
        <f>+COUNTA(Registros!K28:K44)</f>
        <v>0</v>
      </c>
      <c r="Q9" s="31">
        <f>+COUNTA(Registros!K48:K63)</f>
        <v>0</v>
      </c>
      <c r="R9" s="31">
        <f>+COUNTA(Registros!K67:K83)</f>
        <v>0</v>
      </c>
      <c r="S9" s="31">
        <f>+COUNTA(Registros!K87:K107)</f>
        <v>0</v>
      </c>
      <c r="T9" s="108">
        <f>SUM(O9:S9)</f>
        <v>0</v>
      </c>
      <c r="U9" s="108"/>
      <c r="V9" s="31">
        <f>+COUNTA(Registros!U8:U24)</f>
        <v>0</v>
      </c>
      <c r="W9" s="31">
        <f>+COUNTA(Registros!U28:U44)</f>
        <v>0</v>
      </c>
      <c r="X9" s="31">
        <f>+COUNTA(Registros!U48:U63)</f>
        <v>0</v>
      </c>
      <c r="Y9" s="31">
        <f>+COUNTA(Registros!AE67:AE83)</f>
        <v>0</v>
      </c>
      <c r="Z9" s="31">
        <f>+COUNTA(Registros!U87:U107)</f>
        <v>0</v>
      </c>
      <c r="AA9" s="108">
        <f>SUM(V9:Z9)</f>
        <v>0</v>
      </c>
      <c r="AB9" s="108"/>
      <c r="AC9" s="31">
        <f>+COUNTA(Registros!AE8:AE24)</f>
        <v>0</v>
      </c>
      <c r="AD9" s="31">
        <f>+COUNTA(Registros!AE28:AE44)</f>
        <v>0</v>
      </c>
      <c r="AE9" s="31">
        <f>+COUNTA(Registros!AE48:AE63)</f>
        <v>0</v>
      </c>
      <c r="AF9" s="31">
        <f>+COUNTA(Registros!AE67:AE83)</f>
        <v>0</v>
      </c>
      <c r="AG9" s="31">
        <f>+COUNTA(Registros!AE87:AE107)</f>
        <v>0</v>
      </c>
      <c r="AH9" s="108">
        <f>SUM(AC9:AG9)</f>
        <v>0</v>
      </c>
      <c r="AI9" s="108"/>
      <c r="AJ9" s="31">
        <f>+COUNTA(Registros!AO8:AO24)</f>
        <v>0</v>
      </c>
      <c r="AK9" s="74"/>
    </row>
    <row r="10" spans="1:43" ht="18.75" customHeight="1" x14ac:dyDescent="0.3">
      <c r="A10" s="19"/>
      <c r="B10" s="123" t="s">
        <v>5</v>
      </c>
      <c r="C10" s="124"/>
      <c r="D10" s="124"/>
      <c r="E10" s="124"/>
      <c r="F10" s="124"/>
      <c r="G10" s="124"/>
      <c r="H10" s="80">
        <f>+COUNTA(Registros!L8:L24)</f>
        <v>0</v>
      </c>
      <c r="I10" s="31">
        <f>+COUNTA(Registros!B28:B44)</f>
        <v>0</v>
      </c>
      <c r="J10" s="31">
        <f>+COUNTA(Registros!B48:B63)</f>
        <v>0</v>
      </c>
      <c r="K10" s="31">
        <f>+COUNTA(Registros!B67:B83)</f>
        <v>0</v>
      </c>
      <c r="L10" s="31">
        <f>+COUNTA(Registros!B87:B107)</f>
        <v>0</v>
      </c>
      <c r="M10" s="108">
        <f t="shared" ref="M10:M12" si="0">SUM(I10:L10)</f>
        <v>0</v>
      </c>
      <c r="N10" s="108"/>
      <c r="O10" s="31">
        <f>+COUNTA(Registros!L8:L24)</f>
        <v>0</v>
      </c>
      <c r="P10" s="31">
        <f>+COUNTA(Registros!L28:L44)</f>
        <v>0</v>
      </c>
      <c r="Q10" s="31">
        <f>+COUNTA(Registros!L48:L63)</f>
        <v>0</v>
      </c>
      <c r="R10" s="31">
        <f>+COUNTA(Registros!L67:L83)</f>
        <v>0</v>
      </c>
      <c r="S10" s="31">
        <f>+COUNTA(Registros!L87:L107)</f>
        <v>0</v>
      </c>
      <c r="T10" s="108">
        <f t="shared" ref="T10:T12" si="1">SUM(O10:S10)</f>
        <v>0</v>
      </c>
      <c r="U10" s="108"/>
      <c r="V10" s="31">
        <f>+COUNTA(Registros!V8:V24)</f>
        <v>0</v>
      </c>
      <c r="W10" s="31">
        <f>+COUNTA(Registros!V28:V44)</f>
        <v>0</v>
      </c>
      <c r="X10" s="31">
        <f>+COUNTA(Registros!V48:V63)</f>
        <v>0</v>
      </c>
      <c r="Y10" s="31">
        <f>+COUNTA(Registros!AF67:AF83)</f>
        <v>0</v>
      </c>
      <c r="Z10" s="31">
        <f>+COUNTA(Registros!V87:V107)</f>
        <v>0</v>
      </c>
      <c r="AA10" s="108">
        <f t="shared" ref="AA10:AA12" si="2">SUM(V10:Z10)</f>
        <v>0</v>
      </c>
      <c r="AB10" s="108"/>
      <c r="AC10" s="31">
        <f>+COUNTA(Registros!AF8:AF24)</f>
        <v>0</v>
      </c>
      <c r="AD10" s="31">
        <f>+COUNTA(Registros!AF28:AF44)</f>
        <v>0</v>
      </c>
      <c r="AE10" s="31">
        <f>+COUNTA(Registros!AF48:AF63)</f>
        <v>0</v>
      </c>
      <c r="AF10" s="31">
        <f>+COUNTA(Registros!AF67:AF83)</f>
        <v>0</v>
      </c>
      <c r="AG10" s="31">
        <f>+COUNTA(Registros!AF87:AF107)</f>
        <v>0</v>
      </c>
      <c r="AH10" s="108">
        <f t="shared" ref="AH10:AH12" si="3">SUM(AC10:AG10)</f>
        <v>0</v>
      </c>
      <c r="AI10" s="108"/>
      <c r="AJ10" s="31">
        <f>+COUNTA(Registros!AP8:AP24)</f>
        <v>0</v>
      </c>
      <c r="AK10" s="74"/>
    </row>
    <row r="11" spans="1:43" ht="18.75" customHeight="1" x14ac:dyDescent="0.3">
      <c r="A11" s="19"/>
      <c r="B11" s="123" t="s">
        <v>7</v>
      </c>
      <c r="C11" s="124"/>
      <c r="D11" s="124"/>
      <c r="E11" s="124"/>
      <c r="F11" s="124"/>
      <c r="G11" s="124"/>
      <c r="H11" s="80">
        <f>+COUNTA(Registros!M8:M24)</f>
        <v>0</v>
      </c>
      <c r="I11" s="31">
        <f>+COUNTA(Registros!C28:C44)</f>
        <v>0</v>
      </c>
      <c r="J11" s="31">
        <f>+COUNTA(Registros!C48:C63)</f>
        <v>0</v>
      </c>
      <c r="K11" s="31">
        <f>+COUNTA(Registros!C67:C83)</f>
        <v>0</v>
      </c>
      <c r="L11" s="31">
        <f>+COUNTA(Registros!C87:C107)</f>
        <v>0</v>
      </c>
      <c r="M11" s="108">
        <f t="shared" si="0"/>
        <v>0</v>
      </c>
      <c r="N11" s="108"/>
      <c r="O11" s="31">
        <f>+COUNTA(Registros!M8:M24)</f>
        <v>0</v>
      </c>
      <c r="P11" s="31">
        <f>+COUNTA(Registros!M28:M44)</f>
        <v>0</v>
      </c>
      <c r="Q11" s="31">
        <f>+COUNTA(Registros!M48:M63)</f>
        <v>0</v>
      </c>
      <c r="R11" s="31">
        <f>+COUNTA(Registros!M67:M83)</f>
        <v>0</v>
      </c>
      <c r="S11" s="31">
        <f>+COUNTA(Registros!M87:M107)</f>
        <v>0</v>
      </c>
      <c r="T11" s="108">
        <f t="shared" si="1"/>
        <v>0</v>
      </c>
      <c r="U11" s="108"/>
      <c r="V11" s="31">
        <f>+COUNTA(Registros!W8:W24)</f>
        <v>0</v>
      </c>
      <c r="W11" s="31">
        <f>+COUNTA(Registros!W28:W44)</f>
        <v>0</v>
      </c>
      <c r="X11" s="31">
        <f>+COUNTA(Registros!W48:W63)</f>
        <v>0</v>
      </c>
      <c r="Y11" s="31">
        <f>+COUNTA(Registros!AG67:AG83)</f>
        <v>0</v>
      </c>
      <c r="Z11" s="31">
        <f>+COUNTA(Registros!W87:W107)</f>
        <v>0</v>
      </c>
      <c r="AA11" s="108">
        <f t="shared" si="2"/>
        <v>0</v>
      </c>
      <c r="AB11" s="108"/>
      <c r="AC11" s="31">
        <f>+COUNTA(Registros!AG8:AG24)</f>
        <v>0</v>
      </c>
      <c r="AD11" s="31">
        <f>+COUNTA(Registros!AG28:AG44)</f>
        <v>0</v>
      </c>
      <c r="AE11" s="31">
        <f>+COUNTA(Registros!AG48:AG63)</f>
        <v>0</v>
      </c>
      <c r="AF11" s="31">
        <f>+COUNTA(Registros!AG67:AG83)</f>
        <v>0</v>
      </c>
      <c r="AG11" s="31">
        <f>+COUNTA(Registros!AG87:AG107)</f>
        <v>0</v>
      </c>
      <c r="AH11" s="108">
        <f t="shared" si="3"/>
        <v>0</v>
      </c>
      <c r="AI11" s="108"/>
      <c r="AJ11" s="31">
        <f>+COUNTA(Registros!AQ8:AQ24)</f>
        <v>0</v>
      </c>
      <c r="AK11" s="74"/>
    </row>
    <row r="12" spans="1:43" ht="18.75" customHeight="1" x14ac:dyDescent="0.3">
      <c r="A12" s="19"/>
      <c r="B12" s="131" t="s">
        <v>12</v>
      </c>
      <c r="C12" s="132"/>
      <c r="D12" s="132"/>
      <c r="E12" s="132"/>
      <c r="F12" s="132"/>
      <c r="G12" s="139"/>
      <c r="H12" s="80">
        <f>+COUNTA(Registros!N8:N24)</f>
        <v>0</v>
      </c>
      <c r="I12" s="6">
        <f>+COUNTA(Registros!D28:D44)</f>
        <v>0</v>
      </c>
      <c r="J12" s="6">
        <f>+COUNTA(Registros!D48:D63)</f>
        <v>0</v>
      </c>
      <c r="K12" s="6">
        <f>+COUNTA(Registros!D67:D83)</f>
        <v>0</v>
      </c>
      <c r="L12" s="6">
        <f>+COUNTA(Registros!D87:D107)</f>
        <v>0</v>
      </c>
      <c r="M12" s="108">
        <f t="shared" si="0"/>
        <v>0</v>
      </c>
      <c r="N12" s="108"/>
      <c r="O12" s="6">
        <f>+COUNTA(Registros!N8:N24)</f>
        <v>0</v>
      </c>
      <c r="P12" s="6">
        <f>+COUNTA(Registros!N28:N44)</f>
        <v>0</v>
      </c>
      <c r="Q12" s="6">
        <f>+COUNTA(Registros!N48:N63)</f>
        <v>0</v>
      </c>
      <c r="R12" s="6">
        <f>+COUNTA(Registros!N67:N83)</f>
        <v>0</v>
      </c>
      <c r="S12" s="6">
        <f>+COUNTA(Registros!N87:N107)</f>
        <v>0</v>
      </c>
      <c r="T12" s="108">
        <f t="shared" si="1"/>
        <v>0</v>
      </c>
      <c r="U12" s="108"/>
      <c r="V12" s="6">
        <f>+COUNTA(Registros!X8:X24)</f>
        <v>0</v>
      </c>
      <c r="W12" s="6">
        <f>+COUNTA(Registros!X28:X44)</f>
        <v>0</v>
      </c>
      <c r="X12" s="6">
        <f>+COUNTA(Registros!X48:X63)</f>
        <v>0</v>
      </c>
      <c r="Y12" s="6">
        <f>+COUNTA(Registros!AH67:AH83)</f>
        <v>0</v>
      </c>
      <c r="Z12" s="6">
        <f>+COUNTA(Registros!X87:X107)</f>
        <v>0</v>
      </c>
      <c r="AA12" s="108">
        <f t="shared" si="2"/>
        <v>0</v>
      </c>
      <c r="AB12" s="108"/>
      <c r="AC12" s="6">
        <f>+COUNTA(Registros!AH8:AH24)</f>
        <v>0</v>
      </c>
      <c r="AD12" s="6">
        <f>+COUNTA(Registros!AH28:AH44)</f>
        <v>0</v>
      </c>
      <c r="AE12" s="6">
        <f>+COUNTA(Registros!AH48:AH63)</f>
        <v>0</v>
      </c>
      <c r="AF12" s="6">
        <f>+COUNTA(Registros!AH67:AH83)</f>
        <v>0</v>
      </c>
      <c r="AG12" s="6">
        <f>+COUNTA(Registros!AH87:AH107)</f>
        <v>0</v>
      </c>
      <c r="AH12" s="108">
        <f t="shared" si="3"/>
        <v>0</v>
      </c>
      <c r="AI12" s="108"/>
      <c r="AJ12" s="31">
        <f>+COUNTA(Registros!AR8:AR24)</f>
        <v>0</v>
      </c>
      <c r="AK12" s="74"/>
    </row>
    <row r="13" spans="1:43" ht="12.95" customHeight="1" x14ac:dyDescent="0.3">
      <c r="A13" s="19"/>
      <c r="B13" s="119" t="s">
        <v>24</v>
      </c>
      <c r="C13" s="120"/>
      <c r="D13" s="120"/>
      <c r="E13" s="120"/>
      <c r="F13" s="120"/>
      <c r="G13" s="121"/>
      <c r="H13" s="189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1"/>
      <c r="AK13" s="27"/>
    </row>
    <row r="14" spans="1:43" ht="16.5" customHeight="1" x14ac:dyDescent="0.3">
      <c r="A14" s="19"/>
      <c r="B14" s="134" t="s">
        <v>10</v>
      </c>
      <c r="C14" s="135"/>
      <c r="D14" s="135"/>
      <c r="E14" s="135"/>
      <c r="F14" s="135"/>
      <c r="G14" s="137"/>
      <c r="H14" s="81">
        <v>6</v>
      </c>
      <c r="I14" s="49">
        <v>6</v>
      </c>
      <c r="J14" s="49">
        <v>6</v>
      </c>
      <c r="K14" s="49">
        <v>6</v>
      </c>
      <c r="L14" s="49">
        <v>6</v>
      </c>
      <c r="M14" s="108">
        <f>I14+J14+K14+L14</f>
        <v>24</v>
      </c>
      <c r="N14" s="108"/>
      <c r="O14" s="49">
        <v>6</v>
      </c>
      <c r="P14" s="49">
        <v>6</v>
      </c>
      <c r="Q14" s="49">
        <v>6</v>
      </c>
      <c r="R14" s="49">
        <v>6</v>
      </c>
      <c r="S14" s="49">
        <v>6</v>
      </c>
      <c r="T14" s="108">
        <f>SUM(O14:S14)</f>
        <v>30</v>
      </c>
      <c r="U14" s="108"/>
      <c r="V14" s="49">
        <v>6</v>
      </c>
      <c r="W14" s="49">
        <v>6</v>
      </c>
      <c r="X14" s="49">
        <v>6</v>
      </c>
      <c r="Y14" s="49">
        <v>6</v>
      </c>
      <c r="Z14" s="49">
        <v>6</v>
      </c>
      <c r="AA14" s="108">
        <f>SUM(V14:Z14)</f>
        <v>30</v>
      </c>
      <c r="AB14" s="108"/>
      <c r="AC14" s="49">
        <v>6</v>
      </c>
      <c r="AD14" s="49">
        <v>6</v>
      </c>
      <c r="AE14" s="49">
        <v>6</v>
      </c>
      <c r="AF14" s="49">
        <v>6</v>
      </c>
      <c r="AG14" s="49">
        <v>6</v>
      </c>
      <c r="AH14" s="108">
        <f>SUM(AC14:AG14)</f>
        <v>30</v>
      </c>
      <c r="AI14" s="108"/>
      <c r="AJ14" s="49">
        <v>6</v>
      </c>
      <c r="AK14" s="74"/>
    </row>
    <row r="15" spans="1:43" ht="16.5" customHeight="1" x14ac:dyDescent="0.3">
      <c r="A15" s="19"/>
      <c r="B15" s="123" t="s">
        <v>9</v>
      </c>
      <c r="C15" s="124"/>
      <c r="D15" s="124"/>
      <c r="E15" s="124"/>
      <c r="F15" s="124"/>
      <c r="G15" s="138"/>
      <c r="H15" s="81">
        <v>2</v>
      </c>
      <c r="I15" s="49">
        <v>2</v>
      </c>
      <c r="J15" s="49">
        <v>2</v>
      </c>
      <c r="K15" s="49">
        <v>2</v>
      </c>
      <c r="L15" s="49">
        <v>2</v>
      </c>
      <c r="M15" s="108">
        <f>I15+J15+K15+L15</f>
        <v>8</v>
      </c>
      <c r="N15" s="108"/>
      <c r="O15" s="49">
        <v>2</v>
      </c>
      <c r="P15" s="49">
        <v>2</v>
      </c>
      <c r="Q15" s="49">
        <v>2</v>
      </c>
      <c r="R15" s="49">
        <v>2</v>
      </c>
      <c r="S15" s="49">
        <v>2</v>
      </c>
      <c r="T15" s="108">
        <f t="shared" ref="T15:T17" si="4">SUM(O15:S15)</f>
        <v>10</v>
      </c>
      <c r="U15" s="108"/>
      <c r="V15" s="49">
        <v>2</v>
      </c>
      <c r="W15" s="49">
        <v>2</v>
      </c>
      <c r="X15" s="49">
        <v>2</v>
      </c>
      <c r="Y15" s="49">
        <v>2</v>
      </c>
      <c r="Z15" s="49">
        <v>2</v>
      </c>
      <c r="AA15" s="108">
        <f t="shared" ref="AA15:AA17" si="5">SUM(V15:Z15)</f>
        <v>10</v>
      </c>
      <c r="AB15" s="108"/>
      <c r="AC15" s="49">
        <v>2</v>
      </c>
      <c r="AD15" s="49">
        <v>2</v>
      </c>
      <c r="AE15" s="49">
        <v>2</v>
      </c>
      <c r="AF15" s="49">
        <v>2</v>
      </c>
      <c r="AG15" s="49">
        <v>2</v>
      </c>
      <c r="AH15" s="108">
        <f t="shared" ref="AH15:AH17" si="6">SUM(AC15:AG15)</f>
        <v>10</v>
      </c>
      <c r="AI15" s="108"/>
      <c r="AJ15" s="49">
        <v>2</v>
      </c>
      <c r="AK15" s="74"/>
    </row>
    <row r="16" spans="1:43" ht="19.5" customHeight="1" x14ac:dyDescent="0.3">
      <c r="A16" s="19"/>
      <c r="B16" s="123" t="s">
        <v>11</v>
      </c>
      <c r="C16" s="124"/>
      <c r="D16" s="124"/>
      <c r="E16" s="124"/>
      <c r="F16" s="124"/>
      <c r="G16" s="138"/>
      <c r="H16" s="81">
        <v>3</v>
      </c>
      <c r="I16" s="49">
        <v>3</v>
      </c>
      <c r="J16" s="49">
        <v>3</v>
      </c>
      <c r="K16" s="49">
        <v>3</v>
      </c>
      <c r="L16" s="49">
        <v>3</v>
      </c>
      <c r="M16" s="108">
        <f>I16+J16+K16+L16</f>
        <v>12</v>
      </c>
      <c r="N16" s="108"/>
      <c r="O16" s="49">
        <v>3</v>
      </c>
      <c r="P16" s="49">
        <v>3</v>
      </c>
      <c r="Q16" s="49">
        <v>3</v>
      </c>
      <c r="R16" s="49">
        <v>3</v>
      </c>
      <c r="S16" s="49">
        <v>3</v>
      </c>
      <c r="T16" s="108">
        <f t="shared" si="4"/>
        <v>15</v>
      </c>
      <c r="U16" s="108"/>
      <c r="V16" s="49">
        <v>3</v>
      </c>
      <c r="W16" s="49">
        <v>3</v>
      </c>
      <c r="X16" s="49">
        <v>3</v>
      </c>
      <c r="Y16" s="49">
        <v>3</v>
      </c>
      <c r="Z16" s="49">
        <v>3</v>
      </c>
      <c r="AA16" s="108">
        <f t="shared" si="5"/>
        <v>15</v>
      </c>
      <c r="AB16" s="108"/>
      <c r="AC16" s="49">
        <v>3</v>
      </c>
      <c r="AD16" s="49">
        <v>3</v>
      </c>
      <c r="AE16" s="49">
        <v>3</v>
      </c>
      <c r="AF16" s="49">
        <v>3</v>
      </c>
      <c r="AG16" s="49">
        <v>3</v>
      </c>
      <c r="AH16" s="108">
        <f t="shared" si="6"/>
        <v>15</v>
      </c>
      <c r="AI16" s="108"/>
      <c r="AJ16" s="49">
        <v>3</v>
      </c>
      <c r="AK16" s="74"/>
    </row>
    <row r="17" spans="1:44" ht="19.5" customHeight="1" x14ac:dyDescent="0.3">
      <c r="A17" s="19"/>
      <c r="B17" s="131" t="s">
        <v>13</v>
      </c>
      <c r="C17" s="132"/>
      <c r="D17" s="132"/>
      <c r="E17" s="132"/>
      <c r="F17" s="132"/>
      <c r="G17" s="139"/>
      <c r="H17" s="81">
        <v>0</v>
      </c>
      <c r="I17" s="49">
        <v>0</v>
      </c>
      <c r="J17" s="49">
        <v>0</v>
      </c>
      <c r="K17" s="49">
        <v>0</v>
      </c>
      <c r="L17" s="49">
        <v>1</v>
      </c>
      <c r="M17" s="108">
        <f>I17+J17+K17+L17</f>
        <v>1</v>
      </c>
      <c r="N17" s="108"/>
      <c r="O17" s="49">
        <v>0</v>
      </c>
      <c r="P17" s="49">
        <v>0</v>
      </c>
      <c r="Q17" s="49">
        <v>0</v>
      </c>
      <c r="R17" s="49">
        <v>0</v>
      </c>
      <c r="S17" s="49">
        <v>1</v>
      </c>
      <c r="T17" s="108">
        <f t="shared" si="4"/>
        <v>1</v>
      </c>
      <c r="U17" s="108"/>
      <c r="V17" s="49">
        <v>0</v>
      </c>
      <c r="W17" s="49">
        <v>0</v>
      </c>
      <c r="X17" s="49">
        <v>0</v>
      </c>
      <c r="Y17" s="49">
        <v>0</v>
      </c>
      <c r="Z17" s="49">
        <v>1</v>
      </c>
      <c r="AA17" s="108">
        <f t="shared" si="5"/>
        <v>1</v>
      </c>
      <c r="AB17" s="108"/>
      <c r="AC17" s="49">
        <v>0</v>
      </c>
      <c r="AD17" s="49">
        <v>0</v>
      </c>
      <c r="AE17" s="49">
        <v>0</v>
      </c>
      <c r="AF17" s="49">
        <v>0</v>
      </c>
      <c r="AG17" s="49">
        <v>1</v>
      </c>
      <c r="AH17" s="108">
        <f t="shared" si="6"/>
        <v>1</v>
      </c>
      <c r="AI17" s="108"/>
      <c r="AJ17" s="49">
        <v>0</v>
      </c>
      <c r="AK17" s="74"/>
    </row>
    <row r="18" spans="1:44" ht="19.5" customHeight="1" x14ac:dyDescent="0.3">
      <c r="A18" s="19"/>
      <c r="B18" s="12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28"/>
    </row>
    <row r="19" spans="1:44" ht="14.25" customHeight="1" x14ac:dyDescent="0.3">
      <c r="A19" s="19"/>
      <c r="B19" s="133" t="s">
        <v>16</v>
      </c>
      <c r="C19" s="133"/>
      <c r="D19" s="133"/>
      <c r="E19" s="133"/>
      <c r="F19" s="133"/>
      <c r="G19" s="13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27"/>
      <c r="AL19" s="5"/>
      <c r="AM19" s="5"/>
      <c r="AN19" s="5"/>
      <c r="AO19" s="5"/>
      <c r="AP19" s="5"/>
      <c r="AQ19" s="5"/>
    </row>
    <row r="20" spans="1:44" ht="14.25" customHeight="1" x14ac:dyDescent="0.3">
      <c r="A20" s="19"/>
      <c r="B20" s="122" t="s">
        <v>6</v>
      </c>
      <c r="C20" s="122"/>
      <c r="D20" s="122"/>
      <c r="E20" s="122"/>
      <c r="F20" s="122"/>
      <c r="G20" s="122"/>
      <c r="H20" s="83">
        <f>H9/H14</f>
        <v>0</v>
      </c>
      <c r="I20" s="59">
        <f t="shared" ref="I20:L20" si="7">I9/I14</f>
        <v>0</v>
      </c>
      <c r="J20" s="59">
        <f t="shared" si="7"/>
        <v>0</v>
      </c>
      <c r="K20" s="59">
        <f t="shared" si="7"/>
        <v>0</v>
      </c>
      <c r="L20" s="59">
        <f t="shared" si="7"/>
        <v>0</v>
      </c>
      <c r="M20" s="107">
        <f>M9/M14</f>
        <v>0</v>
      </c>
      <c r="N20" s="107"/>
      <c r="O20" s="59">
        <f t="shared" ref="O20:T20" si="8">O9/O14</f>
        <v>0</v>
      </c>
      <c r="P20" s="59">
        <f t="shared" si="8"/>
        <v>0</v>
      </c>
      <c r="Q20" s="59">
        <f t="shared" si="8"/>
        <v>0</v>
      </c>
      <c r="R20" s="59">
        <f t="shared" si="8"/>
        <v>0</v>
      </c>
      <c r="S20" s="59">
        <f t="shared" si="8"/>
        <v>0</v>
      </c>
      <c r="T20" s="107">
        <f t="shared" si="8"/>
        <v>0</v>
      </c>
      <c r="U20" s="107"/>
      <c r="V20" s="59">
        <f t="shared" ref="V20:AA20" si="9">V9/V14</f>
        <v>0</v>
      </c>
      <c r="W20" s="59">
        <f t="shared" si="9"/>
        <v>0</v>
      </c>
      <c r="X20" s="59">
        <f t="shared" si="9"/>
        <v>0</v>
      </c>
      <c r="Y20" s="59">
        <f t="shared" si="9"/>
        <v>0</v>
      </c>
      <c r="Z20" s="59">
        <f t="shared" si="9"/>
        <v>0</v>
      </c>
      <c r="AA20" s="107">
        <f t="shared" si="9"/>
        <v>0</v>
      </c>
      <c r="AB20" s="107"/>
      <c r="AC20" s="59">
        <f>AC9/AC14</f>
        <v>0</v>
      </c>
      <c r="AD20" s="59">
        <f>AD9/AD14</f>
        <v>0</v>
      </c>
      <c r="AE20" s="59">
        <f>AE9/AE14</f>
        <v>0</v>
      </c>
      <c r="AF20" s="59">
        <f t="shared" ref="AF20:AG20" si="10">AF9/AF14</f>
        <v>0</v>
      </c>
      <c r="AG20" s="59">
        <f t="shared" si="10"/>
        <v>0</v>
      </c>
      <c r="AH20" s="107">
        <f>AH9/AH14</f>
        <v>0</v>
      </c>
      <c r="AI20" s="107"/>
      <c r="AJ20" s="75"/>
      <c r="AK20" s="27"/>
      <c r="AL20" s="5"/>
      <c r="AM20" s="5"/>
      <c r="AN20" s="5"/>
      <c r="AO20" s="5"/>
      <c r="AP20" s="5"/>
    </row>
    <row r="21" spans="1:44" ht="14.25" customHeight="1" x14ac:dyDescent="0.3">
      <c r="A21" s="19"/>
      <c r="B21" s="122" t="s">
        <v>5</v>
      </c>
      <c r="C21" s="122"/>
      <c r="D21" s="122"/>
      <c r="E21" s="122"/>
      <c r="F21" s="122"/>
      <c r="G21" s="122"/>
      <c r="H21" s="83">
        <f t="shared" ref="H21:L22" si="11">+H10/H15</f>
        <v>0</v>
      </c>
      <c r="I21" s="59">
        <f t="shared" si="11"/>
        <v>0</v>
      </c>
      <c r="J21" s="59">
        <f t="shared" si="11"/>
        <v>0</v>
      </c>
      <c r="K21" s="59">
        <f t="shared" si="11"/>
        <v>0</v>
      </c>
      <c r="L21" s="59">
        <f t="shared" si="11"/>
        <v>0</v>
      </c>
      <c r="M21" s="107">
        <f t="shared" ref="M21:M23" si="12">M10/M15</f>
        <v>0</v>
      </c>
      <c r="N21" s="107"/>
      <c r="O21" s="59">
        <f t="shared" ref="O21:S22" si="13">+O10/O15</f>
        <v>0</v>
      </c>
      <c r="P21" s="59">
        <f t="shared" si="13"/>
        <v>0</v>
      </c>
      <c r="Q21" s="59">
        <f t="shared" si="13"/>
        <v>0</v>
      </c>
      <c r="R21" s="59">
        <f t="shared" si="13"/>
        <v>0</v>
      </c>
      <c r="S21" s="59">
        <f t="shared" si="13"/>
        <v>0</v>
      </c>
      <c r="T21" s="107">
        <f t="shared" ref="T21:T23" si="14">T10/T15</f>
        <v>0</v>
      </c>
      <c r="U21" s="107"/>
      <c r="V21" s="59">
        <f t="shared" ref="V21:V22" si="15">+V10/V15</f>
        <v>0</v>
      </c>
      <c r="W21" s="59">
        <f t="shared" ref="W21:Z22" si="16">+W10/W15</f>
        <v>0</v>
      </c>
      <c r="X21" s="59">
        <f t="shared" si="16"/>
        <v>0</v>
      </c>
      <c r="Y21" s="59">
        <f t="shared" si="16"/>
        <v>0</v>
      </c>
      <c r="Z21" s="59">
        <f t="shared" si="16"/>
        <v>0</v>
      </c>
      <c r="AA21" s="107">
        <f t="shared" ref="AA21:AA23" si="17">AA10/AA15</f>
        <v>0</v>
      </c>
      <c r="AB21" s="107"/>
      <c r="AC21" s="59">
        <f t="shared" ref="AC21:AE22" si="18">+AC10/AC15</f>
        <v>0</v>
      </c>
      <c r="AD21" s="59">
        <f t="shared" si="18"/>
        <v>0</v>
      </c>
      <c r="AE21" s="59">
        <f t="shared" si="18"/>
        <v>0</v>
      </c>
      <c r="AF21" s="59">
        <f t="shared" ref="AF21:AG21" si="19">+AF10/AF15</f>
        <v>0</v>
      </c>
      <c r="AG21" s="59">
        <f t="shared" si="19"/>
        <v>0</v>
      </c>
      <c r="AH21" s="107">
        <f t="shared" ref="AH21:AH23" si="20">AH10/AH15</f>
        <v>0</v>
      </c>
      <c r="AI21" s="107"/>
      <c r="AJ21" s="75"/>
      <c r="AK21" s="27"/>
      <c r="AL21" s="5"/>
      <c r="AM21" s="5"/>
      <c r="AN21" s="5"/>
      <c r="AO21" s="5"/>
      <c r="AP21" s="5"/>
    </row>
    <row r="22" spans="1:44" ht="14.25" customHeight="1" x14ac:dyDescent="0.3">
      <c r="A22" s="19"/>
      <c r="B22" s="122" t="s">
        <v>7</v>
      </c>
      <c r="C22" s="122"/>
      <c r="D22" s="122"/>
      <c r="E22" s="122"/>
      <c r="F22" s="122"/>
      <c r="G22" s="122"/>
      <c r="H22" s="83">
        <f t="shared" si="11"/>
        <v>0</v>
      </c>
      <c r="I22" s="59">
        <f t="shared" si="11"/>
        <v>0</v>
      </c>
      <c r="J22" s="59">
        <f t="shared" si="11"/>
        <v>0</v>
      </c>
      <c r="K22" s="59">
        <f t="shared" si="11"/>
        <v>0</v>
      </c>
      <c r="L22" s="59">
        <f t="shared" si="11"/>
        <v>0</v>
      </c>
      <c r="M22" s="107">
        <f t="shared" si="12"/>
        <v>0</v>
      </c>
      <c r="N22" s="107"/>
      <c r="O22" s="59">
        <f t="shared" si="13"/>
        <v>0</v>
      </c>
      <c r="P22" s="59">
        <f t="shared" si="13"/>
        <v>0</v>
      </c>
      <c r="Q22" s="59">
        <f t="shared" si="13"/>
        <v>0</v>
      </c>
      <c r="R22" s="59">
        <f t="shared" si="13"/>
        <v>0</v>
      </c>
      <c r="S22" s="59">
        <f t="shared" si="13"/>
        <v>0</v>
      </c>
      <c r="T22" s="107">
        <f t="shared" si="14"/>
        <v>0</v>
      </c>
      <c r="U22" s="107"/>
      <c r="V22" s="59">
        <f t="shared" si="15"/>
        <v>0</v>
      </c>
      <c r="W22" s="59">
        <f t="shared" si="16"/>
        <v>0</v>
      </c>
      <c r="X22" s="59">
        <f t="shared" si="16"/>
        <v>0</v>
      </c>
      <c r="Y22" s="59">
        <f t="shared" si="16"/>
        <v>0</v>
      </c>
      <c r="Z22" s="59">
        <f t="shared" si="16"/>
        <v>0</v>
      </c>
      <c r="AA22" s="107">
        <f t="shared" si="17"/>
        <v>0</v>
      </c>
      <c r="AB22" s="107"/>
      <c r="AC22" s="59">
        <f t="shared" si="18"/>
        <v>0</v>
      </c>
      <c r="AD22" s="59">
        <f t="shared" si="18"/>
        <v>0</v>
      </c>
      <c r="AE22" s="59">
        <f t="shared" si="18"/>
        <v>0</v>
      </c>
      <c r="AF22" s="59">
        <f t="shared" ref="AF22:AG22" si="21">+AF11/AF16</f>
        <v>0</v>
      </c>
      <c r="AG22" s="59">
        <f t="shared" si="21"/>
        <v>0</v>
      </c>
      <c r="AH22" s="107">
        <f t="shared" si="20"/>
        <v>0</v>
      </c>
      <c r="AI22" s="107"/>
      <c r="AJ22" s="75"/>
      <c r="AK22" s="27"/>
      <c r="AL22" s="5"/>
      <c r="AM22" s="5"/>
      <c r="AN22" s="5"/>
      <c r="AO22" s="5"/>
      <c r="AP22" s="5"/>
    </row>
    <row r="23" spans="1:44" ht="14.25" customHeight="1" x14ac:dyDescent="0.3">
      <c r="A23" s="19"/>
      <c r="B23" s="122" t="s">
        <v>12</v>
      </c>
      <c r="C23" s="122"/>
      <c r="D23" s="122"/>
      <c r="E23" s="122"/>
      <c r="F23" s="122"/>
      <c r="G23" s="122"/>
      <c r="H23" s="130" t="s">
        <v>15</v>
      </c>
      <c r="I23" s="130"/>
      <c r="J23" s="130"/>
      <c r="K23" s="130"/>
      <c r="L23" s="130"/>
      <c r="M23" s="107">
        <f t="shared" si="12"/>
        <v>0</v>
      </c>
      <c r="N23" s="107"/>
      <c r="O23" s="130" t="s">
        <v>15</v>
      </c>
      <c r="P23" s="130"/>
      <c r="Q23" s="130"/>
      <c r="R23" s="130"/>
      <c r="S23" s="130"/>
      <c r="T23" s="107">
        <f t="shared" si="14"/>
        <v>0</v>
      </c>
      <c r="U23" s="107"/>
      <c r="V23" s="130" t="s">
        <v>15</v>
      </c>
      <c r="W23" s="130"/>
      <c r="X23" s="130"/>
      <c r="Y23" s="130"/>
      <c r="Z23" s="130"/>
      <c r="AA23" s="107">
        <f t="shared" si="17"/>
        <v>0</v>
      </c>
      <c r="AB23" s="107"/>
      <c r="AC23" s="130" t="s">
        <v>15</v>
      </c>
      <c r="AD23" s="130"/>
      <c r="AE23" s="130"/>
      <c r="AF23" s="130"/>
      <c r="AG23" s="130"/>
      <c r="AH23" s="107">
        <f t="shared" si="20"/>
        <v>0</v>
      </c>
      <c r="AI23" s="107"/>
      <c r="AJ23" s="75"/>
      <c r="AK23" s="27"/>
      <c r="AL23" s="5"/>
      <c r="AM23" s="5"/>
      <c r="AN23" s="5"/>
      <c r="AO23" s="5"/>
      <c r="AP23" s="5"/>
    </row>
    <row r="24" spans="1:44" ht="18" customHeight="1" x14ac:dyDescent="0.3">
      <c r="A24" s="19"/>
      <c r="B24" s="9"/>
      <c r="C24" s="9"/>
      <c r="D24" s="9"/>
      <c r="E24" s="9"/>
      <c r="F24" s="9"/>
      <c r="G24" s="9"/>
      <c r="H24" s="5"/>
      <c r="I24" s="5"/>
      <c r="J24" s="5"/>
      <c r="K24" s="105" t="s">
        <v>31</v>
      </c>
      <c r="L24" s="116"/>
      <c r="M24" s="106">
        <f>+(M23+M22+M21+M20)/4</f>
        <v>0</v>
      </c>
      <c r="N24" s="106"/>
      <c r="O24" s="5"/>
      <c r="P24" s="5"/>
      <c r="Q24" s="5"/>
      <c r="R24" s="105" t="s">
        <v>31</v>
      </c>
      <c r="S24" s="116"/>
      <c r="T24" s="106">
        <f>+(T23+T22+T21+T20)/4</f>
        <v>0</v>
      </c>
      <c r="U24" s="106"/>
      <c r="V24" s="5"/>
      <c r="W24" s="5"/>
      <c r="X24" s="5"/>
      <c r="Y24" s="105" t="s">
        <v>31</v>
      </c>
      <c r="Z24" s="116"/>
      <c r="AA24" s="106">
        <f>+(AA23+AA22+AA21+AA20)/4</f>
        <v>0</v>
      </c>
      <c r="AB24" s="106"/>
      <c r="AC24" s="5"/>
      <c r="AD24" s="5"/>
      <c r="AE24" s="5"/>
      <c r="AF24" s="105" t="s">
        <v>31</v>
      </c>
      <c r="AG24" s="116"/>
      <c r="AH24" s="106">
        <f>+(AH23+AH22+AH21+AH20)/4</f>
        <v>0</v>
      </c>
      <c r="AI24" s="106"/>
      <c r="AJ24" s="76"/>
      <c r="AK24" s="27"/>
      <c r="AL24" s="5"/>
      <c r="AM24" s="5"/>
      <c r="AN24" s="5"/>
      <c r="AO24" s="5"/>
      <c r="AP24" s="5"/>
      <c r="AQ24" s="5"/>
    </row>
    <row r="25" spans="1:44" ht="16.5" customHeight="1" x14ac:dyDescent="0.3">
      <c r="A25" s="19"/>
      <c r="B25" s="21"/>
      <c r="C25" s="21"/>
      <c r="D25" s="21"/>
      <c r="E25" s="21"/>
      <c r="F25" s="21"/>
      <c r="G25" s="21"/>
      <c r="H25" s="5"/>
      <c r="I25" s="5"/>
      <c r="J25" s="5"/>
      <c r="K25" s="105" t="s">
        <v>32</v>
      </c>
      <c r="L25" s="116"/>
      <c r="M25" s="109">
        <f>4/20</f>
        <v>0.2</v>
      </c>
      <c r="N25" s="109"/>
      <c r="O25" s="5"/>
      <c r="P25" s="5"/>
      <c r="Q25" s="5"/>
      <c r="R25" s="105" t="s">
        <v>32</v>
      </c>
      <c r="S25" s="116"/>
      <c r="T25" s="109">
        <v>0.45</v>
      </c>
      <c r="U25" s="109"/>
      <c r="V25" s="5"/>
      <c r="W25" s="5"/>
      <c r="X25" s="5"/>
      <c r="Y25" s="105" t="s">
        <v>32</v>
      </c>
      <c r="Z25" s="116"/>
      <c r="AA25" s="109">
        <v>0.7</v>
      </c>
      <c r="AB25" s="109"/>
      <c r="AC25" s="5"/>
      <c r="AD25" s="5"/>
      <c r="AE25" s="5"/>
      <c r="AF25" s="105" t="s">
        <v>32</v>
      </c>
      <c r="AG25" s="116"/>
      <c r="AH25" s="109">
        <v>0.95</v>
      </c>
      <c r="AI25" s="109"/>
      <c r="AJ25" s="76"/>
      <c r="AK25" s="27"/>
      <c r="AL25" s="5"/>
      <c r="AM25" s="5"/>
      <c r="AN25" s="5"/>
      <c r="AO25" s="5"/>
      <c r="AP25" s="5"/>
      <c r="AQ25" s="5"/>
    </row>
    <row r="26" spans="1:44" ht="31.5" customHeight="1" x14ac:dyDescent="0.3">
      <c r="A26" s="19"/>
      <c r="B26" s="1"/>
      <c r="C26" s="129" t="s">
        <v>3</v>
      </c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9"/>
      <c r="AL26" s="2"/>
      <c r="AM26" s="2"/>
      <c r="AN26" s="2"/>
      <c r="AO26" s="2"/>
      <c r="AP26" s="2"/>
      <c r="AQ26" s="2"/>
      <c r="AR26" s="1"/>
    </row>
    <row r="27" spans="1:44" ht="4.5" customHeight="1" x14ac:dyDescent="0.3">
      <c r="A27" s="19"/>
      <c r="B27" s="1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7"/>
      <c r="AL27" s="1"/>
      <c r="AM27" s="1"/>
      <c r="AN27" s="1"/>
      <c r="AO27" s="1"/>
      <c r="AP27" s="1"/>
      <c r="AQ27" s="1"/>
      <c r="AR27" s="1"/>
    </row>
    <row r="28" spans="1:44" ht="18" x14ac:dyDescent="0.3">
      <c r="A28" s="19"/>
      <c r="B28" s="1"/>
      <c r="D28" s="112" t="s">
        <v>6</v>
      </c>
      <c r="E28" s="112"/>
      <c r="F28" s="112"/>
      <c r="G28" s="112"/>
      <c r="H28" s="79"/>
      <c r="I28" s="153" t="s">
        <v>5</v>
      </c>
      <c r="J28" s="154"/>
      <c r="K28" s="154"/>
      <c r="L28" s="155"/>
      <c r="M28" s="87"/>
      <c r="N28" s="153" t="s">
        <v>7</v>
      </c>
      <c r="O28" s="154"/>
      <c r="P28" s="154"/>
      <c r="Q28" s="155"/>
      <c r="R28" s="88"/>
      <c r="S28" s="112" t="s">
        <v>12</v>
      </c>
      <c r="T28" s="112"/>
      <c r="U28" s="112"/>
      <c r="V28" s="112"/>
      <c r="W28" s="58"/>
      <c r="X28" s="84"/>
      <c r="Y28" s="32"/>
      <c r="AA28" s="113" t="s">
        <v>30</v>
      </c>
      <c r="AB28" s="114"/>
      <c r="AC28" s="114"/>
      <c r="AD28" s="114"/>
      <c r="AE28" s="115"/>
      <c r="AK28" s="27"/>
    </row>
    <row r="29" spans="1:44" ht="7.5" customHeight="1" x14ac:dyDescent="0.3">
      <c r="A29" s="19"/>
      <c r="B29" s="1"/>
      <c r="D29" s="125"/>
      <c r="E29" s="125"/>
      <c r="F29" s="125"/>
      <c r="G29" s="125"/>
      <c r="H29" s="78"/>
      <c r="I29" s="50"/>
      <c r="J29" s="78"/>
      <c r="K29" s="78"/>
      <c r="L29" s="126"/>
      <c r="M29" s="126"/>
      <c r="N29" s="126"/>
      <c r="O29" s="126"/>
      <c r="P29" s="126"/>
      <c r="Q29" s="126"/>
      <c r="R29" s="78"/>
      <c r="S29" s="78"/>
      <c r="T29" s="126"/>
      <c r="U29" s="126"/>
      <c r="V29" s="126"/>
      <c r="W29" s="126"/>
      <c r="X29" s="126"/>
      <c r="Y29" s="126"/>
      <c r="Z29" s="84"/>
      <c r="AA29" s="1"/>
      <c r="AK29" s="27"/>
    </row>
    <row r="30" spans="1:44" ht="15" customHeight="1" x14ac:dyDescent="0.3">
      <c r="A30" s="19"/>
      <c r="B30" s="1"/>
      <c r="D30" s="142">
        <f>(H9+I9+J9+K9+L9+O9+P9+Q9+R9+S9+V9+W9+X9+Y9+Z9+AC9+AD9+AE9+AF9+AG9+AJ9)/(H14+I14+J14+K14+L14+O14+P14+Q14+R14+S14+V14+W14+X14+Y14+Z14+AC14+AD14+AE14+AF14+AG14+AJ14)</f>
        <v>0</v>
      </c>
      <c r="E30" s="142"/>
      <c r="F30" s="142"/>
      <c r="G30" s="142"/>
      <c r="H30" s="141"/>
      <c r="I30" s="142">
        <f>+(I10+J10+K10+L10+O10+P10+Q10+R10+S10+V10+W10+X10+Y10+Z10+AC10+AD10+AE10+AF10+AG10+AJ10)/(I15+J15+K15+L15+O15+P15+Q15+R15+S15+V15+W15+X15+Y15+Z15+AC15+AD15+AE15+AF15+AG15+AJ15)</f>
        <v>0</v>
      </c>
      <c r="J30" s="142"/>
      <c r="K30" s="142"/>
      <c r="L30" s="142"/>
      <c r="M30" s="141"/>
      <c r="N30" s="143">
        <f>(H11+I11+J11+K11+L11+O11+P11+Q11+R11+S11+V11+W11+X11+Y11+Z11+AC11+AD11+AE11+AF11+AG11+AJ11)/(H16+I16+J16+K16+L16+O16+P16+Q16+R16+S16+V16+W16+X16+Y16+Z16+AC16+AD16+AE16+AF16+AG16+AJ16)</f>
        <v>0</v>
      </c>
      <c r="O30" s="144"/>
      <c r="P30" s="144"/>
      <c r="Q30" s="145"/>
      <c r="R30" s="32"/>
      <c r="S30" s="142">
        <f>(H12+I12+J12+K12+L12+O12+P12+Q12+R12+S12+V12+W12+X12+Y12+Z12+AC12+AD12+AE12+AF12+AG12+AJ12)/(H17+I17+J17+K17+L17+O17+P17+Q17+R17+S17+V17+W17+X17+Y17+Z17+AC17+AD17+AE17+AF17+AG17+AJ17)</f>
        <v>0</v>
      </c>
      <c r="T30" s="142"/>
      <c r="U30" s="142"/>
      <c r="V30" s="142"/>
      <c r="X30" s="84"/>
      <c r="Y30" s="32"/>
      <c r="AA30" s="156">
        <f>+(D30+I30+N30+S30)/4</f>
        <v>0</v>
      </c>
      <c r="AB30" s="157"/>
      <c r="AC30" s="157"/>
      <c r="AD30" s="157"/>
      <c r="AE30" s="158"/>
      <c r="AK30" s="27"/>
    </row>
    <row r="31" spans="1:44" ht="15" customHeight="1" x14ac:dyDescent="0.3">
      <c r="A31" s="19"/>
      <c r="B31" s="1"/>
      <c r="D31" s="142"/>
      <c r="E31" s="142"/>
      <c r="F31" s="142"/>
      <c r="G31" s="142"/>
      <c r="H31" s="141"/>
      <c r="I31" s="142"/>
      <c r="J31" s="142"/>
      <c r="K31" s="142"/>
      <c r="L31" s="142"/>
      <c r="M31" s="141"/>
      <c r="N31" s="146"/>
      <c r="O31" s="147"/>
      <c r="P31" s="147"/>
      <c r="Q31" s="148"/>
      <c r="R31" s="32"/>
      <c r="S31" s="142"/>
      <c r="T31" s="142"/>
      <c r="U31" s="142"/>
      <c r="V31" s="142"/>
      <c r="X31" s="84"/>
      <c r="Y31" s="32"/>
      <c r="Z31" s="32"/>
      <c r="AA31" s="159"/>
      <c r="AB31" s="160"/>
      <c r="AC31" s="160"/>
      <c r="AD31" s="160"/>
      <c r="AE31" s="161"/>
      <c r="AK31" s="27"/>
    </row>
    <row r="32" spans="1:44" ht="15" customHeight="1" x14ac:dyDescent="0.3">
      <c r="A32" s="19"/>
      <c r="B32" s="1"/>
      <c r="D32" s="142"/>
      <c r="E32" s="142"/>
      <c r="F32" s="142"/>
      <c r="G32" s="142"/>
      <c r="H32" s="141"/>
      <c r="I32" s="142"/>
      <c r="J32" s="142"/>
      <c r="K32" s="142"/>
      <c r="L32" s="142"/>
      <c r="M32" s="141"/>
      <c r="N32" s="149"/>
      <c r="O32" s="150"/>
      <c r="P32" s="150"/>
      <c r="Q32" s="151"/>
      <c r="R32" s="32"/>
      <c r="S32" s="142"/>
      <c r="T32" s="142"/>
      <c r="U32" s="142"/>
      <c r="V32" s="142"/>
      <c r="X32" s="84"/>
      <c r="Y32" s="32"/>
      <c r="Z32" s="32"/>
      <c r="AA32" s="159"/>
      <c r="AB32" s="160"/>
      <c r="AC32" s="160"/>
      <c r="AD32" s="160"/>
      <c r="AE32" s="161"/>
      <c r="AK32" s="27"/>
    </row>
    <row r="33" spans="1:43" ht="7.5" customHeight="1" x14ac:dyDescent="0.3">
      <c r="A33" s="19"/>
      <c r="B33" s="1"/>
      <c r="J33" s="32"/>
      <c r="K33" s="32"/>
      <c r="R33" s="32"/>
      <c r="S33" s="32"/>
      <c r="T33" s="1"/>
      <c r="Z33" s="85"/>
      <c r="AA33" s="159"/>
      <c r="AB33" s="160"/>
      <c r="AC33" s="160"/>
      <c r="AD33" s="160"/>
      <c r="AE33" s="161"/>
      <c r="AF33" s="91"/>
      <c r="AG33" s="91"/>
      <c r="AK33" s="27"/>
    </row>
    <row r="34" spans="1:43" ht="15" customHeight="1" x14ac:dyDescent="0.3">
      <c r="A34" s="19"/>
      <c r="B34" s="1"/>
      <c r="D34" s="165" t="s">
        <v>17</v>
      </c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90"/>
      <c r="X34" s="90"/>
      <c r="Z34" s="85"/>
      <c r="AA34" s="162"/>
      <c r="AB34" s="163"/>
      <c r="AC34" s="163"/>
      <c r="AD34" s="163"/>
      <c r="AE34" s="164"/>
      <c r="AF34" s="91"/>
      <c r="AG34" s="91"/>
      <c r="AK34" s="27"/>
    </row>
    <row r="35" spans="1:43" x14ac:dyDescent="0.3">
      <c r="A35" s="19"/>
      <c r="B35" s="1"/>
      <c r="D35" s="117" t="str">
        <f>IFERROR(IF(D30&gt;#REF!,"ARRIBA ", "ABAJO ")&amp;TEXT(D30/#REF!-1,"0%;0%"),"")</f>
        <v/>
      </c>
      <c r="E35" s="117"/>
      <c r="F35" s="117"/>
      <c r="G35" s="117"/>
      <c r="H35" s="64"/>
      <c r="I35" s="4"/>
      <c r="J35" s="85"/>
      <c r="K35" s="86"/>
      <c r="L35" s="3"/>
      <c r="M35" s="117" t="str">
        <f>IFERROR(IF(N30&gt;D34,"ARRIBA ", "ABAJO ")&amp;TEXT(N30/D34-1,"0%;0%"),"")</f>
        <v/>
      </c>
      <c r="N35" s="117"/>
      <c r="O35" s="117"/>
      <c r="P35" s="117"/>
      <c r="Q35" s="4"/>
      <c r="R35" s="85"/>
      <c r="S35" s="89"/>
      <c r="T35" s="1"/>
      <c r="Z35" s="85"/>
      <c r="AK35" s="27"/>
    </row>
    <row r="36" spans="1:43" ht="7.5" customHeight="1" thickBot="1" x14ac:dyDescent="0.35">
      <c r="A36" s="1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AK36" s="27"/>
    </row>
    <row r="37" spans="1:43" ht="15.75" thickBot="1" x14ac:dyDescent="0.35">
      <c r="A37" s="192" t="e">
        <f>+AA36:AK37</f>
        <v>#VALUE!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4"/>
      <c r="AL37" s="1"/>
      <c r="AM37" s="1"/>
      <c r="AN37" s="1"/>
      <c r="AO37" s="1"/>
      <c r="AP37" s="1"/>
      <c r="AQ37" s="1"/>
    </row>
    <row r="38" spans="1:43" ht="21.95" customHeight="1" x14ac:dyDescent="0.3">
      <c r="A38" s="19"/>
      <c r="B38" s="7"/>
      <c r="C38" s="129" t="s">
        <v>21</v>
      </c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2" t="s">
        <v>22</v>
      </c>
      <c r="V38" s="122"/>
      <c r="W38" s="127" t="s">
        <v>33</v>
      </c>
      <c r="X38" s="128"/>
      <c r="Y38" s="56"/>
      <c r="Z38" s="8"/>
      <c r="AA38" s="8"/>
      <c r="AB38" s="8"/>
      <c r="AC38" s="8"/>
      <c r="AD38" s="8"/>
      <c r="AE38" s="8"/>
      <c r="AF38" s="8"/>
      <c r="AG38" s="8"/>
      <c r="AH38" s="14"/>
      <c r="AI38" s="14"/>
      <c r="AJ38" s="14"/>
      <c r="AK38" s="27"/>
      <c r="AL38" s="1"/>
      <c r="AM38" s="1"/>
      <c r="AN38" s="1"/>
      <c r="AO38" s="1"/>
      <c r="AP38" s="1"/>
      <c r="AQ38" s="1"/>
    </row>
    <row r="39" spans="1:43" ht="17.100000000000001" customHeight="1" x14ac:dyDescent="0.3">
      <c r="A39" s="19"/>
      <c r="B39" s="7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2" t="s">
        <v>23</v>
      </c>
      <c r="V39" s="122"/>
      <c r="W39" s="16" t="s">
        <v>20</v>
      </c>
      <c r="X39" s="17"/>
      <c r="Y39" s="17"/>
      <c r="Z39" s="8"/>
      <c r="AA39" s="8"/>
      <c r="AB39" s="8"/>
      <c r="AC39" s="8"/>
      <c r="AD39" s="8"/>
      <c r="AE39" s="8"/>
      <c r="AF39" s="8"/>
      <c r="AG39" s="8"/>
      <c r="AH39" s="14"/>
      <c r="AI39" s="14"/>
      <c r="AJ39" s="14"/>
      <c r="AK39" s="27"/>
      <c r="AL39" s="1"/>
      <c r="AM39" s="1"/>
      <c r="AN39" s="1"/>
      <c r="AO39" s="1"/>
      <c r="AP39" s="1"/>
      <c r="AQ39" s="1"/>
    </row>
    <row r="40" spans="1:43" ht="9" customHeight="1" x14ac:dyDescent="0.3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1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4"/>
      <c r="AI40" s="14"/>
      <c r="AJ40" s="14"/>
      <c r="AK40" s="27"/>
      <c r="AL40" s="1"/>
      <c r="AM40" s="1"/>
      <c r="AN40" s="1"/>
      <c r="AO40" s="1"/>
      <c r="AP40" s="1"/>
      <c r="AQ40" s="1"/>
    </row>
    <row r="41" spans="1:43" ht="17.100000000000001" customHeight="1" x14ac:dyDescent="0.3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1"/>
      <c r="X41" s="1"/>
      <c r="Y41" s="1"/>
      <c r="Z41" s="1"/>
      <c r="AA41" s="1"/>
      <c r="AB41" s="1"/>
      <c r="AC41" s="1"/>
      <c r="AD41" s="1"/>
      <c r="AE41" s="5"/>
      <c r="AF41" s="5"/>
      <c r="AG41" s="5"/>
      <c r="AH41" s="1"/>
      <c r="AI41" s="1"/>
      <c r="AJ41" s="1"/>
      <c r="AK41" s="27"/>
      <c r="AL41" s="1"/>
      <c r="AM41" s="1"/>
      <c r="AN41" s="1"/>
      <c r="AO41" s="1"/>
      <c r="AP41" s="1"/>
      <c r="AQ41" s="1"/>
    </row>
    <row r="42" spans="1:43" ht="18" customHeight="1" x14ac:dyDescent="0.3">
      <c r="A42" s="19"/>
      <c r="B42" s="152"/>
      <c r="C42" s="152"/>
      <c r="D42" s="152"/>
      <c r="E42" s="152"/>
      <c r="F42" s="152"/>
      <c r="G42" s="152"/>
      <c r="H42" s="60">
        <v>2</v>
      </c>
      <c r="I42" s="60">
        <v>3</v>
      </c>
      <c r="J42" s="60">
        <v>4</v>
      </c>
      <c r="K42" s="60">
        <v>5</v>
      </c>
      <c r="L42" s="60">
        <v>6</v>
      </c>
      <c r="M42" s="63"/>
      <c r="N42" s="63"/>
      <c r="O42" s="60">
        <v>9</v>
      </c>
      <c r="P42" s="60">
        <v>10</v>
      </c>
      <c r="Q42" s="60">
        <v>11</v>
      </c>
      <c r="R42" s="60">
        <v>12</v>
      </c>
      <c r="S42" s="60">
        <v>13</v>
      </c>
      <c r="T42" s="63"/>
      <c r="U42" s="63"/>
      <c r="V42" s="60">
        <v>16</v>
      </c>
      <c r="W42" s="60">
        <v>17</v>
      </c>
      <c r="X42" s="60">
        <v>18</v>
      </c>
      <c r="Y42" s="60">
        <v>19</v>
      </c>
      <c r="Z42" s="60">
        <v>20</v>
      </c>
      <c r="AA42" s="62"/>
      <c r="AB42" s="62"/>
      <c r="AC42" s="60">
        <v>23</v>
      </c>
      <c r="AD42" s="61">
        <v>24</v>
      </c>
      <c r="AE42" s="61">
        <v>25</v>
      </c>
      <c r="AF42" s="61">
        <v>26</v>
      </c>
      <c r="AG42" s="61">
        <v>27</v>
      </c>
      <c r="AH42" s="95"/>
      <c r="AI42" s="95"/>
      <c r="AJ42" s="61">
        <v>30</v>
      </c>
      <c r="AK42" s="74"/>
    </row>
    <row r="43" spans="1:43" x14ac:dyDescent="0.35">
      <c r="A43" s="19"/>
      <c r="B43" s="119" t="s">
        <v>8</v>
      </c>
      <c r="C43" s="120"/>
      <c r="D43" s="120"/>
      <c r="E43" s="120"/>
      <c r="F43" s="120"/>
      <c r="G43" s="120"/>
      <c r="H43" s="94" t="s">
        <v>0</v>
      </c>
      <c r="I43" s="94" t="s">
        <v>1</v>
      </c>
      <c r="J43" s="94" t="s">
        <v>1</v>
      </c>
      <c r="K43" s="94" t="s">
        <v>2</v>
      </c>
      <c r="L43" s="94" t="s">
        <v>4</v>
      </c>
      <c r="M43" s="136" t="s">
        <v>14</v>
      </c>
      <c r="N43" s="136"/>
      <c r="O43" s="94" t="s">
        <v>0</v>
      </c>
      <c r="P43" s="94" t="s">
        <v>1</v>
      </c>
      <c r="Q43" s="94" t="s">
        <v>1</v>
      </c>
      <c r="R43" s="94" t="s">
        <v>2</v>
      </c>
      <c r="S43" s="94" t="s">
        <v>4</v>
      </c>
      <c r="T43" s="136" t="s">
        <v>14</v>
      </c>
      <c r="U43" s="136"/>
      <c r="V43" s="94" t="s">
        <v>0</v>
      </c>
      <c r="W43" s="94" t="s">
        <v>1</v>
      </c>
      <c r="X43" s="94" t="s">
        <v>1</v>
      </c>
      <c r="Y43" s="94" t="s">
        <v>2</v>
      </c>
      <c r="Z43" s="94" t="s">
        <v>4</v>
      </c>
      <c r="AA43" s="136" t="s">
        <v>14</v>
      </c>
      <c r="AB43" s="136"/>
      <c r="AC43" s="94" t="s">
        <v>0</v>
      </c>
      <c r="AD43" s="94" t="s">
        <v>1</v>
      </c>
      <c r="AE43" s="94" t="s">
        <v>1</v>
      </c>
      <c r="AF43" s="94" t="s">
        <v>2</v>
      </c>
      <c r="AG43" s="94" t="s">
        <v>4</v>
      </c>
      <c r="AH43" s="136" t="s">
        <v>14</v>
      </c>
      <c r="AI43" s="136"/>
      <c r="AJ43" s="94" t="s">
        <v>0</v>
      </c>
      <c r="AK43" s="74"/>
    </row>
    <row r="44" spans="1:43" ht="18" customHeight="1" x14ac:dyDescent="0.3">
      <c r="A44" s="19"/>
      <c r="B44" s="134" t="s">
        <v>6</v>
      </c>
      <c r="C44" s="135"/>
      <c r="D44" s="135"/>
      <c r="E44" s="135"/>
      <c r="F44" s="135"/>
      <c r="G44" s="135"/>
      <c r="H44" s="80">
        <f>+COUNTA(Registros!P8:P24)</f>
        <v>0</v>
      </c>
      <c r="I44" s="31">
        <f>+COUNTA(Registros!F28:F44)</f>
        <v>0</v>
      </c>
      <c r="J44" s="31">
        <f>+COUNTA(Registros!F48:F63)</f>
        <v>0</v>
      </c>
      <c r="K44" s="31">
        <f>+COUNTA(Registros!F67:F83)</f>
        <v>0</v>
      </c>
      <c r="L44" s="31">
        <f>+COUNTA(Registros!F87:F107)</f>
        <v>0</v>
      </c>
      <c r="M44" s="108">
        <f>SUM(I44:L44)</f>
        <v>0</v>
      </c>
      <c r="N44" s="108"/>
      <c r="O44" s="31">
        <f>+COUNTA(Registros!K8:K24)</f>
        <v>0</v>
      </c>
      <c r="P44" s="31">
        <f>+COUNTA(Registros!K28:K44)</f>
        <v>0</v>
      </c>
      <c r="Q44" s="31">
        <f>+COUNTA(Registros!K48:K63)</f>
        <v>0</v>
      </c>
      <c r="R44" s="31">
        <f>+COUNTA(Registros!K67:K83)</f>
        <v>0</v>
      </c>
      <c r="S44" s="31">
        <f>+COUNTA(Registros!K87:K107)</f>
        <v>0</v>
      </c>
      <c r="T44" s="108">
        <f>SUM(O44:S44)</f>
        <v>0</v>
      </c>
      <c r="U44" s="108"/>
      <c r="V44" s="31">
        <f>+COUNTA(Registros!U8:U24)</f>
        <v>0</v>
      </c>
      <c r="W44" s="31">
        <f>+COUNTA(Registros!U28:U44)</f>
        <v>0</v>
      </c>
      <c r="X44" s="31">
        <f>+COUNTA(Registros!U48:U63)</f>
        <v>0</v>
      </c>
      <c r="Y44" s="31">
        <f>+COUNTA(Registros!U67:U83)</f>
        <v>0</v>
      </c>
      <c r="Z44" s="31">
        <f>+COUNTA(Registros!U87:U107)</f>
        <v>0</v>
      </c>
      <c r="AA44" s="108">
        <f>SUM(V44:Z44)</f>
        <v>0</v>
      </c>
      <c r="AB44" s="108"/>
      <c r="AC44" s="31">
        <f>+COUNTA(Registros!AE8:AE24)</f>
        <v>0</v>
      </c>
      <c r="AD44" s="31">
        <f>+COUNTA(Registros!AE28:AE44)</f>
        <v>0</v>
      </c>
      <c r="AE44" s="31">
        <f>+COUNTA(Registros!AE48:AE63)</f>
        <v>0</v>
      </c>
      <c r="AF44" s="31">
        <f>+COUNTA(Registros!AE67:AE83)</f>
        <v>0</v>
      </c>
      <c r="AG44" s="31">
        <f>+COUNTA(Registros!AE87:AE107)</f>
        <v>0</v>
      </c>
      <c r="AH44" s="108">
        <f>SUM(AC44:AG44)</f>
        <v>0</v>
      </c>
      <c r="AI44" s="108"/>
      <c r="AJ44" s="31">
        <f>+COUNTA(Registros!AT8:AT24)</f>
        <v>0</v>
      </c>
      <c r="AK44" s="74"/>
    </row>
    <row r="45" spans="1:43" ht="18" customHeight="1" x14ac:dyDescent="0.3">
      <c r="A45" s="19"/>
      <c r="B45" s="123" t="s">
        <v>5</v>
      </c>
      <c r="C45" s="124"/>
      <c r="D45" s="124"/>
      <c r="E45" s="124"/>
      <c r="F45" s="124"/>
      <c r="G45" s="124"/>
      <c r="H45" s="80">
        <f>+COUNTA(Registros!Q8:Q24)</f>
        <v>0</v>
      </c>
      <c r="I45" s="31">
        <f>+COUNTA(Registros!G28:G44)</f>
        <v>0</v>
      </c>
      <c r="J45" s="31">
        <f>+COUNTA(Registros!G48:G63)</f>
        <v>0</v>
      </c>
      <c r="K45" s="31">
        <f>+COUNTA(Registros!G67:G83)</f>
        <v>0</v>
      </c>
      <c r="L45" s="31">
        <f>+COUNTA(Registros!G87:G107)</f>
        <v>0</v>
      </c>
      <c r="M45" s="108">
        <f t="shared" ref="M45:M47" si="22">SUM(I45:L45)</f>
        <v>0</v>
      </c>
      <c r="N45" s="108"/>
      <c r="O45" s="31">
        <f>+COUNTA(Registros!L8:L24)</f>
        <v>0</v>
      </c>
      <c r="P45" s="31">
        <f>+COUNTA(Registros!L28:L44)</f>
        <v>0</v>
      </c>
      <c r="Q45" s="31">
        <f>+COUNTA(Registros!L48:L63)</f>
        <v>0</v>
      </c>
      <c r="R45" s="31">
        <f>+COUNTA(Registros!L67:L83)</f>
        <v>0</v>
      </c>
      <c r="S45" s="31">
        <f>+COUNTA(Registros!L87:L107)</f>
        <v>0</v>
      </c>
      <c r="T45" s="108">
        <f t="shared" ref="T45:T47" si="23">SUM(O45:S45)</f>
        <v>0</v>
      </c>
      <c r="U45" s="108"/>
      <c r="V45" s="31">
        <f>+COUNTA(Registros!V8:V24)</f>
        <v>0</v>
      </c>
      <c r="W45" s="31">
        <f>+COUNTA(Registros!V28:V44)</f>
        <v>0</v>
      </c>
      <c r="X45" s="31">
        <f>+COUNTA(Registros!V48:V63)</f>
        <v>0</v>
      </c>
      <c r="Y45" s="31">
        <f>+COUNTA(Registros!V67:V83)</f>
        <v>0</v>
      </c>
      <c r="Z45" s="31">
        <f>+COUNTA(Registros!V87:V107)</f>
        <v>0</v>
      </c>
      <c r="AA45" s="108">
        <f t="shared" ref="AA45:AA47" si="24">SUM(V45:Z45)</f>
        <v>0</v>
      </c>
      <c r="AB45" s="108"/>
      <c r="AC45" s="31">
        <f>+COUNTA(Registros!AF8:AF24)</f>
        <v>0</v>
      </c>
      <c r="AD45" s="31">
        <f>+COUNTA(Registros!AF28:AF44)</f>
        <v>0</v>
      </c>
      <c r="AE45" s="31">
        <f>+COUNTA(Registros!AF48:AF63)</f>
        <v>0</v>
      </c>
      <c r="AF45" s="31">
        <f>+COUNTA(Registros!AF67:AF83)</f>
        <v>0</v>
      </c>
      <c r="AG45" s="31">
        <f>+COUNTA(Registros!AF87:AF107)</f>
        <v>0</v>
      </c>
      <c r="AH45" s="108">
        <f t="shared" ref="AH45:AH47" si="25">SUM(AC45:AG45)</f>
        <v>0</v>
      </c>
      <c r="AI45" s="108"/>
      <c r="AJ45" s="31">
        <f>+COUNTA(Registros!AU8:AU24)</f>
        <v>0</v>
      </c>
      <c r="AK45" s="74"/>
    </row>
    <row r="46" spans="1:43" ht="18.95" customHeight="1" x14ac:dyDescent="0.3">
      <c r="A46" s="19"/>
      <c r="B46" s="123" t="s">
        <v>7</v>
      </c>
      <c r="C46" s="124"/>
      <c r="D46" s="124"/>
      <c r="E46" s="124"/>
      <c r="F46" s="124"/>
      <c r="G46" s="124"/>
      <c r="H46" s="80">
        <f>+COUNTA(Registros!R8:R24)</f>
        <v>0</v>
      </c>
      <c r="I46" s="31">
        <f>+COUNTA(Registros!H28:H44)</f>
        <v>0</v>
      </c>
      <c r="J46" s="31">
        <f>+COUNTA(Registros!H48:H63)</f>
        <v>0</v>
      </c>
      <c r="K46" s="31">
        <f>+COUNTA(Registros!H67:H83)</f>
        <v>0</v>
      </c>
      <c r="L46" s="31">
        <f>+COUNTA(Registros!H87:H107)</f>
        <v>0</v>
      </c>
      <c r="M46" s="108">
        <f t="shared" si="22"/>
        <v>0</v>
      </c>
      <c r="N46" s="108"/>
      <c r="O46" s="31">
        <f>+COUNTA(Registros!M8:M24)</f>
        <v>0</v>
      </c>
      <c r="P46" s="31">
        <f>+COUNTA(Registros!M28:M44)</f>
        <v>0</v>
      </c>
      <c r="Q46" s="31">
        <f>+COUNTA(Registros!M48:M63)</f>
        <v>0</v>
      </c>
      <c r="R46" s="31">
        <f>+COUNTA(Registros!M67:M83)</f>
        <v>0</v>
      </c>
      <c r="S46" s="31">
        <f>+COUNTA(Registros!M87:M107)</f>
        <v>0</v>
      </c>
      <c r="T46" s="108">
        <f t="shared" si="23"/>
        <v>0</v>
      </c>
      <c r="U46" s="108"/>
      <c r="V46" s="31">
        <f>+COUNTA(Registros!W8:W24)</f>
        <v>0</v>
      </c>
      <c r="W46" s="31">
        <f>+COUNTA(Registros!W28:W44)</f>
        <v>0</v>
      </c>
      <c r="X46" s="31">
        <f>+COUNTA(Registros!W48:W63)</f>
        <v>0</v>
      </c>
      <c r="Y46" s="31">
        <f>+COUNTA(Registros!W67:W83)</f>
        <v>0</v>
      </c>
      <c r="Z46" s="31">
        <f>+COUNTA(Registros!W87:W107)</f>
        <v>0</v>
      </c>
      <c r="AA46" s="108">
        <f t="shared" si="24"/>
        <v>0</v>
      </c>
      <c r="AB46" s="108"/>
      <c r="AC46" s="31">
        <f>+COUNTA(Registros!AG8:AG24)</f>
        <v>0</v>
      </c>
      <c r="AD46" s="31">
        <f>+COUNTA(Registros!AG28:AG44)</f>
        <v>0</v>
      </c>
      <c r="AE46" s="31">
        <f>+COUNTA(Registros!AG48:AG63)</f>
        <v>0</v>
      </c>
      <c r="AF46" s="31">
        <f>+COUNTA(Registros!AG67:AG83)</f>
        <v>0</v>
      </c>
      <c r="AG46" s="31">
        <f>+COUNTA(Registros!AG87:AG107)</f>
        <v>0</v>
      </c>
      <c r="AH46" s="108">
        <f t="shared" si="25"/>
        <v>0</v>
      </c>
      <c r="AI46" s="108"/>
      <c r="AJ46" s="31">
        <f>+COUNTA(Registros!AV8:AV24)</f>
        <v>0</v>
      </c>
      <c r="AK46" s="74"/>
    </row>
    <row r="47" spans="1:43" ht="20.100000000000001" customHeight="1" x14ac:dyDescent="0.3">
      <c r="A47" s="19"/>
      <c r="B47" s="131" t="s">
        <v>12</v>
      </c>
      <c r="C47" s="132"/>
      <c r="D47" s="132"/>
      <c r="E47" s="132"/>
      <c r="F47" s="132"/>
      <c r="G47" s="132"/>
      <c r="H47" s="80">
        <f>+COUNTA(Registros!S8:S24)</f>
        <v>0</v>
      </c>
      <c r="I47" s="31">
        <f>+COUNTA(Registros!I28:I44)</f>
        <v>0</v>
      </c>
      <c r="J47" s="31">
        <f>+COUNTA(Registros!I48:I63)</f>
        <v>0</v>
      </c>
      <c r="K47" s="31">
        <f>+COUNTA(Registros!I67:I83)</f>
        <v>0</v>
      </c>
      <c r="L47" s="31">
        <f>+COUNTA(Registros!I87:I107)</f>
        <v>0</v>
      </c>
      <c r="M47" s="108">
        <f t="shared" si="22"/>
        <v>0</v>
      </c>
      <c r="N47" s="108"/>
      <c r="O47" s="31">
        <f>+COUNTA(Registros!N8:N24)</f>
        <v>0</v>
      </c>
      <c r="P47" s="31">
        <f>+COUNTA(Registros!N28:N44)</f>
        <v>0</v>
      </c>
      <c r="Q47" s="31">
        <f>+COUNTA(Registros!N48:N63)</f>
        <v>0</v>
      </c>
      <c r="R47" s="31">
        <f>+COUNTA(Registros!N67:N83)</f>
        <v>0</v>
      </c>
      <c r="S47" s="31">
        <f>+COUNTA(Registros!N87:N107)</f>
        <v>0</v>
      </c>
      <c r="T47" s="108">
        <f t="shared" si="23"/>
        <v>0</v>
      </c>
      <c r="U47" s="108"/>
      <c r="V47" s="31">
        <f>+COUNTA(Registros!X8:X24)</f>
        <v>0</v>
      </c>
      <c r="W47" s="31">
        <f>+COUNTA(Registros!X28:X44)</f>
        <v>0</v>
      </c>
      <c r="X47" s="31">
        <f>+COUNTA(Registros!X48:X63)</f>
        <v>0</v>
      </c>
      <c r="Y47" s="31">
        <f>+COUNTA(Registros!X67:X83)</f>
        <v>0</v>
      </c>
      <c r="Z47" s="31">
        <f>+COUNTA(Registros!X87:X107)</f>
        <v>0</v>
      </c>
      <c r="AA47" s="108">
        <f t="shared" si="24"/>
        <v>0</v>
      </c>
      <c r="AB47" s="108"/>
      <c r="AC47" s="31">
        <f>+COUNTA(Registros!AH8:AH24)</f>
        <v>0</v>
      </c>
      <c r="AD47" s="31">
        <f>+COUNTA(Registros!AH28:AH44)</f>
        <v>0</v>
      </c>
      <c r="AE47" s="31">
        <f>+COUNTA(Registros!AH48:AH63)</f>
        <v>0</v>
      </c>
      <c r="AF47" s="31">
        <f>+COUNTA(Registros!AH67:AH83)</f>
        <v>0</v>
      </c>
      <c r="AG47" s="31">
        <f>+COUNTA(Registros!AH87:AH107)</f>
        <v>0</v>
      </c>
      <c r="AH47" s="108">
        <f t="shared" si="25"/>
        <v>0</v>
      </c>
      <c r="AI47" s="108"/>
      <c r="AJ47" s="31">
        <f>+COUNTA(Registros!AW8:AW24)</f>
        <v>0</v>
      </c>
      <c r="AK47" s="74"/>
    </row>
    <row r="48" spans="1:43" x14ac:dyDescent="0.3">
      <c r="A48" s="19"/>
      <c r="B48" s="119" t="s">
        <v>24</v>
      </c>
      <c r="C48" s="120"/>
      <c r="D48" s="120"/>
      <c r="E48" s="120"/>
      <c r="F48" s="120"/>
      <c r="G48" s="120"/>
      <c r="H48" s="195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7"/>
    </row>
    <row r="49" spans="1:38" ht="17.100000000000001" customHeight="1" x14ac:dyDescent="0.3">
      <c r="A49" s="19"/>
      <c r="B49" s="134" t="s">
        <v>10</v>
      </c>
      <c r="C49" s="135"/>
      <c r="D49" s="135"/>
      <c r="E49" s="135"/>
      <c r="F49" s="135"/>
      <c r="G49" s="135"/>
      <c r="H49" s="81">
        <v>6</v>
      </c>
      <c r="I49" s="49">
        <v>6</v>
      </c>
      <c r="J49" s="49">
        <v>6</v>
      </c>
      <c r="K49" s="49">
        <v>6</v>
      </c>
      <c r="L49" s="49">
        <v>6</v>
      </c>
      <c r="M49" s="108">
        <f>+SUM(I49:L49)</f>
        <v>24</v>
      </c>
      <c r="N49" s="108"/>
      <c r="O49" s="49">
        <v>6</v>
      </c>
      <c r="P49" s="49">
        <v>6</v>
      </c>
      <c r="Q49" s="49">
        <v>6</v>
      </c>
      <c r="R49" s="49">
        <v>6</v>
      </c>
      <c r="S49" s="49">
        <v>6</v>
      </c>
      <c r="T49" s="108">
        <f>SUM(O49:S49)</f>
        <v>30</v>
      </c>
      <c r="U49" s="108"/>
      <c r="V49" s="49">
        <v>6</v>
      </c>
      <c r="W49" s="49">
        <v>6</v>
      </c>
      <c r="X49" s="49">
        <v>6</v>
      </c>
      <c r="Y49" s="49">
        <v>6</v>
      </c>
      <c r="Z49" s="49">
        <v>6</v>
      </c>
      <c r="AA49" s="108">
        <f>SUM(V49:Z49)</f>
        <v>30</v>
      </c>
      <c r="AB49" s="108"/>
      <c r="AC49" s="49">
        <v>6</v>
      </c>
      <c r="AD49" s="49">
        <v>6</v>
      </c>
      <c r="AE49" s="49">
        <v>6</v>
      </c>
      <c r="AF49" s="49">
        <v>6</v>
      </c>
      <c r="AG49" s="49">
        <v>6</v>
      </c>
      <c r="AH49" s="108">
        <f>SUM(AC49:AG49)</f>
        <v>30</v>
      </c>
      <c r="AI49" s="108"/>
      <c r="AJ49" s="49">
        <v>6</v>
      </c>
      <c r="AK49" s="74"/>
    </row>
    <row r="50" spans="1:38" ht="18" customHeight="1" x14ac:dyDescent="0.3">
      <c r="A50" s="19"/>
      <c r="B50" s="123" t="s">
        <v>9</v>
      </c>
      <c r="C50" s="124"/>
      <c r="D50" s="124"/>
      <c r="E50" s="124"/>
      <c r="F50" s="124"/>
      <c r="G50" s="124"/>
      <c r="H50" s="81">
        <v>2</v>
      </c>
      <c r="I50" s="49">
        <v>2</v>
      </c>
      <c r="J50" s="49">
        <v>2</v>
      </c>
      <c r="K50" s="49">
        <v>2</v>
      </c>
      <c r="L50" s="49">
        <v>2</v>
      </c>
      <c r="M50" s="108">
        <f t="shared" ref="M50:M52" si="26">+SUM(I50:L50)</f>
        <v>8</v>
      </c>
      <c r="N50" s="108"/>
      <c r="O50" s="49">
        <v>2</v>
      </c>
      <c r="P50" s="49">
        <v>2</v>
      </c>
      <c r="Q50" s="49">
        <v>2</v>
      </c>
      <c r="R50" s="49">
        <v>2</v>
      </c>
      <c r="S50" s="49">
        <v>2</v>
      </c>
      <c r="T50" s="108">
        <f t="shared" ref="T50:T52" si="27">SUM(O50:S50)</f>
        <v>10</v>
      </c>
      <c r="U50" s="108"/>
      <c r="V50" s="49">
        <v>2</v>
      </c>
      <c r="W50" s="49">
        <v>2</v>
      </c>
      <c r="X50" s="49">
        <v>2</v>
      </c>
      <c r="Y50" s="49">
        <v>2</v>
      </c>
      <c r="Z50" s="49">
        <v>2</v>
      </c>
      <c r="AA50" s="108">
        <f t="shared" ref="AA50:AA52" si="28">SUM(V50:Z50)</f>
        <v>10</v>
      </c>
      <c r="AB50" s="108"/>
      <c r="AC50" s="49">
        <v>2</v>
      </c>
      <c r="AD50" s="49">
        <v>2</v>
      </c>
      <c r="AE50" s="49">
        <v>2</v>
      </c>
      <c r="AF50" s="49">
        <v>2</v>
      </c>
      <c r="AG50" s="49">
        <v>2</v>
      </c>
      <c r="AH50" s="108">
        <f t="shared" ref="AH50:AH52" si="29">SUM(AC50:AG50)</f>
        <v>10</v>
      </c>
      <c r="AI50" s="108"/>
      <c r="AJ50" s="49">
        <v>2</v>
      </c>
      <c r="AK50" s="74"/>
    </row>
    <row r="51" spans="1:38" ht="18" customHeight="1" x14ac:dyDescent="0.3">
      <c r="A51" s="19"/>
      <c r="B51" s="123" t="s">
        <v>11</v>
      </c>
      <c r="C51" s="124"/>
      <c r="D51" s="124"/>
      <c r="E51" s="124"/>
      <c r="F51" s="124"/>
      <c r="G51" s="124"/>
      <c r="H51" s="81">
        <v>3</v>
      </c>
      <c r="I51" s="49">
        <v>3</v>
      </c>
      <c r="J51" s="49">
        <v>3</v>
      </c>
      <c r="K51" s="49">
        <v>3</v>
      </c>
      <c r="L51" s="49">
        <v>3</v>
      </c>
      <c r="M51" s="108">
        <f t="shared" si="26"/>
        <v>12</v>
      </c>
      <c r="N51" s="108"/>
      <c r="O51" s="49">
        <v>3</v>
      </c>
      <c r="P51" s="49">
        <v>3</v>
      </c>
      <c r="Q51" s="49">
        <v>3</v>
      </c>
      <c r="R51" s="49">
        <v>3</v>
      </c>
      <c r="S51" s="49">
        <v>3</v>
      </c>
      <c r="T51" s="108">
        <f t="shared" si="27"/>
        <v>15</v>
      </c>
      <c r="U51" s="108"/>
      <c r="V51" s="49">
        <v>3</v>
      </c>
      <c r="W51" s="49">
        <v>3</v>
      </c>
      <c r="X51" s="49">
        <v>3</v>
      </c>
      <c r="Y51" s="49">
        <v>3</v>
      </c>
      <c r="Z51" s="49">
        <v>3</v>
      </c>
      <c r="AA51" s="108">
        <f t="shared" si="28"/>
        <v>15</v>
      </c>
      <c r="AB51" s="108"/>
      <c r="AC51" s="49">
        <v>3</v>
      </c>
      <c r="AD51" s="49">
        <v>3</v>
      </c>
      <c r="AE51" s="49">
        <v>3</v>
      </c>
      <c r="AF51" s="49">
        <v>3</v>
      </c>
      <c r="AG51" s="49">
        <v>3</v>
      </c>
      <c r="AH51" s="108">
        <f t="shared" si="29"/>
        <v>15</v>
      </c>
      <c r="AI51" s="108"/>
      <c r="AJ51" s="49">
        <v>3</v>
      </c>
      <c r="AK51" s="74"/>
    </row>
    <row r="52" spans="1:38" ht="21.95" customHeight="1" x14ac:dyDescent="0.3">
      <c r="A52" s="19"/>
      <c r="B52" s="131" t="s">
        <v>13</v>
      </c>
      <c r="C52" s="132"/>
      <c r="D52" s="132"/>
      <c r="E52" s="132"/>
      <c r="F52" s="132"/>
      <c r="G52" s="132"/>
      <c r="H52" s="81">
        <v>0</v>
      </c>
      <c r="I52" s="49">
        <v>0</v>
      </c>
      <c r="J52" s="49">
        <v>0</v>
      </c>
      <c r="K52" s="49">
        <v>0</v>
      </c>
      <c r="L52" s="49">
        <v>1</v>
      </c>
      <c r="M52" s="108">
        <f t="shared" si="26"/>
        <v>1</v>
      </c>
      <c r="N52" s="108"/>
      <c r="O52" s="49">
        <v>0</v>
      </c>
      <c r="P52" s="49">
        <v>0</v>
      </c>
      <c r="Q52" s="49">
        <v>0</v>
      </c>
      <c r="R52" s="49">
        <v>0</v>
      </c>
      <c r="S52" s="49">
        <v>1</v>
      </c>
      <c r="T52" s="108">
        <f t="shared" si="27"/>
        <v>1</v>
      </c>
      <c r="U52" s="108"/>
      <c r="V52" s="49">
        <v>0</v>
      </c>
      <c r="W52" s="49">
        <v>0</v>
      </c>
      <c r="X52" s="49">
        <v>0</v>
      </c>
      <c r="Y52" s="49">
        <v>0</v>
      </c>
      <c r="Z52" s="49">
        <v>1</v>
      </c>
      <c r="AA52" s="108">
        <f t="shared" si="28"/>
        <v>1</v>
      </c>
      <c r="AB52" s="108"/>
      <c r="AC52" s="49">
        <v>0</v>
      </c>
      <c r="AD52" s="49">
        <v>0</v>
      </c>
      <c r="AE52" s="49">
        <v>0</v>
      </c>
      <c r="AF52" s="49">
        <v>0</v>
      </c>
      <c r="AG52" s="49">
        <v>1</v>
      </c>
      <c r="AH52" s="108">
        <f t="shared" si="29"/>
        <v>1</v>
      </c>
      <c r="AI52" s="108"/>
      <c r="AJ52" s="49">
        <v>0</v>
      </c>
      <c r="AK52" s="74"/>
    </row>
    <row r="53" spans="1:38" x14ac:dyDescent="0.3">
      <c r="A53" s="19"/>
      <c r="B53" s="12"/>
      <c r="C53" s="12"/>
      <c r="D53" s="12"/>
      <c r="E53" s="12"/>
      <c r="F53" s="12"/>
      <c r="G53" s="12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27"/>
    </row>
    <row r="54" spans="1:38" x14ac:dyDescent="0.3">
      <c r="A54" s="19"/>
      <c r="B54" s="133" t="s">
        <v>16</v>
      </c>
      <c r="C54" s="133"/>
      <c r="D54" s="133"/>
      <c r="E54" s="133"/>
      <c r="F54" s="133"/>
      <c r="G54" s="13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27"/>
    </row>
    <row r="55" spans="1:38" ht="18" x14ac:dyDescent="0.3">
      <c r="A55" s="19"/>
      <c r="B55" s="122" t="s">
        <v>6</v>
      </c>
      <c r="C55" s="122"/>
      <c r="D55" s="122"/>
      <c r="E55" s="122"/>
      <c r="F55" s="122"/>
      <c r="G55" s="122"/>
      <c r="H55" s="82">
        <f t="shared" ref="H55:M55" si="30">H44/H49</f>
        <v>0</v>
      </c>
      <c r="I55" s="11">
        <f t="shared" si="30"/>
        <v>0</v>
      </c>
      <c r="J55" s="11">
        <f t="shared" si="30"/>
        <v>0</v>
      </c>
      <c r="K55" s="11">
        <f t="shared" si="30"/>
        <v>0</v>
      </c>
      <c r="L55" s="11">
        <f t="shared" si="30"/>
        <v>0</v>
      </c>
      <c r="M55" s="107">
        <f t="shared" si="30"/>
        <v>0</v>
      </c>
      <c r="N55" s="107"/>
      <c r="O55" s="11">
        <f t="shared" ref="O55:T55" si="31">O44/O49</f>
        <v>0</v>
      </c>
      <c r="P55" s="11">
        <f t="shared" si="31"/>
        <v>0</v>
      </c>
      <c r="Q55" s="11">
        <f t="shared" si="31"/>
        <v>0</v>
      </c>
      <c r="R55" s="11">
        <f t="shared" si="31"/>
        <v>0</v>
      </c>
      <c r="S55" s="11">
        <f t="shared" si="31"/>
        <v>0</v>
      </c>
      <c r="T55" s="107">
        <f t="shared" si="31"/>
        <v>0</v>
      </c>
      <c r="U55" s="107"/>
      <c r="V55" s="11">
        <f t="shared" ref="V55:AA55" si="32">V44/V49</f>
        <v>0</v>
      </c>
      <c r="W55" s="11">
        <f t="shared" si="32"/>
        <v>0</v>
      </c>
      <c r="X55" s="11">
        <f t="shared" si="32"/>
        <v>0</v>
      </c>
      <c r="Y55" s="11">
        <f t="shared" si="32"/>
        <v>0</v>
      </c>
      <c r="Z55" s="11">
        <f t="shared" si="32"/>
        <v>0</v>
      </c>
      <c r="AA55" s="107">
        <f t="shared" si="32"/>
        <v>0</v>
      </c>
      <c r="AB55" s="107"/>
      <c r="AC55" s="11">
        <f>AC44/AC49</f>
        <v>0</v>
      </c>
      <c r="AD55" s="11">
        <f>AD44/AD49</f>
        <v>0</v>
      </c>
      <c r="AE55" s="11">
        <f>AE44/AE49</f>
        <v>0</v>
      </c>
      <c r="AF55" s="11">
        <f t="shared" ref="AF55:AG55" si="33">AF44/AF49</f>
        <v>0</v>
      </c>
      <c r="AG55" s="11">
        <f t="shared" si="33"/>
        <v>0</v>
      </c>
      <c r="AH55" s="107">
        <f>AH44/AH49</f>
        <v>0</v>
      </c>
      <c r="AI55" s="107"/>
      <c r="AJ55" s="75"/>
      <c r="AK55" s="74"/>
    </row>
    <row r="56" spans="1:38" ht="18" x14ac:dyDescent="0.3">
      <c r="A56" s="19"/>
      <c r="B56" s="122" t="s">
        <v>5</v>
      </c>
      <c r="C56" s="122"/>
      <c r="D56" s="122"/>
      <c r="E56" s="122"/>
      <c r="F56" s="122"/>
      <c r="G56" s="122"/>
      <c r="H56" s="82">
        <f t="shared" ref="H56:L56" si="34">+H45/H50</f>
        <v>0</v>
      </c>
      <c r="I56" s="11">
        <f t="shared" si="34"/>
        <v>0</v>
      </c>
      <c r="J56" s="11">
        <f t="shared" si="34"/>
        <v>0</v>
      </c>
      <c r="K56" s="11">
        <f t="shared" si="34"/>
        <v>0</v>
      </c>
      <c r="L56" s="11">
        <f t="shared" si="34"/>
        <v>0</v>
      </c>
      <c r="M56" s="107">
        <f t="shared" ref="M56:M58" si="35">M45/M50</f>
        <v>0</v>
      </c>
      <c r="N56" s="107"/>
      <c r="O56" s="11">
        <f t="shared" ref="O56:S56" si="36">+O45/O50</f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07">
        <f t="shared" ref="T56:T58" si="37">T45/T50</f>
        <v>0</v>
      </c>
      <c r="U56" s="107"/>
      <c r="V56" s="11">
        <f t="shared" ref="V56:Z57" si="38">+V45/V50</f>
        <v>0</v>
      </c>
      <c r="W56" s="11">
        <f t="shared" si="38"/>
        <v>0</v>
      </c>
      <c r="X56" s="11">
        <f t="shared" si="38"/>
        <v>0</v>
      </c>
      <c r="Y56" s="11">
        <f t="shared" si="38"/>
        <v>0</v>
      </c>
      <c r="Z56" s="11">
        <f t="shared" si="38"/>
        <v>0</v>
      </c>
      <c r="AA56" s="107">
        <f t="shared" ref="AA56:AA58" si="39">AA45/AA50</f>
        <v>0</v>
      </c>
      <c r="AB56" s="107"/>
      <c r="AC56" s="11">
        <f t="shared" ref="AC56:AE56" si="40">+AC45/AC50</f>
        <v>0</v>
      </c>
      <c r="AD56" s="11">
        <f t="shared" si="40"/>
        <v>0</v>
      </c>
      <c r="AE56" s="11">
        <f t="shared" si="40"/>
        <v>0</v>
      </c>
      <c r="AF56" s="11">
        <f t="shared" ref="AF56:AG56" si="41">+AF45/AF50</f>
        <v>0</v>
      </c>
      <c r="AG56" s="11">
        <f t="shared" si="41"/>
        <v>0</v>
      </c>
      <c r="AH56" s="107">
        <f t="shared" ref="AH56:AH58" si="42">AH45/AH50</f>
        <v>0</v>
      </c>
      <c r="AI56" s="107"/>
      <c r="AJ56" s="75"/>
      <c r="AK56" s="74"/>
    </row>
    <row r="57" spans="1:38" ht="18" x14ac:dyDescent="0.3">
      <c r="A57" s="19"/>
      <c r="B57" s="122" t="s">
        <v>7</v>
      </c>
      <c r="C57" s="122"/>
      <c r="D57" s="122"/>
      <c r="E57" s="122"/>
      <c r="F57" s="122"/>
      <c r="G57" s="122"/>
      <c r="H57" s="82">
        <f t="shared" ref="H57:L57" si="43">+H46/H51</f>
        <v>0</v>
      </c>
      <c r="I57" s="11">
        <f t="shared" si="43"/>
        <v>0</v>
      </c>
      <c r="J57" s="11">
        <f t="shared" si="43"/>
        <v>0</v>
      </c>
      <c r="K57" s="11">
        <f t="shared" si="43"/>
        <v>0</v>
      </c>
      <c r="L57" s="11">
        <f t="shared" si="43"/>
        <v>0</v>
      </c>
      <c r="M57" s="107">
        <f t="shared" si="35"/>
        <v>0</v>
      </c>
      <c r="N57" s="107"/>
      <c r="O57" s="11">
        <f t="shared" ref="O57:S57" si="44">+O46/O51</f>
        <v>0</v>
      </c>
      <c r="P57" s="11">
        <f t="shared" si="44"/>
        <v>0</v>
      </c>
      <c r="Q57" s="11">
        <f t="shared" si="44"/>
        <v>0</v>
      </c>
      <c r="R57" s="11">
        <f t="shared" si="44"/>
        <v>0</v>
      </c>
      <c r="S57" s="11">
        <f t="shared" si="44"/>
        <v>0</v>
      </c>
      <c r="T57" s="107">
        <f t="shared" si="37"/>
        <v>0</v>
      </c>
      <c r="U57" s="107"/>
      <c r="V57" s="11">
        <f t="shared" si="38"/>
        <v>0</v>
      </c>
      <c r="W57" s="11">
        <f t="shared" si="38"/>
        <v>0</v>
      </c>
      <c r="X57" s="11">
        <f t="shared" si="38"/>
        <v>0</v>
      </c>
      <c r="Y57" s="11">
        <f t="shared" si="38"/>
        <v>0</v>
      </c>
      <c r="Z57" s="11">
        <f t="shared" si="38"/>
        <v>0</v>
      </c>
      <c r="AA57" s="107">
        <f t="shared" si="39"/>
        <v>0</v>
      </c>
      <c r="AB57" s="107"/>
      <c r="AC57" s="11">
        <f t="shared" ref="AC57:AE57" si="45">+AC46/AC51</f>
        <v>0</v>
      </c>
      <c r="AD57" s="11">
        <f t="shared" si="45"/>
        <v>0</v>
      </c>
      <c r="AE57" s="11">
        <f t="shared" si="45"/>
        <v>0</v>
      </c>
      <c r="AF57" s="11">
        <f t="shared" ref="AF57:AG57" si="46">+AF46/AF51</f>
        <v>0</v>
      </c>
      <c r="AG57" s="11">
        <f t="shared" si="46"/>
        <v>0</v>
      </c>
      <c r="AH57" s="107">
        <f t="shared" si="42"/>
        <v>0</v>
      </c>
      <c r="AI57" s="107"/>
      <c r="AJ57" s="75"/>
      <c r="AK57" s="74"/>
    </row>
    <row r="58" spans="1:38" ht="18" x14ac:dyDescent="0.3">
      <c r="A58" s="19"/>
      <c r="B58" s="122" t="s">
        <v>12</v>
      </c>
      <c r="C58" s="122"/>
      <c r="D58" s="122"/>
      <c r="E58" s="122"/>
      <c r="F58" s="122"/>
      <c r="G58" s="122"/>
      <c r="H58" s="130" t="s">
        <v>15</v>
      </c>
      <c r="I58" s="130"/>
      <c r="J58" s="130"/>
      <c r="K58" s="130"/>
      <c r="L58" s="130"/>
      <c r="M58" s="107">
        <f t="shared" si="35"/>
        <v>0</v>
      </c>
      <c r="N58" s="107"/>
      <c r="O58" s="130" t="s">
        <v>15</v>
      </c>
      <c r="P58" s="130"/>
      <c r="Q58" s="130"/>
      <c r="R58" s="130"/>
      <c r="S58" s="130"/>
      <c r="T58" s="107">
        <f t="shared" si="37"/>
        <v>0</v>
      </c>
      <c r="U58" s="107"/>
      <c r="V58" s="130" t="s">
        <v>15</v>
      </c>
      <c r="W58" s="130"/>
      <c r="X58" s="130"/>
      <c r="Y58" s="130"/>
      <c r="Z58" s="130"/>
      <c r="AA58" s="107">
        <f t="shared" si="39"/>
        <v>0</v>
      </c>
      <c r="AB58" s="107"/>
      <c r="AC58" s="130" t="s">
        <v>15</v>
      </c>
      <c r="AD58" s="130"/>
      <c r="AE58" s="130"/>
      <c r="AF58" s="130"/>
      <c r="AG58" s="130"/>
      <c r="AH58" s="107">
        <f t="shared" si="42"/>
        <v>0</v>
      </c>
      <c r="AI58" s="107"/>
      <c r="AJ58" s="75"/>
      <c r="AK58" s="74"/>
    </row>
    <row r="59" spans="1:38" ht="21" x14ac:dyDescent="0.3">
      <c r="A59" s="19"/>
      <c r="B59" s="10"/>
      <c r="C59" s="10"/>
      <c r="D59" s="10"/>
      <c r="E59" s="10"/>
      <c r="F59" s="10"/>
      <c r="G59" s="10"/>
      <c r="H59" s="5"/>
      <c r="I59" s="5"/>
      <c r="J59" s="5"/>
      <c r="K59" s="105" t="s">
        <v>31</v>
      </c>
      <c r="L59" s="116"/>
      <c r="M59" s="106">
        <f>+(M58+M57+M56+M55)/4</f>
        <v>0</v>
      </c>
      <c r="N59" s="106"/>
      <c r="O59" s="5"/>
      <c r="P59" s="5"/>
      <c r="Q59" s="5"/>
      <c r="R59" s="105" t="s">
        <v>31</v>
      </c>
      <c r="S59" s="116"/>
      <c r="T59" s="106">
        <f>+(T58+T57+T56+T55)/4</f>
        <v>0</v>
      </c>
      <c r="U59" s="106"/>
      <c r="V59" s="5"/>
      <c r="W59" s="5"/>
      <c r="X59" s="5"/>
      <c r="Y59" s="105" t="s">
        <v>31</v>
      </c>
      <c r="Z59" s="116"/>
      <c r="AA59" s="106">
        <f>+(AA58+AA57+AA56+AA55)/4</f>
        <v>0</v>
      </c>
      <c r="AB59" s="106"/>
      <c r="AC59" s="5"/>
      <c r="AD59" s="5"/>
      <c r="AE59" s="5"/>
      <c r="AF59" s="105" t="s">
        <v>31</v>
      </c>
      <c r="AG59" s="105"/>
      <c r="AH59" s="106">
        <f>+(AH58+AH57+AH56+AH55)/4</f>
        <v>0</v>
      </c>
      <c r="AI59" s="106"/>
      <c r="AJ59" s="76"/>
      <c r="AK59" s="74"/>
    </row>
    <row r="60" spans="1:38" ht="20.25" customHeight="1" x14ac:dyDescent="0.3">
      <c r="A60" s="19"/>
      <c r="B60" s="21"/>
      <c r="C60" s="21"/>
      <c r="D60" s="21"/>
      <c r="E60" s="21"/>
      <c r="F60" s="21"/>
      <c r="G60" s="21"/>
      <c r="H60" s="5"/>
      <c r="I60" s="5"/>
      <c r="J60" s="5"/>
      <c r="K60" s="105" t="s">
        <v>32</v>
      </c>
      <c r="L60" s="116"/>
      <c r="M60" s="109">
        <f>+M25</f>
        <v>0.2</v>
      </c>
      <c r="N60" s="109"/>
      <c r="O60" s="5"/>
      <c r="P60" s="5"/>
      <c r="Q60" s="5"/>
      <c r="R60" s="105" t="s">
        <v>32</v>
      </c>
      <c r="S60" s="116"/>
      <c r="T60" s="109">
        <f>+T25</f>
        <v>0.45</v>
      </c>
      <c r="U60" s="109"/>
      <c r="V60" s="5"/>
      <c r="W60" s="5"/>
      <c r="X60" s="5"/>
      <c r="Y60" s="105" t="s">
        <v>32</v>
      </c>
      <c r="Z60" s="116"/>
      <c r="AA60" s="109">
        <f>+AA25</f>
        <v>0.7</v>
      </c>
      <c r="AB60" s="109"/>
      <c r="AC60" s="5"/>
      <c r="AD60" s="5"/>
      <c r="AE60" s="5"/>
      <c r="AF60" s="105" t="s">
        <v>32</v>
      </c>
      <c r="AG60" s="105"/>
      <c r="AH60" s="198">
        <f>+AH25</f>
        <v>0.95</v>
      </c>
      <c r="AI60" s="198"/>
      <c r="AJ60" s="76"/>
      <c r="AK60" s="74"/>
    </row>
    <row r="61" spans="1:38" ht="12.95" customHeight="1" x14ac:dyDescent="0.3">
      <c r="A61" s="19"/>
      <c r="B61" s="1"/>
      <c r="C61" s="129" t="s">
        <v>3</v>
      </c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77"/>
      <c r="AK61" s="74"/>
    </row>
    <row r="62" spans="1:38" ht="12" customHeight="1" x14ac:dyDescent="0.3">
      <c r="A62" s="19"/>
      <c r="B62" s="1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32"/>
      <c r="AK62" s="74"/>
    </row>
    <row r="63" spans="1:38" ht="9.9499999999999993" customHeight="1" x14ac:dyDescent="0.3">
      <c r="A63" s="19"/>
      <c r="B63" s="1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"/>
      <c r="V63" s="1"/>
      <c r="W63" s="1"/>
      <c r="X63" s="2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7"/>
    </row>
    <row r="64" spans="1:38" ht="15.75" customHeight="1" x14ac:dyDescent="0.3">
      <c r="A64" s="19"/>
      <c r="B64" s="1"/>
      <c r="C64" s="175" t="s">
        <v>6</v>
      </c>
      <c r="D64" s="176"/>
      <c r="E64" s="176"/>
      <c r="F64" s="176"/>
      <c r="G64" s="177"/>
      <c r="H64" s="87"/>
      <c r="I64" s="175" t="s">
        <v>5</v>
      </c>
      <c r="J64" s="176"/>
      <c r="K64" s="176"/>
      <c r="L64" s="177"/>
      <c r="M64" s="87"/>
      <c r="N64" s="153" t="s">
        <v>7</v>
      </c>
      <c r="O64" s="154"/>
      <c r="P64" s="154"/>
      <c r="Q64" s="155"/>
      <c r="R64" s="88"/>
      <c r="S64" s="112" t="s">
        <v>12</v>
      </c>
      <c r="T64" s="112"/>
      <c r="U64" s="112"/>
      <c r="V64" s="112"/>
      <c r="W64" s="58"/>
      <c r="X64" s="84"/>
      <c r="Y64" s="32"/>
      <c r="AA64" s="113" t="s">
        <v>30</v>
      </c>
      <c r="AB64" s="114"/>
      <c r="AC64" s="114"/>
      <c r="AD64" s="114"/>
      <c r="AE64" s="115"/>
      <c r="AF64" s="1"/>
      <c r="AG64" s="1"/>
      <c r="AH64" s="1"/>
      <c r="AI64" s="1"/>
      <c r="AJ64" s="32"/>
      <c r="AK64" s="74"/>
      <c r="AL64" s="32"/>
    </row>
    <row r="65" spans="1:38" ht="9.9499999999999993" customHeight="1" x14ac:dyDescent="0.3">
      <c r="A65" s="19"/>
      <c r="B65" s="1"/>
      <c r="C65" s="125"/>
      <c r="D65" s="125"/>
      <c r="E65" s="125"/>
      <c r="F65" s="125"/>
      <c r="G65" s="78"/>
      <c r="H65" s="50"/>
      <c r="I65" s="78"/>
      <c r="J65" s="78"/>
      <c r="K65" s="126"/>
      <c r="L65" s="126"/>
      <c r="M65" s="126"/>
      <c r="N65" s="126"/>
      <c r="O65" s="126"/>
      <c r="P65" s="126"/>
      <c r="Q65" s="78"/>
      <c r="R65" s="78"/>
      <c r="S65" s="126"/>
      <c r="T65" s="126"/>
      <c r="U65" s="126"/>
      <c r="V65" s="126"/>
      <c r="W65" s="126"/>
      <c r="X65" s="126"/>
      <c r="Y65" s="85"/>
      <c r="Z65" s="33"/>
      <c r="AD65" s="1"/>
      <c r="AE65" s="1"/>
      <c r="AF65" s="1"/>
      <c r="AG65" s="1"/>
      <c r="AH65" s="1"/>
      <c r="AI65" s="1"/>
      <c r="AJ65" s="32"/>
      <c r="AK65" s="74"/>
      <c r="AL65" s="32"/>
    </row>
    <row r="66" spans="1:38" ht="9.9499999999999993" customHeight="1" x14ac:dyDescent="0.3">
      <c r="A66" s="19"/>
      <c r="B66" s="1"/>
      <c r="C66" s="178">
        <f>+(I44+J44+K44+L44+O44+P44+Q44+R44+S44+V44+W44+X44+Y44+Z44+AC44+AD44+AE44+AF44+AG44+AJ44)/(I49+J49+K49+L49+O49+P49+Q49+R49+S49+V49+W49+X49+Y49+Z49+AC49+AD49+AE49+AF49+AG49+AJ49)</f>
        <v>0</v>
      </c>
      <c r="D66" s="179"/>
      <c r="E66" s="179"/>
      <c r="F66" s="179"/>
      <c r="G66" s="180"/>
      <c r="H66" s="141"/>
      <c r="I66" s="166">
        <f>+(I45+J45+K45+L45+O45+P45+Q45+R45+S45+V45+W45+X45+Y45+Z45+AC45+AD45+AE45+AF45+AG45+AJ45)/(I50+J50+K50+L50+O50+P50+Q50+R50+S50+V50+W50+X50+Y50+Z50+AC50+AD50+AE50+AF50+AG50+AJ50)</f>
        <v>0</v>
      </c>
      <c r="J66" s="167"/>
      <c r="K66" s="167"/>
      <c r="L66" s="168"/>
      <c r="M66" s="32"/>
      <c r="N66" s="142">
        <f>+(I46+J46+K46+L46+O46+P46+Q46+R46+S46+V46+W46+X46+Y46+Z46+AC46+AD46+AE46+AF46+AG46+AJ46)/(I51+J51+K51+L51+O51+P51+Q51+R51+S51+V51+W51+X51+Y51+Z51+AC51+AD51+AE51+AF51+AG51+AJ51)</f>
        <v>0</v>
      </c>
      <c r="O66" s="142"/>
      <c r="P66" s="142"/>
      <c r="Q66" s="142"/>
      <c r="S66" s="142">
        <f>+(I47+J47+K47+L47+O47+P47+Q47+R47+S47+V47+W47+X47+Y47+Z47+AC47+AD47+AE47+AF47+AG47+AJ47)/(I52+J52+K52+L52+O52+P52+Q52+R52+S52+V52+W52+X52+Y52+Z52+AC52+AD52+AE52+AF52+AG52+AJ52)</f>
        <v>0</v>
      </c>
      <c r="T66" s="142"/>
      <c r="U66" s="142"/>
      <c r="V66" s="142"/>
      <c r="W66" s="1"/>
      <c r="X66" s="1"/>
      <c r="Y66" s="1"/>
      <c r="Z66" s="1"/>
      <c r="AA66" s="156">
        <f>+(C66+I66+N66+S66)/4</f>
        <v>0</v>
      </c>
      <c r="AB66" s="157"/>
      <c r="AC66" s="157"/>
      <c r="AD66" s="157"/>
      <c r="AE66" s="158"/>
      <c r="AJ66" s="32"/>
      <c r="AK66" s="74"/>
      <c r="AL66" s="32"/>
    </row>
    <row r="67" spans="1:38" ht="9.9499999999999993" customHeight="1" x14ac:dyDescent="0.3">
      <c r="A67" s="19"/>
      <c r="B67" s="1"/>
      <c r="C67" s="181"/>
      <c r="D67" s="182"/>
      <c r="E67" s="182"/>
      <c r="F67" s="182"/>
      <c r="G67" s="183"/>
      <c r="H67" s="141"/>
      <c r="I67" s="169"/>
      <c r="J67" s="170"/>
      <c r="K67" s="170"/>
      <c r="L67" s="171"/>
      <c r="M67" s="32"/>
      <c r="N67" s="142"/>
      <c r="O67" s="142"/>
      <c r="P67" s="142"/>
      <c r="Q67" s="142"/>
      <c r="S67" s="142"/>
      <c r="T67" s="142"/>
      <c r="U67" s="142"/>
      <c r="V67" s="142"/>
      <c r="W67" s="1"/>
      <c r="X67" s="1"/>
      <c r="Y67" s="1"/>
      <c r="Z67" s="1"/>
      <c r="AA67" s="159"/>
      <c r="AB67" s="160"/>
      <c r="AC67" s="160"/>
      <c r="AD67" s="160"/>
      <c r="AE67" s="161"/>
      <c r="AJ67" s="32"/>
      <c r="AK67" s="74"/>
      <c r="AL67" s="32"/>
    </row>
    <row r="68" spans="1:38" ht="42.75" customHeight="1" x14ac:dyDescent="0.3">
      <c r="A68" s="19"/>
      <c r="B68" s="1"/>
      <c r="C68" s="184"/>
      <c r="D68" s="185"/>
      <c r="E68" s="185"/>
      <c r="F68" s="185"/>
      <c r="G68" s="186"/>
      <c r="H68" s="141"/>
      <c r="I68" s="172"/>
      <c r="J68" s="173"/>
      <c r="K68" s="173"/>
      <c r="L68" s="174"/>
      <c r="M68" s="32"/>
      <c r="N68" s="142"/>
      <c r="O68" s="142"/>
      <c r="P68" s="142"/>
      <c r="Q68" s="142"/>
      <c r="S68" s="142"/>
      <c r="T68" s="142"/>
      <c r="U68" s="142"/>
      <c r="V68" s="142"/>
      <c r="W68" s="1"/>
      <c r="X68" s="1"/>
      <c r="Y68" s="1"/>
      <c r="Z68" s="1"/>
      <c r="AA68" s="159"/>
      <c r="AB68" s="160"/>
      <c r="AC68" s="160"/>
      <c r="AD68" s="160"/>
      <c r="AE68" s="161"/>
      <c r="AJ68" s="32"/>
      <c r="AK68" s="74"/>
      <c r="AL68" s="32"/>
    </row>
    <row r="69" spans="1:38" ht="9.9499999999999993" customHeight="1" x14ac:dyDescent="0.3">
      <c r="A69" s="19"/>
      <c r="B69" s="1"/>
      <c r="I69" s="32"/>
      <c r="J69" s="32"/>
      <c r="Q69" s="32"/>
      <c r="R69" s="32"/>
      <c r="S69" s="1"/>
      <c r="W69" s="1"/>
      <c r="AA69" s="159"/>
      <c r="AB69" s="160"/>
      <c r="AC69" s="160"/>
      <c r="AD69" s="160"/>
      <c r="AE69" s="161"/>
      <c r="AF69" s="1"/>
      <c r="AG69" s="1"/>
      <c r="AH69" s="1"/>
      <c r="AI69" s="1"/>
      <c r="AJ69" s="32"/>
      <c r="AK69" s="74"/>
      <c r="AL69" s="32"/>
    </row>
    <row r="70" spans="1:38" ht="16.5" customHeight="1" x14ac:dyDescent="0.3">
      <c r="A70" s="19"/>
      <c r="B70" s="1"/>
      <c r="C70" s="165" t="s">
        <v>17</v>
      </c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90"/>
      <c r="AA70" s="162"/>
      <c r="AB70" s="163"/>
      <c r="AC70" s="163"/>
      <c r="AD70" s="163"/>
      <c r="AE70" s="164"/>
      <c r="AF70" s="1"/>
      <c r="AG70" s="1"/>
      <c r="AH70" s="1"/>
      <c r="AI70" s="1"/>
      <c r="AJ70" s="32"/>
      <c r="AK70" s="74"/>
      <c r="AL70" s="32"/>
    </row>
    <row r="71" spans="1:38" x14ac:dyDescent="0.3">
      <c r="A71" s="19"/>
      <c r="B71" s="1"/>
      <c r="D71" s="117" t="str">
        <f>IFERROR(IF(#REF!&gt;#REF!,"ARRIBA ", "ABAJO ")&amp;TEXT(#REF!/#REF!-1,"0%;0%"),"")</f>
        <v/>
      </c>
      <c r="E71" s="117"/>
      <c r="F71" s="117"/>
      <c r="G71" s="117"/>
      <c r="H71" s="64"/>
      <c r="I71" s="92"/>
      <c r="J71" s="85"/>
      <c r="K71" s="86"/>
      <c r="L71" s="89"/>
      <c r="M71" s="118" t="str">
        <f>IFERROR(IF(#REF!&gt;#REF!,"ARRIBA ", "ABAJO ")&amp;TEXT(#REF!/#REF!-1,"0%;0%"),"")</f>
        <v/>
      </c>
      <c r="N71" s="118"/>
      <c r="O71" s="118"/>
      <c r="P71" s="118"/>
      <c r="Q71" s="92"/>
      <c r="R71" s="85"/>
      <c r="S71" s="89"/>
      <c r="T71" s="32"/>
      <c r="U71" s="32"/>
      <c r="V71" s="32"/>
      <c r="W71" s="32"/>
      <c r="X71" s="32"/>
      <c r="Y71" s="32"/>
      <c r="Z71" s="85"/>
      <c r="AA71" s="32"/>
      <c r="AB71" s="32"/>
      <c r="AK71" s="27"/>
    </row>
    <row r="72" spans="1:38" ht="8.1" customHeight="1" x14ac:dyDescent="0.3">
      <c r="A72" s="19"/>
      <c r="AK72" s="27"/>
    </row>
    <row r="73" spans="1:38" ht="15.75" thickBo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30"/>
    </row>
  </sheetData>
  <mergeCells count="226">
    <mergeCell ref="AH2:AK2"/>
    <mergeCell ref="H13:AJ13"/>
    <mergeCell ref="A37:AK37"/>
    <mergeCell ref="H48:AK48"/>
    <mergeCell ref="N64:Q64"/>
    <mergeCell ref="S64:V64"/>
    <mergeCell ref="AA64:AE64"/>
    <mergeCell ref="C65:F65"/>
    <mergeCell ref="K65:P65"/>
    <mergeCell ref="S65:X65"/>
    <mergeCell ref="Y60:Z60"/>
    <mergeCell ref="AA60:AB60"/>
    <mergeCell ref="AF60:AG60"/>
    <mergeCell ref="AH60:AI60"/>
    <mergeCell ref="H23:L23"/>
    <mergeCell ref="O23:S23"/>
    <mergeCell ref="V23:Z23"/>
    <mergeCell ref="AH45:AI45"/>
    <mergeCell ref="AH50:AI50"/>
    <mergeCell ref="AH56:AI56"/>
    <mergeCell ref="AH58:AI58"/>
    <mergeCell ref="AA58:AB58"/>
    <mergeCell ref="AC58:AG58"/>
    <mergeCell ref="AH59:AI59"/>
    <mergeCell ref="H66:H68"/>
    <mergeCell ref="I66:L68"/>
    <mergeCell ref="N66:Q68"/>
    <mergeCell ref="C64:G64"/>
    <mergeCell ref="C66:G68"/>
    <mergeCell ref="I64:L64"/>
    <mergeCell ref="S66:V68"/>
    <mergeCell ref="AA66:AE70"/>
    <mergeCell ref="C70:V70"/>
    <mergeCell ref="I28:L28"/>
    <mergeCell ref="I30:L32"/>
    <mergeCell ref="N28:Q28"/>
    <mergeCell ref="M30:M32"/>
    <mergeCell ref="AA30:AE34"/>
    <mergeCell ref="D34:V34"/>
    <mergeCell ref="AA20:AB20"/>
    <mergeCell ref="AA21:AB21"/>
    <mergeCell ref="AA22:AB22"/>
    <mergeCell ref="AA23:AB23"/>
    <mergeCell ref="AH21:AI21"/>
    <mergeCell ref="AH22:AI22"/>
    <mergeCell ref="AH23:AI23"/>
    <mergeCell ref="M20:N20"/>
    <mergeCell ref="M21:N21"/>
    <mergeCell ref="M22:N22"/>
    <mergeCell ref="M23:N23"/>
    <mergeCell ref="T20:U20"/>
    <mergeCell ref="T21:U21"/>
    <mergeCell ref="T22:U22"/>
    <mergeCell ref="T23:U23"/>
    <mergeCell ref="B42:G42"/>
    <mergeCell ref="AA17:AB17"/>
    <mergeCell ref="AH14:AI14"/>
    <mergeCell ref="AH15:AI15"/>
    <mergeCell ref="AH16:AI16"/>
    <mergeCell ref="AH17:AI17"/>
    <mergeCell ref="AH12:AI12"/>
    <mergeCell ref="M14:N14"/>
    <mergeCell ref="M15:N15"/>
    <mergeCell ref="M16:N16"/>
    <mergeCell ref="M17:N17"/>
    <mergeCell ref="T14:U14"/>
    <mergeCell ref="T15:U15"/>
    <mergeCell ref="T16:U16"/>
    <mergeCell ref="T17:U17"/>
    <mergeCell ref="AA14:AB14"/>
    <mergeCell ref="AA15:AB15"/>
    <mergeCell ref="AC23:AG23"/>
    <mergeCell ref="AA16:AB16"/>
    <mergeCell ref="C26:T27"/>
    <mergeCell ref="AH24:AI24"/>
    <mergeCell ref="AF25:AG25"/>
    <mergeCell ref="AA25:AB25"/>
    <mergeCell ref="AH20:AI20"/>
    <mergeCell ref="M12:N12"/>
    <mergeCell ref="T9:U9"/>
    <mergeCell ref="T10:U10"/>
    <mergeCell ref="T11:U11"/>
    <mergeCell ref="T12:U12"/>
    <mergeCell ref="B7:G7"/>
    <mergeCell ref="C3:T4"/>
    <mergeCell ref="AA8:AB8"/>
    <mergeCell ref="AH8:AI8"/>
    <mergeCell ref="AA9:AB9"/>
    <mergeCell ref="AA10:AB10"/>
    <mergeCell ref="AA11:AB11"/>
    <mergeCell ref="AA12:AB12"/>
    <mergeCell ref="AH9:AI9"/>
    <mergeCell ref="AH10:AI10"/>
    <mergeCell ref="AH11:AI11"/>
    <mergeCell ref="M9:N9"/>
    <mergeCell ref="B15:G15"/>
    <mergeCell ref="B11:G11"/>
    <mergeCell ref="B10:G10"/>
    <mergeCell ref="B9:G9"/>
    <mergeCell ref="B12:G12"/>
    <mergeCell ref="D35:G35"/>
    <mergeCell ref="M35:P35"/>
    <mergeCell ref="B1:V1"/>
    <mergeCell ref="D28:G28"/>
    <mergeCell ref="H30:H32"/>
    <mergeCell ref="D30:G32"/>
    <mergeCell ref="N30:Q32"/>
    <mergeCell ref="B19:G19"/>
    <mergeCell ref="B20:G20"/>
    <mergeCell ref="B21:G21"/>
    <mergeCell ref="B22:G22"/>
    <mergeCell ref="B23:G23"/>
    <mergeCell ref="M8:N8"/>
    <mergeCell ref="B17:G17"/>
    <mergeCell ref="S30:V32"/>
    <mergeCell ref="B16:G16"/>
    <mergeCell ref="T8:U8"/>
    <mergeCell ref="M10:N10"/>
    <mergeCell ref="M11:N11"/>
    <mergeCell ref="B46:G46"/>
    <mergeCell ref="M46:N46"/>
    <mergeCell ref="T46:U46"/>
    <mergeCell ref="AA46:AB46"/>
    <mergeCell ref="AH46:AI46"/>
    <mergeCell ref="B43:G43"/>
    <mergeCell ref="M43:N43"/>
    <mergeCell ref="T43:U43"/>
    <mergeCell ref="AA43:AB43"/>
    <mergeCell ref="AH43:AI43"/>
    <mergeCell ref="B44:G44"/>
    <mergeCell ref="M44:N44"/>
    <mergeCell ref="T44:U44"/>
    <mergeCell ref="AA44:AB44"/>
    <mergeCell ref="AH44:AI44"/>
    <mergeCell ref="B51:G51"/>
    <mergeCell ref="M51:N51"/>
    <mergeCell ref="T51:U51"/>
    <mergeCell ref="AA51:AB51"/>
    <mergeCell ref="AH51:AI51"/>
    <mergeCell ref="B47:G47"/>
    <mergeCell ref="M47:N47"/>
    <mergeCell ref="T47:U47"/>
    <mergeCell ref="AA47:AB47"/>
    <mergeCell ref="AH47:AI47"/>
    <mergeCell ref="B49:G49"/>
    <mergeCell ref="M49:N49"/>
    <mergeCell ref="T49:U49"/>
    <mergeCell ref="AA49:AB49"/>
    <mergeCell ref="AH49:AI49"/>
    <mergeCell ref="B57:G57"/>
    <mergeCell ref="M57:N57"/>
    <mergeCell ref="T57:U57"/>
    <mergeCell ref="AA57:AB57"/>
    <mergeCell ref="AH57:AI57"/>
    <mergeCell ref="B52:G52"/>
    <mergeCell ref="M52:N52"/>
    <mergeCell ref="T52:U52"/>
    <mergeCell ref="AA52:AB52"/>
    <mergeCell ref="AH52:AI52"/>
    <mergeCell ref="B54:G54"/>
    <mergeCell ref="B55:G55"/>
    <mergeCell ref="M55:N55"/>
    <mergeCell ref="T55:U55"/>
    <mergeCell ref="AA55:AB55"/>
    <mergeCell ref="AH55:AI55"/>
    <mergeCell ref="C61:T62"/>
    <mergeCell ref="B58:G58"/>
    <mergeCell ref="H58:L58"/>
    <mergeCell ref="M58:N58"/>
    <mergeCell ref="O58:S58"/>
    <mergeCell ref="T58:U58"/>
    <mergeCell ref="V58:Z58"/>
    <mergeCell ref="K59:L59"/>
    <mergeCell ref="K60:L60"/>
    <mergeCell ref="M60:N60"/>
    <mergeCell ref="R60:S60"/>
    <mergeCell ref="T60:U60"/>
    <mergeCell ref="Y59:Z59"/>
    <mergeCell ref="D71:G71"/>
    <mergeCell ref="M71:P71"/>
    <mergeCell ref="B48:G48"/>
    <mergeCell ref="B13:G13"/>
    <mergeCell ref="B56:G56"/>
    <mergeCell ref="M56:N56"/>
    <mergeCell ref="T56:U56"/>
    <mergeCell ref="B50:G50"/>
    <mergeCell ref="M50:N50"/>
    <mergeCell ref="T50:U50"/>
    <mergeCell ref="B45:G45"/>
    <mergeCell ref="M45:N45"/>
    <mergeCell ref="T45:U45"/>
    <mergeCell ref="D29:G29"/>
    <mergeCell ref="L29:Q29"/>
    <mergeCell ref="T29:Y29"/>
    <mergeCell ref="W38:X38"/>
    <mergeCell ref="K24:L24"/>
    <mergeCell ref="K25:L25"/>
    <mergeCell ref="R25:S25"/>
    <mergeCell ref="Y25:Z25"/>
    <mergeCell ref="M25:N25"/>
    <mergeCell ref="T25:U25"/>
    <mergeCell ref="R59:S59"/>
    <mergeCell ref="AF59:AG59"/>
    <mergeCell ref="M59:N59"/>
    <mergeCell ref="T59:U59"/>
    <mergeCell ref="AA59:AB59"/>
    <mergeCell ref="AA56:AB56"/>
    <mergeCell ref="AA50:AB50"/>
    <mergeCell ref="AA45:AB45"/>
    <mergeCell ref="AH25:AI25"/>
    <mergeCell ref="W3:X3"/>
    <mergeCell ref="S28:V28"/>
    <mergeCell ref="AA28:AE28"/>
    <mergeCell ref="M24:N24"/>
    <mergeCell ref="T24:U24"/>
    <mergeCell ref="AA24:AB24"/>
    <mergeCell ref="R24:S24"/>
    <mergeCell ref="Y24:Z24"/>
    <mergeCell ref="AF24:AG24"/>
    <mergeCell ref="U3:V3"/>
    <mergeCell ref="U4:V4"/>
    <mergeCell ref="C38:T39"/>
    <mergeCell ref="U38:V38"/>
    <mergeCell ref="U39:V39"/>
    <mergeCell ref="B8:G8"/>
    <mergeCell ref="B14:G14"/>
  </mergeCells>
  <conditionalFormatting sqref="V9:AA12 AC9:AH12 O9:T12 O14:T17 V14:AA17 AC14:AH17 H9:M12 H14:M17 H44:M47 H49:M52 O44:T47 V44:AA47 O49:T52 V49:AA52 AC44:AH47 AC49:AH52 AJ49:AJ52">
    <cfRule type="expression" dxfId="1813" priority="2182">
      <formula>MONTH(H9)&lt;&gt;MONTH($B9)</formula>
    </cfRule>
    <cfRule type="expression" dxfId="1812" priority="2183">
      <formula>OR(H$8="D", COUNTIF(listaVacaciones, H9)&gt;0)</formula>
    </cfRule>
  </conditionalFormatting>
  <conditionalFormatting sqref="I18:N18 P18:U18 W18:AB18 AD18:AG18 I53:N53 P53:U53 W53:AB53 AD53:AG53">
    <cfRule type="expression" dxfId="1811" priority="2200">
      <formula>MONTH(I18)&lt;&gt;MONTH($B18)</formula>
    </cfRule>
    <cfRule type="expression" dxfId="1810" priority="2201">
      <formula>OR(H$8="D", COUNTIF(listaVacaciones, I18)&gt;0)</formula>
    </cfRule>
  </conditionalFormatting>
  <conditionalFormatting sqref="AH18:AJ18">
    <cfRule type="expression" dxfId="1809" priority="2236">
      <formula>MONTH(AH18)&lt;&gt;MONTH($B18)</formula>
    </cfRule>
    <cfRule type="expression" dxfId="1808" priority="2237">
      <formula>OR(#REF!="D", COUNTIF(listaVacaciones, AH18)&gt;0)</formula>
    </cfRule>
  </conditionalFormatting>
  <conditionalFormatting sqref="AH53:AJ53">
    <cfRule type="expression" dxfId="1807" priority="1899">
      <formula>MONTH(AH53)&lt;&gt;MONTH($B53)</formula>
    </cfRule>
    <cfRule type="expression" dxfId="1806" priority="1900">
      <formula>OR(#REF!="D", COUNTIF(listaVacaciones, AH53)&gt;0)</formula>
    </cfRule>
  </conditionalFormatting>
  <conditionalFormatting sqref="V9:AA12 I18:N18 P18:U18 W18:AB18 AD18:AJ18 AC9:AH12 O9:T12 O14:T17 V14:AA17 AC14:AH17 H9:M12 H14:M17">
    <cfRule type="expression" dxfId="1805" priority="2192">
      <formula>(MONTH(H9)=MONTH($B9))*(COUNTIFS(listaNombresEmpleados,valSelEmpleado,listafechasS,"&lt;="&amp;H9,listaFechasE,"&gt;="&amp;H9,listaTiposV,#REF!)&gt;0)</formula>
    </cfRule>
    <cfRule type="expression" dxfId="1804" priority="2193">
      <formula>(MONTH(H9)=MONTH($B9))*(COUNTIFS(listaNombresEmpleados,valSelEmpleado,listafechasS,"&lt;="&amp;H9,listaFechasE,"&gt;="&amp;H9,listaTiposV,#REF!)&gt;0)</formula>
    </cfRule>
    <cfRule type="expression" dxfId="1803" priority="2194">
      <formula>(MONTH(H9)=MONTH($B9))*(COUNTIFS(listaNombresEmpleados,valSelEmpleado,listafechasS,"&lt;="&amp;H9,listaFechasE,"&gt;="&amp;H9,listaTiposV,#REF!)&gt;0)</formula>
    </cfRule>
    <cfRule type="expression" dxfId="1802" priority="2195">
      <formula>(MONTH(H9)=MONTH($B9))*(COUNTIFS(listaNombresEmpleados,valSelEmpleado,listafechasS,"&lt;="&amp;H9,listaFechasE,"&gt;="&amp;H9,listaTiposV,#REF!)&gt;0)</formula>
    </cfRule>
  </conditionalFormatting>
  <conditionalFormatting sqref="O44:T47 V44:AA47 I53:N53 P53:U53 W53:AB53 AD53:AJ53 AC44:AH47 O49:T52 V49:AA52 AC49:AH52 H44:M47 H49:M52">
    <cfRule type="expression" dxfId="1801" priority="1891">
      <formula>(MONTH(H44)=MONTH($B44))*(COUNTIFS(listaNombresEmpleados,valSelEmpleado,listafechasS,"&lt;="&amp;H44,listaFechasE,"&gt;="&amp;H44,listaTiposV,#REF!)&gt;0)</formula>
    </cfRule>
    <cfRule type="expression" dxfId="1800" priority="1892">
      <formula>(MONTH(H44)=MONTH($B44))*(COUNTIFS(listaNombresEmpleados,valSelEmpleado,listafechasS,"&lt;="&amp;H44,listaFechasE,"&gt;="&amp;H44,listaTiposV,#REF!)&gt;0)</formula>
    </cfRule>
    <cfRule type="expression" dxfId="1799" priority="1893">
      <formula>(MONTH(H44)=MONTH($B44))*(COUNTIFS(listaNombresEmpleados,valSelEmpleado,listafechasS,"&lt;="&amp;H44,listaFechasE,"&gt;="&amp;H44,listaTiposV,#REF!)&gt;0)</formula>
    </cfRule>
    <cfRule type="expression" dxfId="1798" priority="1894">
      <formula>(MONTH(H44)=MONTH($B44))*(COUNTIFS(listaNombresEmpleados,valSelEmpleado,listafechasS,"&lt;="&amp;H44,listaFechasE,"&gt;="&amp;H44,listaTiposV,#REF!)&gt;0)</formula>
    </cfRule>
  </conditionalFormatting>
  <conditionalFormatting sqref="H49:L52">
    <cfRule type="expression" dxfId="1797" priority="1881">
      <formula>(MONTH(H49)=MONTH($B49))*(COUNTIFS(listaNombresEmpleados,valSelEmpleado,listafechasS,"&lt;="&amp;H49,listaFechasE,"&gt;="&amp;H49,listaTiposV,#REF!)&gt;0)</formula>
    </cfRule>
    <cfRule type="expression" dxfId="1796" priority="1882">
      <formula>(MONTH(H49)=MONTH($B49))*(COUNTIFS(listaNombresEmpleados,valSelEmpleado,listafechasS,"&lt;="&amp;H49,listaFechasE,"&gt;="&amp;H49,listaTiposV,#REF!)&gt;0)</formula>
    </cfRule>
    <cfRule type="expression" dxfId="1795" priority="1883">
      <formula>(MONTH(H49)=MONTH($B49))*(COUNTIFS(listaNombresEmpleados,valSelEmpleado,listafechasS,"&lt;="&amp;H49,listaFechasE,"&gt;="&amp;H49,listaTiposV,#REF!)&gt;0)</formula>
    </cfRule>
    <cfRule type="expression" dxfId="1794" priority="1884">
      <formula>(MONTH(H49)=MONTH($B49))*(COUNTIFS(listaNombresEmpleados,valSelEmpleado,listafechasS,"&lt;="&amp;H49,listaFechasE,"&gt;="&amp;H49,listaTiposV,#REF!)&gt;0)</formula>
    </cfRule>
  </conditionalFormatting>
  <conditionalFormatting sqref="O49:S52">
    <cfRule type="expression" dxfId="1793" priority="1877">
      <formula>(MONTH(O49)=MONTH($B49))*(COUNTIFS(listaNombresEmpleados,valSelEmpleado,listafechasS,"&lt;="&amp;O49,listaFechasE,"&gt;="&amp;O49,listaTiposV,#REF!)&gt;0)</formula>
    </cfRule>
    <cfRule type="expression" dxfId="1792" priority="1878">
      <formula>(MONTH(O49)=MONTH($B49))*(COUNTIFS(listaNombresEmpleados,valSelEmpleado,listafechasS,"&lt;="&amp;O49,listaFechasE,"&gt;="&amp;O49,listaTiposV,#REF!)&gt;0)</formula>
    </cfRule>
    <cfRule type="expression" dxfId="1791" priority="1879">
      <formula>(MONTH(O49)=MONTH($B49))*(COUNTIFS(listaNombresEmpleados,valSelEmpleado,listafechasS,"&lt;="&amp;O49,listaFechasE,"&gt;="&amp;O49,listaTiposV,#REF!)&gt;0)</formula>
    </cfRule>
    <cfRule type="expression" dxfId="1790" priority="1880">
      <formula>(MONTH(O49)=MONTH($B49))*(COUNTIFS(listaNombresEmpleados,valSelEmpleado,listafechasS,"&lt;="&amp;O49,listaFechasE,"&gt;="&amp;O49,listaTiposV,#REF!)&gt;0)</formula>
    </cfRule>
  </conditionalFormatting>
  <conditionalFormatting sqref="V49:Z52">
    <cfRule type="expression" dxfId="1789" priority="1873">
      <formula>(MONTH(V49)=MONTH($B49))*(COUNTIFS(listaNombresEmpleados,valSelEmpleado,listafechasS,"&lt;="&amp;V49,listaFechasE,"&gt;="&amp;V49,listaTiposV,#REF!)&gt;0)</formula>
    </cfRule>
    <cfRule type="expression" dxfId="1788" priority="1874">
      <formula>(MONTH(V49)=MONTH($B49))*(COUNTIFS(listaNombresEmpleados,valSelEmpleado,listafechasS,"&lt;="&amp;V49,listaFechasE,"&gt;="&amp;V49,listaTiposV,#REF!)&gt;0)</formula>
    </cfRule>
    <cfRule type="expression" dxfId="1787" priority="1875">
      <formula>(MONTH(V49)=MONTH($B49))*(COUNTIFS(listaNombresEmpleados,valSelEmpleado,listafechasS,"&lt;="&amp;V49,listaFechasE,"&gt;="&amp;V49,listaTiposV,#REF!)&gt;0)</formula>
    </cfRule>
    <cfRule type="expression" dxfId="1786" priority="1876">
      <formula>(MONTH(V49)=MONTH($B49))*(COUNTIFS(listaNombresEmpleados,valSelEmpleado,listafechasS,"&lt;="&amp;V49,listaFechasE,"&gt;="&amp;V49,listaTiposV,#REF!)&gt;0)</formula>
    </cfRule>
  </conditionalFormatting>
  <conditionalFormatting sqref="AC49:AG52">
    <cfRule type="expression" dxfId="1785" priority="1869">
      <formula>(MONTH(AC49)=MONTH($B49))*(COUNTIFS(listaNombresEmpleados,valSelEmpleado,listafechasS,"&lt;="&amp;AC49,listaFechasE,"&gt;="&amp;AC49,listaTiposV,#REF!)&gt;0)</formula>
    </cfRule>
    <cfRule type="expression" dxfId="1784" priority="1870">
      <formula>(MONTH(AC49)=MONTH($B49))*(COUNTIFS(listaNombresEmpleados,valSelEmpleado,listafechasS,"&lt;="&amp;AC49,listaFechasE,"&gt;="&amp;AC49,listaTiposV,#REF!)&gt;0)</formula>
    </cfRule>
    <cfRule type="expression" dxfId="1783" priority="1871">
      <formula>(MONTH(AC49)=MONTH($B49))*(COUNTIFS(listaNombresEmpleados,valSelEmpleado,listafechasS,"&lt;="&amp;AC49,listaFechasE,"&gt;="&amp;AC49,listaTiposV,#REF!)&gt;0)</formula>
    </cfRule>
    <cfRule type="expression" dxfId="1782" priority="1872">
      <formula>(MONTH(AC49)=MONTH($B49))*(COUNTIFS(listaNombresEmpleados,valSelEmpleado,listafechasS,"&lt;="&amp;AC49,listaFechasE,"&gt;="&amp;AC49,listaTiposV,#REF!)&gt;0)</formula>
    </cfRule>
  </conditionalFormatting>
  <conditionalFormatting sqref="AF49:AG52">
    <cfRule type="expression" dxfId="1781" priority="1865">
      <formula>(MONTH(AF49)=MONTH($B49))*(COUNTIFS(listaNombresEmpleados,valSelEmpleado,listafechasS,"&lt;="&amp;AF49,listaFechasE,"&gt;="&amp;AF49,listaTiposV,#REF!)&gt;0)</formula>
    </cfRule>
    <cfRule type="expression" dxfId="1780" priority="1866">
      <formula>(MONTH(AF49)=MONTH($B49))*(COUNTIFS(listaNombresEmpleados,valSelEmpleado,listafechasS,"&lt;="&amp;AF49,listaFechasE,"&gt;="&amp;AF49,listaTiposV,#REF!)&gt;0)</formula>
    </cfRule>
    <cfRule type="expression" dxfId="1779" priority="1867">
      <formula>(MONTH(AF49)=MONTH($B49))*(COUNTIFS(listaNombresEmpleados,valSelEmpleado,listafechasS,"&lt;="&amp;AF49,listaFechasE,"&gt;="&amp;AF49,listaTiposV,#REF!)&gt;0)</formula>
    </cfRule>
    <cfRule type="expression" dxfId="1778" priority="1868">
      <formula>(MONTH(AF49)=MONTH($B49))*(COUNTIFS(listaNombresEmpleados,valSelEmpleado,listafechasS,"&lt;="&amp;AF49,listaFechasE,"&gt;="&amp;AF49,listaTiposV,#REF!)&gt;0)</formula>
    </cfRule>
  </conditionalFormatting>
  <conditionalFormatting sqref="O49:S52">
    <cfRule type="expression" dxfId="1777" priority="1861">
      <formula>(MONTH(O49)=MONTH($B49))*(COUNTIFS(listaNombresEmpleados,valSelEmpleado,listafechasS,"&lt;="&amp;O49,listaFechasE,"&gt;="&amp;O49,listaTiposV,#REF!)&gt;0)</formula>
    </cfRule>
    <cfRule type="expression" dxfId="1776" priority="1862">
      <formula>(MONTH(O49)=MONTH($B49))*(COUNTIFS(listaNombresEmpleados,valSelEmpleado,listafechasS,"&lt;="&amp;O49,listaFechasE,"&gt;="&amp;O49,listaTiposV,#REF!)&gt;0)</formula>
    </cfRule>
    <cfRule type="expression" dxfId="1775" priority="1863">
      <formula>(MONTH(O49)=MONTH($B49))*(COUNTIFS(listaNombresEmpleados,valSelEmpleado,listafechasS,"&lt;="&amp;O49,listaFechasE,"&gt;="&amp;O49,listaTiposV,#REF!)&gt;0)</formula>
    </cfRule>
    <cfRule type="expression" dxfId="1774" priority="1864">
      <formula>(MONTH(O49)=MONTH($B49))*(COUNTIFS(listaNombresEmpleados,valSelEmpleado,listafechasS,"&lt;="&amp;O49,listaFechasE,"&gt;="&amp;O49,listaTiposV,#REF!)&gt;0)</formula>
    </cfRule>
  </conditionalFormatting>
  <conditionalFormatting sqref="V49:Z52">
    <cfRule type="expression" dxfId="1773" priority="1857">
      <formula>(MONTH(V49)=MONTH($B49))*(COUNTIFS(listaNombresEmpleados,valSelEmpleado,listafechasS,"&lt;="&amp;V49,listaFechasE,"&gt;="&amp;V49,listaTiposV,#REF!)&gt;0)</formula>
    </cfRule>
    <cfRule type="expression" dxfId="1772" priority="1858">
      <formula>(MONTH(V49)=MONTH($B49))*(COUNTIFS(listaNombresEmpleados,valSelEmpleado,listafechasS,"&lt;="&amp;V49,listaFechasE,"&gt;="&amp;V49,listaTiposV,#REF!)&gt;0)</formula>
    </cfRule>
    <cfRule type="expression" dxfId="1771" priority="1859">
      <formula>(MONTH(V49)=MONTH($B49))*(COUNTIFS(listaNombresEmpleados,valSelEmpleado,listafechasS,"&lt;="&amp;V49,listaFechasE,"&gt;="&amp;V49,listaTiposV,#REF!)&gt;0)</formula>
    </cfRule>
    <cfRule type="expression" dxfId="1770" priority="1860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1769" priority="1853">
      <formula>(MONTH(V49)=MONTH($B49))*(COUNTIFS(listaNombresEmpleados,valSelEmpleado,listafechasS,"&lt;="&amp;V49,listaFechasE,"&gt;="&amp;V49,listaTiposV,#REF!)&gt;0)</formula>
    </cfRule>
    <cfRule type="expression" dxfId="1768" priority="1854">
      <formula>(MONTH(V49)=MONTH($B49))*(COUNTIFS(listaNombresEmpleados,valSelEmpleado,listafechasS,"&lt;="&amp;V49,listaFechasE,"&gt;="&amp;V49,listaTiposV,#REF!)&gt;0)</formula>
    </cfRule>
    <cfRule type="expression" dxfId="1767" priority="1855">
      <formula>(MONTH(V49)=MONTH($B49))*(COUNTIFS(listaNombresEmpleados,valSelEmpleado,listafechasS,"&lt;="&amp;V49,listaFechasE,"&gt;="&amp;V49,listaTiposV,#REF!)&gt;0)</formula>
    </cfRule>
    <cfRule type="expression" dxfId="1766" priority="1856">
      <formula>(MONTH(V49)=MONTH($B49))*(COUNTIFS(listaNombresEmpleados,valSelEmpleado,listafechasS,"&lt;="&amp;V49,listaFechasE,"&gt;="&amp;V49,listaTiposV,#REF!)&gt;0)</formula>
    </cfRule>
  </conditionalFormatting>
  <conditionalFormatting sqref="K15">
    <cfRule type="expression" dxfId="1765" priority="1849">
      <formula>(MONTH(K15)=MONTH($B15))*(COUNTIFS(listaNombresEmpleados,valSelEmpleado,listafechasS,"&lt;="&amp;K15,listaFechasE,"&gt;="&amp;K15,listaTiposV,#REF!)&gt;0)</formula>
    </cfRule>
    <cfRule type="expression" dxfId="1764" priority="1850">
      <formula>(MONTH(K15)=MONTH($B15))*(COUNTIFS(listaNombresEmpleados,valSelEmpleado,listafechasS,"&lt;="&amp;K15,listaFechasE,"&gt;="&amp;K15,listaTiposV,#REF!)&gt;0)</formula>
    </cfRule>
    <cfRule type="expression" dxfId="1763" priority="1851">
      <formula>(MONTH(K15)=MONTH($B15))*(COUNTIFS(listaNombresEmpleados,valSelEmpleado,listafechasS,"&lt;="&amp;K15,listaFechasE,"&gt;="&amp;K15,listaTiposV,#REF!)&gt;0)</formula>
    </cfRule>
    <cfRule type="expression" dxfId="1762" priority="1852">
      <formula>(MONTH(K15)=MONTH($B15))*(COUNTIFS(listaNombresEmpleados,valSelEmpleado,listafechasS,"&lt;="&amp;K15,listaFechasE,"&gt;="&amp;K15,listaTiposV,#REF!)&gt;0)</formula>
    </cfRule>
  </conditionalFormatting>
  <conditionalFormatting sqref="K15">
    <cfRule type="expression" dxfId="1761" priority="1845">
      <formula>(MONTH(K15)=MONTH($B15))*(COUNTIFS(listaNombresEmpleados,valSelEmpleado,listafechasS,"&lt;="&amp;K15,listaFechasE,"&gt;="&amp;K15,listaTiposV,#REF!)&gt;0)</formula>
    </cfRule>
    <cfRule type="expression" dxfId="1760" priority="1846">
      <formula>(MONTH(K15)=MONTH($B15))*(COUNTIFS(listaNombresEmpleados,valSelEmpleado,listafechasS,"&lt;="&amp;K15,listaFechasE,"&gt;="&amp;K15,listaTiposV,#REF!)&gt;0)</formula>
    </cfRule>
    <cfRule type="expression" dxfId="1759" priority="1847">
      <formula>(MONTH(K15)=MONTH($B15))*(COUNTIFS(listaNombresEmpleados,valSelEmpleado,listafechasS,"&lt;="&amp;K15,listaFechasE,"&gt;="&amp;K15,listaTiposV,#REF!)&gt;0)</formula>
    </cfRule>
    <cfRule type="expression" dxfId="1758" priority="1848">
      <formula>(MONTH(K15)=MONTH($B15))*(COUNTIFS(listaNombresEmpleados,valSelEmpleado,listafechasS,"&lt;="&amp;K15,listaFechasE,"&gt;="&amp;K15,listaTiposV,#REF!)&gt;0)</formula>
    </cfRule>
  </conditionalFormatting>
  <conditionalFormatting sqref="K15">
    <cfRule type="expression" dxfId="1757" priority="1841">
      <formula>(MONTH(K15)=MONTH($B15))*(COUNTIFS(listaNombresEmpleados,valSelEmpleado,listafechasS,"&lt;="&amp;K15,listaFechasE,"&gt;="&amp;K15,listaTiposV,#REF!)&gt;0)</formula>
    </cfRule>
    <cfRule type="expression" dxfId="1756" priority="1842">
      <formula>(MONTH(K15)=MONTH($B15))*(COUNTIFS(listaNombresEmpleados,valSelEmpleado,listafechasS,"&lt;="&amp;K15,listaFechasE,"&gt;="&amp;K15,listaTiposV,#REF!)&gt;0)</formula>
    </cfRule>
    <cfRule type="expression" dxfId="1755" priority="1843">
      <formula>(MONTH(K15)=MONTH($B15))*(COUNTIFS(listaNombresEmpleados,valSelEmpleado,listafechasS,"&lt;="&amp;K15,listaFechasE,"&gt;="&amp;K15,listaTiposV,#REF!)&gt;0)</formula>
    </cfRule>
    <cfRule type="expression" dxfId="1754" priority="1844">
      <formula>(MONTH(K15)=MONTH($B15))*(COUNTIFS(listaNombresEmpleados,valSelEmpleado,listafechasS,"&lt;="&amp;K15,listaFechasE,"&gt;="&amp;K15,listaTiposV,#REF!)&gt;0)</formula>
    </cfRule>
  </conditionalFormatting>
  <conditionalFormatting sqref="K15">
    <cfRule type="expression" dxfId="1753" priority="1837">
      <formula>(MONTH(K15)=MONTH($B15))*(COUNTIFS(listaNombresEmpleados,valSelEmpleado,listafechasS,"&lt;="&amp;K15,listaFechasE,"&gt;="&amp;K15,listaTiposV,#REF!)&gt;0)</formula>
    </cfRule>
    <cfRule type="expression" dxfId="1752" priority="1838">
      <formula>(MONTH(K15)=MONTH($B15))*(COUNTIFS(listaNombresEmpleados,valSelEmpleado,listafechasS,"&lt;="&amp;K15,listaFechasE,"&gt;="&amp;K15,listaTiposV,#REF!)&gt;0)</formula>
    </cfRule>
    <cfRule type="expression" dxfId="1751" priority="1839">
      <formula>(MONTH(K15)=MONTH($B15))*(COUNTIFS(listaNombresEmpleados,valSelEmpleado,listafechasS,"&lt;="&amp;K15,listaFechasE,"&gt;="&amp;K15,listaTiposV,#REF!)&gt;0)</formula>
    </cfRule>
    <cfRule type="expression" dxfId="1750" priority="1840">
      <formula>(MONTH(K15)=MONTH($B15))*(COUNTIFS(listaNombresEmpleados,valSelEmpleado,listafechasS,"&lt;="&amp;K15,listaFechasE,"&gt;="&amp;K15,listaTiposV,#REF!)&gt;0)</formula>
    </cfRule>
  </conditionalFormatting>
  <conditionalFormatting sqref="AC14:AG17">
    <cfRule type="expression" dxfId="1749" priority="1833">
      <formula>(MONTH(AC14)=MONTH($B14))*(COUNTIFS(listaNombresEmpleados,valSelEmpleado,listafechasS,"&lt;="&amp;AC14,listaFechasE,"&gt;="&amp;AC14,listaTiposV,#REF!)&gt;0)</formula>
    </cfRule>
    <cfRule type="expression" dxfId="1748" priority="1834">
      <formula>(MONTH(AC14)=MONTH($B14))*(COUNTIFS(listaNombresEmpleados,valSelEmpleado,listafechasS,"&lt;="&amp;AC14,listaFechasE,"&gt;="&amp;AC14,listaTiposV,#REF!)&gt;0)</formula>
    </cfRule>
    <cfRule type="expression" dxfId="1747" priority="1835">
      <formula>(MONTH(AC14)=MONTH($B14))*(COUNTIFS(listaNombresEmpleados,valSelEmpleado,listafechasS,"&lt;="&amp;AC14,listaFechasE,"&gt;="&amp;AC14,listaTiposV,#REF!)&gt;0)</formula>
    </cfRule>
    <cfRule type="expression" dxfId="1746" priority="1836">
      <formula>(MONTH(AC14)=MONTH($B14))*(COUNTIFS(listaNombresEmpleados,valSelEmpleado,listafechasS,"&lt;="&amp;AC14,listaFechasE,"&gt;="&amp;AC14,listaTiposV,#REF!)&gt;0)</formula>
    </cfRule>
  </conditionalFormatting>
  <conditionalFormatting sqref="AC14:AG17">
    <cfRule type="expression" dxfId="1745" priority="1829">
      <formula>(MONTH(AC14)=MONTH($B14))*(COUNTIFS(listaNombresEmpleados,valSelEmpleado,listafechasS,"&lt;="&amp;AC14,listaFechasE,"&gt;="&amp;AC14,listaTiposV,#REF!)&gt;0)</formula>
    </cfRule>
    <cfRule type="expression" dxfId="1744" priority="1830">
      <formula>(MONTH(AC14)=MONTH($B14))*(COUNTIFS(listaNombresEmpleados,valSelEmpleado,listafechasS,"&lt;="&amp;AC14,listaFechasE,"&gt;="&amp;AC14,listaTiposV,#REF!)&gt;0)</formula>
    </cfRule>
    <cfRule type="expression" dxfId="1743" priority="1831">
      <formula>(MONTH(AC14)=MONTH($B14))*(COUNTIFS(listaNombresEmpleados,valSelEmpleado,listafechasS,"&lt;="&amp;AC14,listaFechasE,"&gt;="&amp;AC14,listaTiposV,#REF!)&gt;0)</formula>
    </cfRule>
    <cfRule type="expression" dxfId="1742" priority="1832">
      <formula>(MONTH(AC14)=MONTH($B14))*(COUNTIFS(listaNombresEmpleados,valSelEmpleado,listafechasS,"&lt;="&amp;AC14,listaFechasE,"&gt;="&amp;AC14,listaTiposV,#REF!)&gt;0)</formula>
    </cfRule>
  </conditionalFormatting>
  <conditionalFormatting sqref="AC49:AG52">
    <cfRule type="expression" dxfId="1741" priority="1821">
      <formula>(MONTH(AC49)=MONTH($B49))*(COUNTIFS(listaNombresEmpleados,valSelEmpleado,listafechasS,"&lt;="&amp;AC49,listaFechasE,"&gt;="&amp;AC49,listaTiposV,#REF!)&gt;0)</formula>
    </cfRule>
    <cfRule type="expression" dxfId="1740" priority="1822">
      <formula>(MONTH(AC49)=MONTH($B49))*(COUNTIFS(listaNombresEmpleados,valSelEmpleado,listafechasS,"&lt;="&amp;AC49,listaFechasE,"&gt;="&amp;AC49,listaTiposV,#REF!)&gt;0)</formula>
    </cfRule>
    <cfRule type="expression" dxfId="1739" priority="1823">
      <formula>(MONTH(AC49)=MONTH($B49))*(COUNTIFS(listaNombresEmpleados,valSelEmpleado,listafechasS,"&lt;="&amp;AC49,listaFechasE,"&gt;="&amp;AC49,listaTiposV,#REF!)&gt;0)</formula>
    </cfRule>
    <cfRule type="expression" dxfId="1738" priority="1824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1737" priority="1817">
      <formula>(MONTH(AC49)=MONTH($B49))*(COUNTIFS(listaNombresEmpleados,valSelEmpleado,listafechasS,"&lt;="&amp;AC49,listaFechasE,"&gt;="&amp;AC49,listaTiposV,#REF!)&gt;0)</formula>
    </cfRule>
    <cfRule type="expression" dxfId="1736" priority="1818">
      <formula>(MONTH(AC49)=MONTH($B49))*(COUNTIFS(listaNombresEmpleados,valSelEmpleado,listafechasS,"&lt;="&amp;AC49,listaFechasE,"&gt;="&amp;AC49,listaTiposV,#REF!)&gt;0)</formula>
    </cfRule>
    <cfRule type="expression" dxfId="1735" priority="1819">
      <formula>(MONTH(AC49)=MONTH($B49))*(COUNTIFS(listaNombresEmpleados,valSelEmpleado,listafechasS,"&lt;="&amp;AC49,listaFechasE,"&gt;="&amp;AC49,listaTiposV,#REF!)&gt;0)</formula>
    </cfRule>
    <cfRule type="expression" dxfId="1734" priority="1820">
      <formula>(MONTH(AC49)=MONTH($B49))*(COUNTIFS(listaNombresEmpleados,valSelEmpleado,listafechasS,"&lt;="&amp;AC49,listaFechasE,"&gt;="&amp;AC49,listaTiposV,#REF!)&gt;0)</formula>
    </cfRule>
  </conditionalFormatting>
  <conditionalFormatting sqref="AC14:AG17">
    <cfRule type="expression" dxfId="1733" priority="1813">
      <formula>(MONTH(AC14)=MONTH($B14))*(COUNTIFS(listaNombresEmpleados,valSelEmpleado,listafechasS,"&lt;="&amp;AC14,listaFechasE,"&gt;="&amp;AC14,listaTiposV,#REF!)&gt;0)</formula>
    </cfRule>
    <cfRule type="expression" dxfId="1732" priority="1814">
      <formula>(MONTH(AC14)=MONTH($B14))*(COUNTIFS(listaNombresEmpleados,valSelEmpleado,listafechasS,"&lt;="&amp;AC14,listaFechasE,"&gt;="&amp;AC14,listaTiposV,#REF!)&gt;0)</formula>
    </cfRule>
    <cfRule type="expression" dxfId="1731" priority="1815">
      <formula>(MONTH(AC14)=MONTH($B14))*(COUNTIFS(listaNombresEmpleados,valSelEmpleado,listafechasS,"&lt;="&amp;AC14,listaFechasE,"&gt;="&amp;AC14,listaTiposV,#REF!)&gt;0)</formula>
    </cfRule>
    <cfRule type="expression" dxfId="1730" priority="1816">
      <formula>(MONTH(AC14)=MONTH($B14))*(COUNTIFS(listaNombresEmpleados,valSelEmpleado,listafechasS,"&lt;="&amp;AC14,listaFechasE,"&gt;="&amp;AC14,listaTiposV,#REF!)&gt;0)</formula>
    </cfRule>
  </conditionalFormatting>
  <conditionalFormatting sqref="AC14:AG17">
    <cfRule type="expression" dxfId="1729" priority="1809">
      <formula>(MONTH(AC14)=MONTH($B14))*(COUNTIFS(listaNombresEmpleados,valSelEmpleado,listafechasS,"&lt;="&amp;AC14,listaFechasE,"&gt;="&amp;AC14,listaTiposV,#REF!)&gt;0)</formula>
    </cfRule>
    <cfRule type="expression" dxfId="1728" priority="1810">
      <formula>(MONTH(AC14)=MONTH($B14))*(COUNTIFS(listaNombresEmpleados,valSelEmpleado,listafechasS,"&lt;="&amp;AC14,listaFechasE,"&gt;="&amp;AC14,listaTiposV,#REF!)&gt;0)</formula>
    </cfRule>
    <cfRule type="expression" dxfId="1727" priority="1811">
      <formula>(MONTH(AC14)=MONTH($B14))*(COUNTIFS(listaNombresEmpleados,valSelEmpleado,listafechasS,"&lt;="&amp;AC14,listaFechasE,"&gt;="&amp;AC14,listaTiposV,#REF!)&gt;0)</formula>
    </cfRule>
    <cfRule type="expression" dxfId="1726" priority="1812">
      <formula>(MONTH(AC14)=MONTH($B14))*(COUNTIFS(listaNombresEmpleados,valSelEmpleado,listafechasS,"&lt;="&amp;AC14,listaFechasE,"&gt;="&amp;AC14,listaTiposV,#REF!)&gt;0)</formula>
    </cfRule>
  </conditionalFormatting>
  <conditionalFormatting sqref="AF14:AG17">
    <cfRule type="expression" dxfId="1725" priority="1805">
      <formula>(MONTH(AF14)=MONTH($B14))*(COUNTIFS(listaNombresEmpleados,valSelEmpleado,listafechasS,"&lt;="&amp;AF14,listaFechasE,"&gt;="&amp;AF14,listaTiposV,#REF!)&gt;0)</formula>
    </cfRule>
    <cfRule type="expression" dxfId="1724" priority="1806">
      <formula>(MONTH(AF14)=MONTH($B14))*(COUNTIFS(listaNombresEmpleados,valSelEmpleado,listafechasS,"&lt;="&amp;AF14,listaFechasE,"&gt;="&amp;AF14,listaTiposV,#REF!)&gt;0)</formula>
    </cfRule>
    <cfRule type="expression" dxfId="1723" priority="1807">
      <formula>(MONTH(AF14)=MONTH($B14))*(COUNTIFS(listaNombresEmpleados,valSelEmpleado,listafechasS,"&lt;="&amp;AF14,listaFechasE,"&gt;="&amp;AF14,listaTiposV,#REF!)&gt;0)</formula>
    </cfRule>
    <cfRule type="expression" dxfId="1722" priority="1808">
      <formula>(MONTH(AF14)=MONTH($B14))*(COUNTIFS(listaNombresEmpleados,valSelEmpleado,listafechasS,"&lt;="&amp;AF14,listaFechasE,"&gt;="&amp;AF14,listaTiposV,#REF!)&gt;0)</formula>
    </cfRule>
  </conditionalFormatting>
  <conditionalFormatting sqref="AC14:AG17">
    <cfRule type="expression" dxfId="1721" priority="1801">
      <formula>(MONTH(AC14)=MONTH($B14))*(COUNTIFS(listaNombresEmpleados,valSelEmpleado,listafechasS,"&lt;="&amp;AC14,listaFechasE,"&gt;="&amp;AC14,listaTiposV,#REF!)&gt;0)</formula>
    </cfRule>
    <cfRule type="expression" dxfId="1720" priority="1802">
      <formula>(MONTH(AC14)=MONTH($B14))*(COUNTIFS(listaNombresEmpleados,valSelEmpleado,listafechasS,"&lt;="&amp;AC14,listaFechasE,"&gt;="&amp;AC14,listaTiposV,#REF!)&gt;0)</formula>
    </cfRule>
    <cfRule type="expression" dxfId="1719" priority="1803">
      <formula>(MONTH(AC14)=MONTH($B14))*(COUNTIFS(listaNombresEmpleados,valSelEmpleado,listafechasS,"&lt;="&amp;AC14,listaFechasE,"&gt;="&amp;AC14,listaTiposV,#REF!)&gt;0)</formula>
    </cfRule>
    <cfRule type="expression" dxfId="1718" priority="1804">
      <formula>(MONTH(AC14)=MONTH($B14))*(COUNTIFS(listaNombresEmpleados,valSelEmpleado,listafechasS,"&lt;="&amp;AC14,listaFechasE,"&gt;="&amp;AC14,listaTiposV,#REF!)&gt;0)</formula>
    </cfRule>
  </conditionalFormatting>
  <conditionalFormatting sqref="AC14:AG17">
    <cfRule type="expression" dxfId="1717" priority="1797">
      <formula>(MONTH(AC14)=MONTH($B14))*(COUNTIFS(listaNombresEmpleados,valSelEmpleado,listafechasS,"&lt;="&amp;AC14,listaFechasE,"&gt;="&amp;AC14,listaTiposV,#REF!)&gt;0)</formula>
    </cfRule>
    <cfRule type="expression" dxfId="1716" priority="1798">
      <formula>(MONTH(AC14)=MONTH($B14))*(COUNTIFS(listaNombresEmpleados,valSelEmpleado,listafechasS,"&lt;="&amp;AC14,listaFechasE,"&gt;="&amp;AC14,listaTiposV,#REF!)&gt;0)</formula>
    </cfRule>
    <cfRule type="expression" dxfId="1715" priority="1799">
      <formula>(MONTH(AC14)=MONTH($B14))*(COUNTIFS(listaNombresEmpleados,valSelEmpleado,listafechasS,"&lt;="&amp;AC14,listaFechasE,"&gt;="&amp;AC14,listaTiposV,#REF!)&gt;0)</formula>
    </cfRule>
    <cfRule type="expression" dxfId="1714" priority="1800">
      <formula>(MONTH(AC14)=MONTH($B14))*(COUNTIFS(listaNombresEmpleados,valSelEmpleado,listafechasS,"&lt;="&amp;AC14,listaFechasE,"&gt;="&amp;AC14,listaTiposV,#REF!)&gt;0)</formula>
    </cfRule>
  </conditionalFormatting>
  <conditionalFormatting sqref="V14:Z17">
    <cfRule type="expression" dxfId="1713" priority="1793">
      <formula>(MONTH(V14)=MONTH($B14))*(COUNTIFS(listaNombresEmpleados,valSelEmpleado,listafechasS,"&lt;="&amp;V14,listaFechasE,"&gt;="&amp;V14,listaTiposV,#REF!)&gt;0)</formula>
    </cfRule>
    <cfRule type="expression" dxfId="1712" priority="1794">
      <formula>(MONTH(V14)=MONTH($B14))*(COUNTIFS(listaNombresEmpleados,valSelEmpleado,listafechasS,"&lt;="&amp;V14,listaFechasE,"&gt;="&amp;V14,listaTiposV,#REF!)&gt;0)</formula>
    </cfRule>
    <cfRule type="expression" dxfId="1711" priority="1795">
      <formula>(MONTH(V14)=MONTH($B14))*(COUNTIFS(listaNombresEmpleados,valSelEmpleado,listafechasS,"&lt;="&amp;V14,listaFechasE,"&gt;="&amp;V14,listaTiposV,#REF!)&gt;0)</formula>
    </cfRule>
    <cfRule type="expression" dxfId="1710" priority="1796">
      <formula>(MONTH(V14)=MONTH($B14))*(COUNTIFS(listaNombresEmpleados,valSelEmpleado,listafechasS,"&lt;="&amp;V14,listaFechasE,"&gt;="&amp;V14,listaTiposV,#REF!)&gt;0)</formula>
    </cfRule>
  </conditionalFormatting>
  <conditionalFormatting sqref="V14:Z17">
    <cfRule type="expression" dxfId="1709" priority="1789">
      <formula>(MONTH(V14)=MONTH($B14))*(COUNTIFS(listaNombresEmpleados,valSelEmpleado,listafechasS,"&lt;="&amp;V14,listaFechasE,"&gt;="&amp;V14,listaTiposV,#REF!)&gt;0)</formula>
    </cfRule>
    <cfRule type="expression" dxfId="1708" priority="1790">
      <formula>(MONTH(V14)=MONTH($B14))*(COUNTIFS(listaNombresEmpleados,valSelEmpleado,listafechasS,"&lt;="&amp;V14,listaFechasE,"&gt;="&amp;V14,listaTiposV,#REF!)&gt;0)</formula>
    </cfRule>
    <cfRule type="expression" dxfId="1707" priority="1791">
      <formula>(MONTH(V14)=MONTH($B14))*(COUNTIFS(listaNombresEmpleados,valSelEmpleado,listafechasS,"&lt;="&amp;V14,listaFechasE,"&gt;="&amp;V14,listaTiposV,#REF!)&gt;0)</formula>
    </cfRule>
    <cfRule type="expression" dxfId="1706" priority="1792">
      <formula>(MONTH(V14)=MONTH($B14))*(COUNTIFS(listaNombresEmpleados,valSelEmpleado,listafechasS,"&lt;="&amp;V14,listaFechasE,"&gt;="&amp;V14,listaTiposV,#REF!)&gt;0)</formula>
    </cfRule>
  </conditionalFormatting>
  <conditionalFormatting sqref="V14:Z17">
    <cfRule type="expression" dxfId="1705" priority="1785">
      <formula>(MONTH(V14)=MONTH($B14))*(COUNTIFS(listaNombresEmpleados,valSelEmpleado,listafechasS,"&lt;="&amp;V14,listaFechasE,"&gt;="&amp;V14,listaTiposV,#REF!)&gt;0)</formula>
    </cfRule>
    <cfRule type="expression" dxfId="1704" priority="1786">
      <formula>(MONTH(V14)=MONTH($B14))*(COUNTIFS(listaNombresEmpleados,valSelEmpleado,listafechasS,"&lt;="&amp;V14,listaFechasE,"&gt;="&amp;V14,listaTiposV,#REF!)&gt;0)</formula>
    </cfRule>
    <cfRule type="expression" dxfId="1703" priority="1787">
      <formula>(MONTH(V14)=MONTH($B14))*(COUNTIFS(listaNombresEmpleados,valSelEmpleado,listafechasS,"&lt;="&amp;V14,listaFechasE,"&gt;="&amp;V14,listaTiposV,#REF!)&gt;0)</formula>
    </cfRule>
    <cfRule type="expression" dxfId="1702" priority="1788">
      <formula>(MONTH(V14)=MONTH($B14))*(COUNTIFS(listaNombresEmpleados,valSelEmpleado,listafechasS,"&lt;="&amp;V14,listaFechasE,"&gt;="&amp;V14,listaTiposV,#REF!)&gt;0)</formula>
    </cfRule>
  </conditionalFormatting>
  <conditionalFormatting sqref="V14:Z17">
    <cfRule type="expression" dxfId="1701" priority="1781">
      <formula>(MONTH(V14)=MONTH($B14))*(COUNTIFS(listaNombresEmpleados,valSelEmpleado,listafechasS,"&lt;="&amp;V14,listaFechasE,"&gt;="&amp;V14,listaTiposV,#REF!)&gt;0)</formula>
    </cfRule>
    <cfRule type="expression" dxfId="1700" priority="1782">
      <formula>(MONTH(V14)=MONTH($B14))*(COUNTIFS(listaNombresEmpleados,valSelEmpleado,listafechasS,"&lt;="&amp;V14,listaFechasE,"&gt;="&amp;V14,listaTiposV,#REF!)&gt;0)</formula>
    </cfRule>
    <cfRule type="expression" dxfId="1699" priority="1783">
      <formula>(MONTH(V14)=MONTH($B14))*(COUNTIFS(listaNombresEmpleados,valSelEmpleado,listafechasS,"&lt;="&amp;V14,listaFechasE,"&gt;="&amp;V14,listaTiposV,#REF!)&gt;0)</formula>
    </cfRule>
    <cfRule type="expression" dxfId="1698" priority="1784">
      <formula>(MONTH(V14)=MONTH($B14))*(COUNTIFS(listaNombresEmpleados,valSelEmpleado,listafechasS,"&lt;="&amp;V14,listaFechasE,"&gt;="&amp;V14,listaTiposV,#REF!)&gt;0)</formula>
    </cfRule>
  </conditionalFormatting>
  <conditionalFormatting sqref="Y14:Z17">
    <cfRule type="expression" dxfId="1697" priority="1777">
      <formula>(MONTH(Y14)=MONTH($B14))*(COUNTIFS(listaNombresEmpleados,valSelEmpleado,listafechasS,"&lt;="&amp;Y14,listaFechasE,"&gt;="&amp;Y14,listaTiposV,#REF!)&gt;0)</formula>
    </cfRule>
    <cfRule type="expression" dxfId="1696" priority="1778">
      <formula>(MONTH(Y14)=MONTH($B14))*(COUNTIFS(listaNombresEmpleados,valSelEmpleado,listafechasS,"&lt;="&amp;Y14,listaFechasE,"&gt;="&amp;Y14,listaTiposV,#REF!)&gt;0)</formula>
    </cfRule>
    <cfRule type="expression" dxfId="1695" priority="1779">
      <formula>(MONTH(Y14)=MONTH($B14))*(COUNTIFS(listaNombresEmpleados,valSelEmpleado,listafechasS,"&lt;="&amp;Y14,listaFechasE,"&gt;="&amp;Y14,listaTiposV,#REF!)&gt;0)</formula>
    </cfRule>
    <cfRule type="expression" dxfId="1694" priority="1780">
      <formula>(MONTH(Y14)=MONTH($B14))*(COUNTIFS(listaNombresEmpleados,valSelEmpleado,listafechasS,"&lt;="&amp;Y14,listaFechasE,"&gt;="&amp;Y14,listaTiposV,#REF!)&gt;0)</formula>
    </cfRule>
  </conditionalFormatting>
  <conditionalFormatting sqref="V14:Z17">
    <cfRule type="expression" dxfId="1693" priority="1773">
      <formula>(MONTH(V14)=MONTH($B14))*(COUNTIFS(listaNombresEmpleados,valSelEmpleado,listafechasS,"&lt;="&amp;V14,listaFechasE,"&gt;="&amp;V14,listaTiposV,#REF!)&gt;0)</formula>
    </cfRule>
    <cfRule type="expression" dxfId="1692" priority="1774">
      <formula>(MONTH(V14)=MONTH($B14))*(COUNTIFS(listaNombresEmpleados,valSelEmpleado,listafechasS,"&lt;="&amp;V14,listaFechasE,"&gt;="&amp;V14,listaTiposV,#REF!)&gt;0)</formula>
    </cfRule>
    <cfRule type="expression" dxfId="1691" priority="1775">
      <formula>(MONTH(V14)=MONTH($B14))*(COUNTIFS(listaNombresEmpleados,valSelEmpleado,listafechasS,"&lt;="&amp;V14,listaFechasE,"&gt;="&amp;V14,listaTiposV,#REF!)&gt;0)</formula>
    </cfRule>
    <cfRule type="expression" dxfId="1690" priority="1776">
      <formula>(MONTH(V14)=MONTH($B14))*(COUNTIFS(listaNombresEmpleados,valSelEmpleado,listafechasS,"&lt;="&amp;V14,listaFechasE,"&gt;="&amp;V14,listaTiposV,#REF!)&gt;0)</formula>
    </cfRule>
  </conditionalFormatting>
  <conditionalFormatting sqref="V14:Z17">
    <cfRule type="expression" dxfId="1689" priority="1769">
      <formula>(MONTH(V14)=MONTH($B14))*(COUNTIFS(listaNombresEmpleados,valSelEmpleado,listafechasS,"&lt;="&amp;V14,listaFechasE,"&gt;="&amp;V14,listaTiposV,#REF!)&gt;0)</formula>
    </cfRule>
    <cfRule type="expression" dxfId="1688" priority="1770">
      <formula>(MONTH(V14)=MONTH($B14))*(COUNTIFS(listaNombresEmpleados,valSelEmpleado,listafechasS,"&lt;="&amp;V14,listaFechasE,"&gt;="&amp;V14,listaTiposV,#REF!)&gt;0)</formula>
    </cfRule>
    <cfRule type="expression" dxfId="1687" priority="1771">
      <formula>(MONTH(V14)=MONTH($B14))*(COUNTIFS(listaNombresEmpleados,valSelEmpleado,listafechasS,"&lt;="&amp;V14,listaFechasE,"&gt;="&amp;V14,listaTiposV,#REF!)&gt;0)</formula>
    </cfRule>
    <cfRule type="expression" dxfId="1686" priority="1772">
      <formula>(MONTH(V14)=MONTH($B14))*(COUNTIFS(listaNombresEmpleados,valSelEmpleado,listafechasS,"&lt;="&amp;V14,listaFechasE,"&gt;="&amp;V14,listaTiposV,#REF!)&gt;0)</formula>
    </cfRule>
  </conditionalFormatting>
  <conditionalFormatting sqref="O14:S17">
    <cfRule type="expression" dxfId="1685" priority="1765">
      <formula>(MONTH(O14)=MONTH($B14))*(COUNTIFS(listaNombresEmpleados,valSelEmpleado,listafechasS,"&lt;="&amp;O14,listaFechasE,"&gt;="&amp;O14,listaTiposV,#REF!)&gt;0)</formula>
    </cfRule>
    <cfRule type="expression" dxfId="1684" priority="1766">
      <formula>(MONTH(O14)=MONTH($B14))*(COUNTIFS(listaNombresEmpleados,valSelEmpleado,listafechasS,"&lt;="&amp;O14,listaFechasE,"&gt;="&amp;O14,listaTiposV,#REF!)&gt;0)</formula>
    </cfRule>
    <cfRule type="expression" dxfId="1683" priority="1767">
      <formula>(MONTH(O14)=MONTH($B14))*(COUNTIFS(listaNombresEmpleados,valSelEmpleado,listafechasS,"&lt;="&amp;O14,listaFechasE,"&gt;="&amp;O14,listaTiposV,#REF!)&gt;0)</formula>
    </cfRule>
    <cfRule type="expression" dxfId="1682" priority="1768">
      <formula>(MONTH(O14)=MONTH($B14))*(COUNTIFS(listaNombresEmpleados,valSelEmpleado,listafechasS,"&lt;="&amp;O14,listaFechasE,"&gt;="&amp;O14,listaTiposV,#REF!)&gt;0)</formula>
    </cfRule>
  </conditionalFormatting>
  <conditionalFormatting sqref="O14:S17">
    <cfRule type="expression" dxfId="1681" priority="1761">
      <formula>(MONTH(O14)=MONTH($B14))*(COUNTIFS(listaNombresEmpleados,valSelEmpleado,listafechasS,"&lt;="&amp;O14,listaFechasE,"&gt;="&amp;O14,listaTiposV,#REF!)&gt;0)</formula>
    </cfRule>
    <cfRule type="expression" dxfId="1680" priority="1762">
      <formula>(MONTH(O14)=MONTH($B14))*(COUNTIFS(listaNombresEmpleados,valSelEmpleado,listafechasS,"&lt;="&amp;O14,listaFechasE,"&gt;="&amp;O14,listaTiposV,#REF!)&gt;0)</formula>
    </cfRule>
    <cfRule type="expression" dxfId="1679" priority="1763">
      <formula>(MONTH(O14)=MONTH($B14))*(COUNTIFS(listaNombresEmpleados,valSelEmpleado,listafechasS,"&lt;="&amp;O14,listaFechasE,"&gt;="&amp;O14,listaTiposV,#REF!)&gt;0)</formula>
    </cfRule>
    <cfRule type="expression" dxfId="1678" priority="1764">
      <formula>(MONTH(O14)=MONTH($B14))*(COUNTIFS(listaNombresEmpleados,valSelEmpleado,listafechasS,"&lt;="&amp;O14,listaFechasE,"&gt;="&amp;O14,listaTiposV,#REF!)&gt;0)</formula>
    </cfRule>
  </conditionalFormatting>
  <conditionalFormatting sqref="O14:S17">
    <cfRule type="expression" dxfId="1677" priority="1757">
      <formula>(MONTH(O14)=MONTH($B14))*(COUNTIFS(listaNombresEmpleados,valSelEmpleado,listafechasS,"&lt;="&amp;O14,listaFechasE,"&gt;="&amp;O14,listaTiposV,#REF!)&gt;0)</formula>
    </cfRule>
    <cfRule type="expression" dxfId="1676" priority="1758">
      <formula>(MONTH(O14)=MONTH($B14))*(COUNTIFS(listaNombresEmpleados,valSelEmpleado,listafechasS,"&lt;="&amp;O14,listaFechasE,"&gt;="&amp;O14,listaTiposV,#REF!)&gt;0)</formula>
    </cfRule>
    <cfRule type="expression" dxfId="1675" priority="1759">
      <formula>(MONTH(O14)=MONTH($B14))*(COUNTIFS(listaNombresEmpleados,valSelEmpleado,listafechasS,"&lt;="&amp;O14,listaFechasE,"&gt;="&amp;O14,listaTiposV,#REF!)&gt;0)</formula>
    </cfRule>
    <cfRule type="expression" dxfId="1674" priority="1760">
      <formula>(MONTH(O14)=MONTH($B14))*(COUNTIFS(listaNombresEmpleados,valSelEmpleado,listafechasS,"&lt;="&amp;O14,listaFechasE,"&gt;="&amp;O14,listaTiposV,#REF!)&gt;0)</formula>
    </cfRule>
  </conditionalFormatting>
  <conditionalFormatting sqref="O14:S17">
    <cfRule type="expression" dxfId="1673" priority="1753">
      <formula>(MONTH(O14)=MONTH($B14))*(COUNTIFS(listaNombresEmpleados,valSelEmpleado,listafechasS,"&lt;="&amp;O14,listaFechasE,"&gt;="&amp;O14,listaTiposV,#REF!)&gt;0)</formula>
    </cfRule>
    <cfRule type="expression" dxfId="1672" priority="1754">
      <formula>(MONTH(O14)=MONTH($B14))*(COUNTIFS(listaNombresEmpleados,valSelEmpleado,listafechasS,"&lt;="&amp;O14,listaFechasE,"&gt;="&amp;O14,listaTiposV,#REF!)&gt;0)</formula>
    </cfRule>
    <cfRule type="expression" dxfId="1671" priority="1755">
      <formula>(MONTH(O14)=MONTH($B14))*(COUNTIFS(listaNombresEmpleados,valSelEmpleado,listafechasS,"&lt;="&amp;O14,listaFechasE,"&gt;="&amp;O14,listaTiposV,#REF!)&gt;0)</formula>
    </cfRule>
    <cfRule type="expression" dxfId="1670" priority="1756">
      <formula>(MONTH(O14)=MONTH($B14))*(COUNTIFS(listaNombresEmpleados,valSelEmpleado,listafechasS,"&lt;="&amp;O14,listaFechasE,"&gt;="&amp;O14,listaTiposV,#REF!)&gt;0)</formula>
    </cfRule>
  </conditionalFormatting>
  <conditionalFormatting sqref="R14:S17">
    <cfRule type="expression" dxfId="1669" priority="1749">
      <formula>(MONTH(R14)=MONTH($B14))*(COUNTIFS(listaNombresEmpleados,valSelEmpleado,listafechasS,"&lt;="&amp;R14,listaFechasE,"&gt;="&amp;R14,listaTiposV,#REF!)&gt;0)</formula>
    </cfRule>
    <cfRule type="expression" dxfId="1668" priority="1750">
      <formula>(MONTH(R14)=MONTH($B14))*(COUNTIFS(listaNombresEmpleados,valSelEmpleado,listafechasS,"&lt;="&amp;R14,listaFechasE,"&gt;="&amp;R14,listaTiposV,#REF!)&gt;0)</formula>
    </cfRule>
    <cfRule type="expression" dxfId="1667" priority="1751">
      <formula>(MONTH(R14)=MONTH($B14))*(COUNTIFS(listaNombresEmpleados,valSelEmpleado,listafechasS,"&lt;="&amp;R14,listaFechasE,"&gt;="&amp;R14,listaTiposV,#REF!)&gt;0)</formula>
    </cfRule>
    <cfRule type="expression" dxfId="1666" priority="1752">
      <formula>(MONTH(R14)=MONTH($B14))*(COUNTIFS(listaNombresEmpleados,valSelEmpleado,listafechasS,"&lt;="&amp;R14,listaFechasE,"&gt;="&amp;R14,listaTiposV,#REF!)&gt;0)</formula>
    </cfRule>
  </conditionalFormatting>
  <conditionalFormatting sqref="O14:S17">
    <cfRule type="expression" dxfId="1665" priority="1745">
      <formula>(MONTH(O14)=MONTH($B14))*(COUNTIFS(listaNombresEmpleados,valSelEmpleado,listafechasS,"&lt;="&amp;O14,listaFechasE,"&gt;="&amp;O14,listaTiposV,#REF!)&gt;0)</formula>
    </cfRule>
    <cfRule type="expression" dxfId="1664" priority="1746">
      <formula>(MONTH(O14)=MONTH($B14))*(COUNTIFS(listaNombresEmpleados,valSelEmpleado,listafechasS,"&lt;="&amp;O14,listaFechasE,"&gt;="&amp;O14,listaTiposV,#REF!)&gt;0)</formula>
    </cfRule>
    <cfRule type="expression" dxfId="1663" priority="1747">
      <formula>(MONTH(O14)=MONTH($B14))*(COUNTIFS(listaNombresEmpleados,valSelEmpleado,listafechasS,"&lt;="&amp;O14,listaFechasE,"&gt;="&amp;O14,listaTiposV,#REF!)&gt;0)</formula>
    </cfRule>
    <cfRule type="expression" dxfId="1662" priority="1748">
      <formula>(MONTH(O14)=MONTH($B14))*(COUNTIFS(listaNombresEmpleados,valSelEmpleado,listafechasS,"&lt;="&amp;O14,listaFechasE,"&gt;="&amp;O14,listaTiposV,#REF!)&gt;0)</formula>
    </cfRule>
  </conditionalFormatting>
  <conditionalFormatting sqref="O14:S17">
    <cfRule type="expression" dxfId="1661" priority="1741">
      <formula>(MONTH(O14)=MONTH($B14))*(COUNTIFS(listaNombresEmpleados,valSelEmpleado,listafechasS,"&lt;="&amp;O14,listaFechasE,"&gt;="&amp;O14,listaTiposV,#REF!)&gt;0)</formula>
    </cfRule>
    <cfRule type="expression" dxfId="1660" priority="1742">
      <formula>(MONTH(O14)=MONTH($B14))*(COUNTIFS(listaNombresEmpleados,valSelEmpleado,listafechasS,"&lt;="&amp;O14,listaFechasE,"&gt;="&amp;O14,listaTiposV,#REF!)&gt;0)</formula>
    </cfRule>
    <cfRule type="expression" dxfId="1659" priority="1743">
      <formula>(MONTH(O14)=MONTH($B14))*(COUNTIFS(listaNombresEmpleados,valSelEmpleado,listafechasS,"&lt;="&amp;O14,listaFechasE,"&gt;="&amp;O14,listaTiposV,#REF!)&gt;0)</formula>
    </cfRule>
    <cfRule type="expression" dxfId="1658" priority="1744">
      <formula>(MONTH(O14)=MONTH($B14))*(COUNTIFS(listaNombresEmpleados,valSelEmpleado,listafechasS,"&lt;="&amp;O14,listaFechasE,"&gt;="&amp;O14,listaTiposV,#REF!)&gt;0)</formula>
    </cfRule>
  </conditionalFormatting>
  <conditionalFormatting sqref="H14:L17">
    <cfRule type="expression" dxfId="1657" priority="1737">
      <formula>(MONTH(H14)=MONTH($B14))*(COUNTIFS(listaNombresEmpleados,valSelEmpleado,listafechasS,"&lt;="&amp;H14,listaFechasE,"&gt;="&amp;H14,listaTiposV,#REF!)&gt;0)</formula>
    </cfRule>
    <cfRule type="expression" dxfId="1656" priority="1738">
      <formula>(MONTH(H14)=MONTH($B14))*(COUNTIFS(listaNombresEmpleados,valSelEmpleado,listafechasS,"&lt;="&amp;H14,listaFechasE,"&gt;="&amp;H14,listaTiposV,#REF!)&gt;0)</formula>
    </cfRule>
    <cfRule type="expression" dxfId="1655" priority="1739">
      <formula>(MONTH(H14)=MONTH($B14))*(COUNTIFS(listaNombresEmpleados,valSelEmpleado,listafechasS,"&lt;="&amp;H14,listaFechasE,"&gt;="&amp;H14,listaTiposV,#REF!)&gt;0)</formula>
    </cfRule>
    <cfRule type="expression" dxfId="1654" priority="1740">
      <formula>(MONTH(H14)=MONTH($B14))*(COUNTIFS(listaNombresEmpleados,valSelEmpleado,listafechasS,"&lt;="&amp;H14,listaFechasE,"&gt;="&amp;H14,listaTiposV,#REF!)&gt;0)</formula>
    </cfRule>
  </conditionalFormatting>
  <conditionalFormatting sqref="H14:L17">
    <cfRule type="expression" dxfId="1653" priority="1733">
      <formula>(MONTH(H14)=MONTH($B14))*(COUNTIFS(listaNombresEmpleados,valSelEmpleado,listafechasS,"&lt;="&amp;H14,listaFechasE,"&gt;="&amp;H14,listaTiposV,#REF!)&gt;0)</formula>
    </cfRule>
    <cfRule type="expression" dxfId="1652" priority="1734">
      <formula>(MONTH(H14)=MONTH($B14))*(COUNTIFS(listaNombresEmpleados,valSelEmpleado,listafechasS,"&lt;="&amp;H14,listaFechasE,"&gt;="&amp;H14,listaTiposV,#REF!)&gt;0)</formula>
    </cfRule>
    <cfRule type="expression" dxfId="1651" priority="1735">
      <formula>(MONTH(H14)=MONTH($B14))*(COUNTIFS(listaNombresEmpleados,valSelEmpleado,listafechasS,"&lt;="&amp;H14,listaFechasE,"&gt;="&amp;H14,listaTiposV,#REF!)&gt;0)</formula>
    </cfRule>
    <cfRule type="expression" dxfId="1650" priority="1736">
      <formula>(MONTH(H14)=MONTH($B14))*(COUNTIFS(listaNombresEmpleados,valSelEmpleado,listafechasS,"&lt;="&amp;H14,listaFechasE,"&gt;="&amp;H14,listaTiposV,#REF!)&gt;0)</formula>
    </cfRule>
  </conditionalFormatting>
  <conditionalFormatting sqref="H14:L17">
    <cfRule type="expression" dxfId="1649" priority="1729">
      <formula>(MONTH(H14)=MONTH($B14))*(COUNTIFS(listaNombresEmpleados,valSelEmpleado,listafechasS,"&lt;="&amp;H14,listaFechasE,"&gt;="&amp;H14,listaTiposV,#REF!)&gt;0)</formula>
    </cfRule>
    <cfRule type="expression" dxfId="1648" priority="1730">
      <formula>(MONTH(H14)=MONTH($B14))*(COUNTIFS(listaNombresEmpleados,valSelEmpleado,listafechasS,"&lt;="&amp;H14,listaFechasE,"&gt;="&amp;H14,listaTiposV,#REF!)&gt;0)</formula>
    </cfRule>
    <cfRule type="expression" dxfId="1647" priority="1731">
      <formula>(MONTH(H14)=MONTH($B14))*(COUNTIFS(listaNombresEmpleados,valSelEmpleado,listafechasS,"&lt;="&amp;H14,listaFechasE,"&gt;="&amp;H14,listaTiposV,#REF!)&gt;0)</formula>
    </cfRule>
    <cfRule type="expression" dxfId="1646" priority="1732">
      <formula>(MONTH(H14)=MONTH($B14))*(COUNTIFS(listaNombresEmpleados,valSelEmpleado,listafechasS,"&lt;="&amp;H14,listaFechasE,"&gt;="&amp;H14,listaTiposV,#REF!)&gt;0)</formula>
    </cfRule>
  </conditionalFormatting>
  <conditionalFormatting sqref="H14:L17">
    <cfRule type="expression" dxfId="1645" priority="1725">
      <formula>(MONTH(H14)=MONTH($B14))*(COUNTIFS(listaNombresEmpleados,valSelEmpleado,listafechasS,"&lt;="&amp;H14,listaFechasE,"&gt;="&amp;H14,listaTiposV,#REF!)&gt;0)</formula>
    </cfRule>
    <cfRule type="expression" dxfId="1644" priority="1726">
      <formula>(MONTH(H14)=MONTH($B14))*(COUNTIFS(listaNombresEmpleados,valSelEmpleado,listafechasS,"&lt;="&amp;H14,listaFechasE,"&gt;="&amp;H14,listaTiposV,#REF!)&gt;0)</formula>
    </cfRule>
    <cfRule type="expression" dxfId="1643" priority="1727">
      <formula>(MONTH(H14)=MONTH($B14))*(COUNTIFS(listaNombresEmpleados,valSelEmpleado,listafechasS,"&lt;="&amp;H14,listaFechasE,"&gt;="&amp;H14,listaTiposV,#REF!)&gt;0)</formula>
    </cfRule>
    <cfRule type="expression" dxfId="1642" priority="1728">
      <formula>(MONTH(H14)=MONTH($B14))*(COUNTIFS(listaNombresEmpleados,valSelEmpleado,listafechasS,"&lt;="&amp;H14,listaFechasE,"&gt;="&amp;H14,listaTiposV,#REF!)&gt;0)</formula>
    </cfRule>
  </conditionalFormatting>
  <conditionalFormatting sqref="K14:L17">
    <cfRule type="expression" dxfId="1641" priority="1721">
      <formula>(MONTH(K14)=MONTH($B14))*(COUNTIFS(listaNombresEmpleados,valSelEmpleado,listafechasS,"&lt;="&amp;K14,listaFechasE,"&gt;="&amp;K14,listaTiposV,#REF!)&gt;0)</formula>
    </cfRule>
    <cfRule type="expression" dxfId="1640" priority="1722">
      <formula>(MONTH(K14)=MONTH($B14))*(COUNTIFS(listaNombresEmpleados,valSelEmpleado,listafechasS,"&lt;="&amp;K14,listaFechasE,"&gt;="&amp;K14,listaTiposV,#REF!)&gt;0)</formula>
    </cfRule>
    <cfRule type="expression" dxfId="1639" priority="1723">
      <formula>(MONTH(K14)=MONTH($B14))*(COUNTIFS(listaNombresEmpleados,valSelEmpleado,listafechasS,"&lt;="&amp;K14,listaFechasE,"&gt;="&amp;K14,listaTiposV,#REF!)&gt;0)</formula>
    </cfRule>
    <cfRule type="expression" dxfId="1638" priority="1724">
      <formula>(MONTH(K14)=MONTH($B14))*(COUNTIFS(listaNombresEmpleados,valSelEmpleado,listafechasS,"&lt;="&amp;K14,listaFechasE,"&gt;="&amp;K14,listaTiposV,#REF!)&gt;0)</formula>
    </cfRule>
  </conditionalFormatting>
  <conditionalFormatting sqref="H14:L17">
    <cfRule type="expression" dxfId="1637" priority="1717">
      <formula>(MONTH(H14)=MONTH($B14))*(COUNTIFS(listaNombresEmpleados,valSelEmpleado,listafechasS,"&lt;="&amp;H14,listaFechasE,"&gt;="&amp;H14,listaTiposV,#REF!)&gt;0)</formula>
    </cfRule>
    <cfRule type="expression" dxfId="1636" priority="1718">
      <formula>(MONTH(H14)=MONTH($B14))*(COUNTIFS(listaNombresEmpleados,valSelEmpleado,listafechasS,"&lt;="&amp;H14,listaFechasE,"&gt;="&amp;H14,listaTiposV,#REF!)&gt;0)</formula>
    </cfRule>
    <cfRule type="expression" dxfId="1635" priority="1719">
      <formula>(MONTH(H14)=MONTH($B14))*(COUNTIFS(listaNombresEmpleados,valSelEmpleado,listafechasS,"&lt;="&amp;H14,listaFechasE,"&gt;="&amp;H14,listaTiposV,#REF!)&gt;0)</formula>
    </cfRule>
    <cfRule type="expression" dxfId="1634" priority="1720">
      <formula>(MONTH(H14)=MONTH($B14))*(COUNTIFS(listaNombresEmpleados,valSelEmpleado,listafechasS,"&lt;="&amp;H14,listaFechasE,"&gt;="&amp;H14,listaTiposV,#REF!)&gt;0)</formula>
    </cfRule>
  </conditionalFormatting>
  <conditionalFormatting sqref="H14:L17">
    <cfRule type="expression" dxfId="1633" priority="1713">
      <formula>(MONTH(H14)=MONTH($B14))*(COUNTIFS(listaNombresEmpleados,valSelEmpleado,listafechasS,"&lt;="&amp;H14,listaFechasE,"&gt;="&amp;H14,listaTiposV,#REF!)&gt;0)</formula>
    </cfRule>
    <cfRule type="expression" dxfId="1632" priority="1714">
      <formula>(MONTH(H14)=MONTH($B14))*(COUNTIFS(listaNombresEmpleados,valSelEmpleado,listafechasS,"&lt;="&amp;H14,listaFechasE,"&gt;="&amp;H14,listaTiposV,#REF!)&gt;0)</formula>
    </cfRule>
    <cfRule type="expression" dxfId="1631" priority="1715">
      <formula>(MONTH(H14)=MONTH($B14))*(COUNTIFS(listaNombresEmpleados,valSelEmpleado,listafechasS,"&lt;="&amp;H14,listaFechasE,"&gt;="&amp;H14,listaTiposV,#REF!)&gt;0)</formula>
    </cfRule>
    <cfRule type="expression" dxfId="1630" priority="1716">
      <formula>(MONTH(H14)=MONTH($B14))*(COUNTIFS(listaNombresEmpleados,valSelEmpleado,listafechasS,"&lt;="&amp;H14,listaFechasE,"&gt;="&amp;H14,listaTiposV,#REF!)&gt;0)</formula>
    </cfRule>
  </conditionalFormatting>
  <conditionalFormatting sqref="O14:S14">
    <cfRule type="expression" dxfId="1629" priority="1685">
      <formula>(MONTH(O14)=MONTH($B14))*(COUNTIFS(listaNombresEmpleados,valSelEmpleado,listafechasS,"&lt;="&amp;O14,listaFechasE,"&gt;="&amp;O14,listaTiposV,#REF!)&gt;0)</formula>
    </cfRule>
    <cfRule type="expression" dxfId="1628" priority="1686">
      <formula>(MONTH(O14)=MONTH($B14))*(COUNTIFS(listaNombresEmpleados,valSelEmpleado,listafechasS,"&lt;="&amp;O14,listaFechasE,"&gt;="&amp;O14,listaTiposV,#REF!)&gt;0)</formula>
    </cfRule>
    <cfRule type="expression" dxfId="1627" priority="1687">
      <formula>(MONTH(O14)=MONTH($B14))*(COUNTIFS(listaNombresEmpleados,valSelEmpleado,listafechasS,"&lt;="&amp;O14,listaFechasE,"&gt;="&amp;O14,listaTiposV,#REF!)&gt;0)</formula>
    </cfRule>
    <cfRule type="expression" dxfId="1626" priority="1688">
      <formula>(MONTH(O14)=MONTH($B14))*(COUNTIFS(listaNombresEmpleados,valSelEmpleado,listafechasS,"&lt;="&amp;O14,listaFechasE,"&gt;="&amp;O14,listaTiposV,#REF!)&gt;0)</formula>
    </cfRule>
  </conditionalFormatting>
  <conditionalFormatting sqref="O14:S14">
    <cfRule type="expression" dxfId="1625" priority="1681">
      <formula>(MONTH(O14)=MONTH($B14))*(COUNTIFS(listaNombresEmpleados,valSelEmpleado,listafechasS,"&lt;="&amp;O14,listaFechasE,"&gt;="&amp;O14,listaTiposV,#REF!)&gt;0)</formula>
    </cfRule>
    <cfRule type="expression" dxfId="1624" priority="1682">
      <formula>(MONTH(O14)=MONTH($B14))*(COUNTIFS(listaNombresEmpleados,valSelEmpleado,listafechasS,"&lt;="&amp;O14,listaFechasE,"&gt;="&amp;O14,listaTiposV,#REF!)&gt;0)</formula>
    </cfRule>
    <cfRule type="expression" dxfId="1623" priority="1683">
      <formula>(MONTH(O14)=MONTH($B14))*(COUNTIFS(listaNombresEmpleados,valSelEmpleado,listafechasS,"&lt;="&amp;O14,listaFechasE,"&gt;="&amp;O14,listaTiposV,#REF!)&gt;0)</formula>
    </cfRule>
    <cfRule type="expression" dxfId="1622" priority="1684">
      <formula>(MONTH(O14)=MONTH($B14))*(COUNTIFS(listaNombresEmpleados,valSelEmpleado,listafechasS,"&lt;="&amp;O14,listaFechasE,"&gt;="&amp;O14,listaTiposV,#REF!)&gt;0)</formula>
    </cfRule>
  </conditionalFormatting>
  <conditionalFormatting sqref="O14:S14">
    <cfRule type="expression" dxfId="1621" priority="1677">
      <formula>(MONTH(O14)=MONTH($B14))*(COUNTIFS(listaNombresEmpleados,valSelEmpleado,listafechasS,"&lt;="&amp;O14,listaFechasE,"&gt;="&amp;O14,listaTiposV,#REF!)&gt;0)</formula>
    </cfRule>
    <cfRule type="expression" dxfId="1620" priority="1678">
      <formula>(MONTH(O14)=MONTH($B14))*(COUNTIFS(listaNombresEmpleados,valSelEmpleado,listafechasS,"&lt;="&amp;O14,listaFechasE,"&gt;="&amp;O14,listaTiposV,#REF!)&gt;0)</formula>
    </cfRule>
    <cfRule type="expression" dxfId="1619" priority="1679">
      <formula>(MONTH(O14)=MONTH($B14))*(COUNTIFS(listaNombresEmpleados,valSelEmpleado,listafechasS,"&lt;="&amp;O14,listaFechasE,"&gt;="&amp;O14,listaTiposV,#REF!)&gt;0)</formula>
    </cfRule>
    <cfRule type="expression" dxfId="1618" priority="1680">
      <formula>(MONTH(O14)=MONTH($B14))*(COUNTIFS(listaNombresEmpleados,valSelEmpleado,listafechasS,"&lt;="&amp;O14,listaFechasE,"&gt;="&amp;O14,listaTiposV,#REF!)&gt;0)</formula>
    </cfRule>
  </conditionalFormatting>
  <conditionalFormatting sqref="O14:S14">
    <cfRule type="expression" dxfId="1617" priority="1673">
      <formula>(MONTH(O14)=MONTH($B14))*(COUNTIFS(listaNombresEmpleados,valSelEmpleado,listafechasS,"&lt;="&amp;O14,listaFechasE,"&gt;="&amp;O14,listaTiposV,#REF!)&gt;0)</formula>
    </cfRule>
    <cfRule type="expression" dxfId="1616" priority="1674">
      <formula>(MONTH(O14)=MONTH($B14))*(COUNTIFS(listaNombresEmpleados,valSelEmpleado,listafechasS,"&lt;="&amp;O14,listaFechasE,"&gt;="&amp;O14,listaTiposV,#REF!)&gt;0)</formula>
    </cfRule>
    <cfRule type="expression" dxfId="1615" priority="1675">
      <formula>(MONTH(O14)=MONTH($B14))*(COUNTIFS(listaNombresEmpleados,valSelEmpleado,listafechasS,"&lt;="&amp;O14,listaFechasE,"&gt;="&amp;O14,listaTiposV,#REF!)&gt;0)</formula>
    </cfRule>
    <cfRule type="expression" dxfId="1614" priority="1676">
      <formula>(MONTH(O14)=MONTH($B14))*(COUNTIFS(listaNombresEmpleados,valSelEmpleado,listafechasS,"&lt;="&amp;O14,listaFechasE,"&gt;="&amp;O14,listaTiposV,#REF!)&gt;0)</formula>
    </cfRule>
  </conditionalFormatting>
  <conditionalFormatting sqref="R14:S14">
    <cfRule type="expression" dxfId="1613" priority="1669">
      <formula>(MONTH(R14)=MONTH($B14))*(COUNTIFS(listaNombresEmpleados,valSelEmpleado,listafechasS,"&lt;="&amp;R14,listaFechasE,"&gt;="&amp;R14,listaTiposV,#REF!)&gt;0)</formula>
    </cfRule>
    <cfRule type="expression" dxfId="1612" priority="1670">
      <formula>(MONTH(R14)=MONTH($B14))*(COUNTIFS(listaNombresEmpleados,valSelEmpleado,listafechasS,"&lt;="&amp;R14,listaFechasE,"&gt;="&amp;R14,listaTiposV,#REF!)&gt;0)</formula>
    </cfRule>
    <cfRule type="expression" dxfId="1611" priority="1671">
      <formula>(MONTH(R14)=MONTH($B14))*(COUNTIFS(listaNombresEmpleados,valSelEmpleado,listafechasS,"&lt;="&amp;R14,listaFechasE,"&gt;="&amp;R14,listaTiposV,#REF!)&gt;0)</formula>
    </cfRule>
    <cfRule type="expression" dxfId="1610" priority="1672">
      <formula>(MONTH(R14)=MONTH($B14))*(COUNTIFS(listaNombresEmpleados,valSelEmpleado,listafechasS,"&lt;="&amp;R14,listaFechasE,"&gt;="&amp;R14,listaTiposV,#REF!)&gt;0)</formula>
    </cfRule>
  </conditionalFormatting>
  <conditionalFormatting sqref="O14:S14">
    <cfRule type="expression" dxfId="1609" priority="1665">
      <formula>(MONTH(O14)=MONTH($B14))*(COUNTIFS(listaNombresEmpleados,valSelEmpleado,listafechasS,"&lt;="&amp;O14,listaFechasE,"&gt;="&amp;O14,listaTiposV,#REF!)&gt;0)</formula>
    </cfRule>
    <cfRule type="expression" dxfId="1608" priority="1666">
      <formula>(MONTH(O14)=MONTH($B14))*(COUNTIFS(listaNombresEmpleados,valSelEmpleado,listafechasS,"&lt;="&amp;O14,listaFechasE,"&gt;="&amp;O14,listaTiposV,#REF!)&gt;0)</formula>
    </cfRule>
    <cfRule type="expression" dxfId="1607" priority="1667">
      <formula>(MONTH(O14)=MONTH($B14))*(COUNTIFS(listaNombresEmpleados,valSelEmpleado,listafechasS,"&lt;="&amp;O14,listaFechasE,"&gt;="&amp;O14,listaTiposV,#REF!)&gt;0)</formula>
    </cfRule>
    <cfRule type="expression" dxfId="1606" priority="1668">
      <formula>(MONTH(O14)=MONTH($B14))*(COUNTIFS(listaNombresEmpleados,valSelEmpleado,listafechasS,"&lt;="&amp;O14,listaFechasE,"&gt;="&amp;O14,listaTiposV,#REF!)&gt;0)</formula>
    </cfRule>
  </conditionalFormatting>
  <conditionalFormatting sqref="O14:S14">
    <cfRule type="expression" dxfId="1605" priority="1661">
      <formula>(MONTH(O14)=MONTH($B14))*(COUNTIFS(listaNombresEmpleados,valSelEmpleado,listafechasS,"&lt;="&amp;O14,listaFechasE,"&gt;="&amp;O14,listaTiposV,#REF!)&gt;0)</formula>
    </cfRule>
    <cfRule type="expression" dxfId="1604" priority="1662">
      <formula>(MONTH(O14)=MONTH($B14))*(COUNTIFS(listaNombresEmpleados,valSelEmpleado,listafechasS,"&lt;="&amp;O14,listaFechasE,"&gt;="&amp;O14,listaTiposV,#REF!)&gt;0)</formula>
    </cfRule>
    <cfRule type="expression" dxfId="1603" priority="1663">
      <formula>(MONTH(O14)=MONTH($B14))*(COUNTIFS(listaNombresEmpleados,valSelEmpleado,listafechasS,"&lt;="&amp;O14,listaFechasE,"&gt;="&amp;O14,listaTiposV,#REF!)&gt;0)</formula>
    </cfRule>
    <cfRule type="expression" dxfId="1602" priority="1664">
      <formula>(MONTH(O14)=MONTH($B14))*(COUNTIFS(listaNombresEmpleados,valSelEmpleado,listafechasS,"&lt;="&amp;O14,listaFechasE,"&gt;="&amp;O14,listaTiposV,#REF!)&gt;0)</formula>
    </cfRule>
  </conditionalFormatting>
  <conditionalFormatting sqref="V14:Z14">
    <cfRule type="expression" dxfId="1601" priority="1657">
      <formula>(MONTH(V14)=MONTH($B14))*(COUNTIFS(listaNombresEmpleados,valSelEmpleado,listafechasS,"&lt;="&amp;V14,listaFechasE,"&gt;="&amp;V14,listaTiposV,#REF!)&gt;0)</formula>
    </cfRule>
    <cfRule type="expression" dxfId="1600" priority="1658">
      <formula>(MONTH(V14)=MONTH($B14))*(COUNTIFS(listaNombresEmpleados,valSelEmpleado,listafechasS,"&lt;="&amp;V14,listaFechasE,"&gt;="&amp;V14,listaTiposV,#REF!)&gt;0)</formula>
    </cfRule>
    <cfRule type="expression" dxfId="1599" priority="1659">
      <formula>(MONTH(V14)=MONTH($B14))*(COUNTIFS(listaNombresEmpleados,valSelEmpleado,listafechasS,"&lt;="&amp;V14,listaFechasE,"&gt;="&amp;V14,listaTiposV,#REF!)&gt;0)</formula>
    </cfRule>
    <cfRule type="expression" dxfId="1598" priority="1660">
      <formula>(MONTH(V14)=MONTH($B14))*(COUNTIFS(listaNombresEmpleados,valSelEmpleado,listafechasS,"&lt;="&amp;V14,listaFechasE,"&gt;="&amp;V14,listaTiposV,#REF!)&gt;0)</formula>
    </cfRule>
  </conditionalFormatting>
  <conditionalFormatting sqref="V14:Z14">
    <cfRule type="expression" dxfId="1597" priority="1653">
      <formula>(MONTH(V14)=MONTH($B14))*(COUNTIFS(listaNombresEmpleados,valSelEmpleado,listafechasS,"&lt;="&amp;V14,listaFechasE,"&gt;="&amp;V14,listaTiposV,#REF!)&gt;0)</formula>
    </cfRule>
    <cfRule type="expression" dxfId="1596" priority="1654">
      <formula>(MONTH(V14)=MONTH($B14))*(COUNTIFS(listaNombresEmpleados,valSelEmpleado,listafechasS,"&lt;="&amp;V14,listaFechasE,"&gt;="&amp;V14,listaTiposV,#REF!)&gt;0)</formula>
    </cfRule>
    <cfRule type="expression" dxfId="1595" priority="1655">
      <formula>(MONTH(V14)=MONTH($B14))*(COUNTIFS(listaNombresEmpleados,valSelEmpleado,listafechasS,"&lt;="&amp;V14,listaFechasE,"&gt;="&amp;V14,listaTiposV,#REF!)&gt;0)</formula>
    </cfRule>
    <cfRule type="expression" dxfId="1594" priority="1656">
      <formula>(MONTH(V14)=MONTH($B14))*(COUNTIFS(listaNombresEmpleados,valSelEmpleado,listafechasS,"&lt;="&amp;V14,listaFechasE,"&gt;="&amp;V14,listaTiposV,#REF!)&gt;0)</formula>
    </cfRule>
  </conditionalFormatting>
  <conditionalFormatting sqref="V14:Z14">
    <cfRule type="expression" dxfId="1593" priority="1649">
      <formula>(MONTH(V14)=MONTH($B14))*(COUNTIFS(listaNombresEmpleados,valSelEmpleado,listafechasS,"&lt;="&amp;V14,listaFechasE,"&gt;="&amp;V14,listaTiposV,#REF!)&gt;0)</formula>
    </cfRule>
    <cfRule type="expression" dxfId="1592" priority="1650">
      <formula>(MONTH(V14)=MONTH($B14))*(COUNTIFS(listaNombresEmpleados,valSelEmpleado,listafechasS,"&lt;="&amp;V14,listaFechasE,"&gt;="&amp;V14,listaTiposV,#REF!)&gt;0)</formula>
    </cfRule>
    <cfRule type="expression" dxfId="1591" priority="1651">
      <formula>(MONTH(V14)=MONTH($B14))*(COUNTIFS(listaNombresEmpleados,valSelEmpleado,listafechasS,"&lt;="&amp;V14,listaFechasE,"&gt;="&amp;V14,listaTiposV,#REF!)&gt;0)</formula>
    </cfRule>
    <cfRule type="expression" dxfId="1590" priority="1652">
      <formula>(MONTH(V14)=MONTH($B14))*(COUNTIFS(listaNombresEmpleados,valSelEmpleado,listafechasS,"&lt;="&amp;V14,listaFechasE,"&gt;="&amp;V14,listaTiposV,#REF!)&gt;0)</formula>
    </cfRule>
  </conditionalFormatting>
  <conditionalFormatting sqref="V14:Z14">
    <cfRule type="expression" dxfId="1589" priority="1645">
      <formula>(MONTH(V14)=MONTH($B14))*(COUNTIFS(listaNombresEmpleados,valSelEmpleado,listafechasS,"&lt;="&amp;V14,listaFechasE,"&gt;="&amp;V14,listaTiposV,#REF!)&gt;0)</formula>
    </cfRule>
    <cfRule type="expression" dxfId="1588" priority="1646">
      <formula>(MONTH(V14)=MONTH($B14))*(COUNTIFS(listaNombresEmpleados,valSelEmpleado,listafechasS,"&lt;="&amp;V14,listaFechasE,"&gt;="&amp;V14,listaTiposV,#REF!)&gt;0)</formula>
    </cfRule>
    <cfRule type="expression" dxfId="1587" priority="1647">
      <formula>(MONTH(V14)=MONTH($B14))*(COUNTIFS(listaNombresEmpleados,valSelEmpleado,listafechasS,"&lt;="&amp;V14,listaFechasE,"&gt;="&amp;V14,listaTiposV,#REF!)&gt;0)</formula>
    </cfRule>
    <cfRule type="expression" dxfId="1586" priority="1648">
      <formula>(MONTH(V14)=MONTH($B14))*(COUNTIFS(listaNombresEmpleados,valSelEmpleado,listafechasS,"&lt;="&amp;V14,listaFechasE,"&gt;="&amp;V14,listaTiposV,#REF!)&gt;0)</formula>
    </cfRule>
  </conditionalFormatting>
  <conditionalFormatting sqref="Y14:Z14">
    <cfRule type="expression" dxfId="1585" priority="1641">
      <formula>(MONTH(Y14)=MONTH($B14))*(COUNTIFS(listaNombresEmpleados,valSelEmpleado,listafechasS,"&lt;="&amp;Y14,listaFechasE,"&gt;="&amp;Y14,listaTiposV,#REF!)&gt;0)</formula>
    </cfRule>
    <cfRule type="expression" dxfId="1584" priority="1642">
      <formula>(MONTH(Y14)=MONTH($B14))*(COUNTIFS(listaNombresEmpleados,valSelEmpleado,listafechasS,"&lt;="&amp;Y14,listaFechasE,"&gt;="&amp;Y14,listaTiposV,#REF!)&gt;0)</formula>
    </cfRule>
    <cfRule type="expression" dxfId="1583" priority="1643">
      <formula>(MONTH(Y14)=MONTH($B14))*(COUNTIFS(listaNombresEmpleados,valSelEmpleado,listafechasS,"&lt;="&amp;Y14,listaFechasE,"&gt;="&amp;Y14,listaTiposV,#REF!)&gt;0)</formula>
    </cfRule>
    <cfRule type="expression" dxfId="1582" priority="1644">
      <formula>(MONTH(Y14)=MONTH($B14))*(COUNTIFS(listaNombresEmpleados,valSelEmpleado,listafechasS,"&lt;="&amp;Y14,listaFechasE,"&gt;="&amp;Y14,listaTiposV,#REF!)&gt;0)</formula>
    </cfRule>
  </conditionalFormatting>
  <conditionalFormatting sqref="V14:Z14">
    <cfRule type="expression" dxfId="1581" priority="1637">
      <formula>(MONTH(V14)=MONTH($B14))*(COUNTIFS(listaNombresEmpleados,valSelEmpleado,listafechasS,"&lt;="&amp;V14,listaFechasE,"&gt;="&amp;V14,listaTiposV,#REF!)&gt;0)</formula>
    </cfRule>
    <cfRule type="expression" dxfId="1580" priority="1638">
      <formula>(MONTH(V14)=MONTH($B14))*(COUNTIFS(listaNombresEmpleados,valSelEmpleado,listafechasS,"&lt;="&amp;V14,listaFechasE,"&gt;="&amp;V14,listaTiposV,#REF!)&gt;0)</formula>
    </cfRule>
    <cfRule type="expression" dxfId="1579" priority="1639">
      <formula>(MONTH(V14)=MONTH($B14))*(COUNTIFS(listaNombresEmpleados,valSelEmpleado,listafechasS,"&lt;="&amp;V14,listaFechasE,"&gt;="&amp;V14,listaTiposV,#REF!)&gt;0)</formula>
    </cfRule>
    <cfRule type="expression" dxfId="1578" priority="1640">
      <formula>(MONTH(V14)=MONTH($B14))*(COUNTIFS(listaNombresEmpleados,valSelEmpleado,listafechasS,"&lt;="&amp;V14,listaFechasE,"&gt;="&amp;V14,listaTiposV,#REF!)&gt;0)</formula>
    </cfRule>
  </conditionalFormatting>
  <conditionalFormatting sqref="V14:Z14">
    <cfRule type="expression" dxfId="1577" priority="1633">
      <formula>(MONTH(V14)=MONTH($B14))*(COUNTIFS(listaNombresEmpleados,valSelEmpleado,listafechasS,"&lt;="&amp;V14,listaFechasE,"&gt;="&amp;V14,listaTiposV,#REF!)&gt;0)</formula>
    </cfRule>
    <cfRule type="expression" dxfId="1576" priority="1634">
      <formula>(MONTH(V14)=MONTH($B14))*(COUNTIFS(listaNombresEmpleados,valSelEmpleado,listafechasS,"&lt;="&amp;V14,listaFechasE,"&gt;="&amp;V14,listaTiposV,#REF!)&gt;0)</formula>
    </cfRule>
    <cfRule type="expression" dxfId="1575" priority="1635">
      <formula>(MONTH(V14)=MONTH($B14))*(COUNTIFS(listaNombresEmpleados,valSelEmpleado,listafechasS,"&lt;="&amp;V14,listaFechasE,"&gt;="&amp;V14,listaTiposV,#REF!)&gt;0)</formula>
    </cfRule>
    <cfRule type="expression" dxfId="1574" priority="1636">
      <formula>(MONTH(V14)=MONTH($B14))*(COUNTIFS(listaNombresEmpleados,valSelEmpleado,listafechasS,"&lt;="&amp;V14,listaFechasE,"&gt;="&amp;V14,listaTiposV,#REF!)&gt;0)</formula>
    </cfRule>
  </conditionalFormatting>
  <conditionalFormatting sqref="AC14:AG14">
    <cfRule type="expression" dxfId="1573" priority="1629">
      <formula>(MONTH(AC14)=MONTH($B14))*(COUNTIFS(listaNombresEmpleados,valSelEmpleado,listafechasS,"&lt;="&amp;AC14,listaFechasE,"&gt;="&amp;AC14,listaTiposV,#REF!)&gt;0)</formula>
    </cfRule>
    <cfRule type="expression" dxfId="1572" priority="1630">
      <formula>(MONTH(AC14)=MONTH($B14))*(COUNTIFS(listaNombresEmpleados,valSelEmpleado,listafechasS,"&lt;="&amp;AC14,listaFechasE,"&gt;="&amp;AC14,listaTiposV,#REF!)&gt;0)</formula>
    </cfRule>
    <cfRule type="expression" dxfId="1571" priority="1631">
      <formula>(MONTH(AC14)=MONTH($B14))*(COUNTIFS(listaNombresEmpleados,valSelEmpleado,listafechasS,"&lt;="&amp;AC14,listaFechasE,"&gt;="&amp;AC14,listaTiposV,#REF!)&gt;0)</formula>
    </cfRule>
    <cfRule type="expression" dxfId="1570" priority="1632">
      <formula>(MONTH(AC14)=MONTH($B14))*(COUNTIFS(listaNombresEmpleados,valSelEmpleado,listafechasS,"&lt;="&amp;AC14,listaFechasE,"&gt;="&amp;AC14,listaTiposV,#REF!)&gt;0)</formula>
    </cfRule>
  </conditionalFormatting>
  <conditionalFormatting sqref="AC14:AG14">
    <cfRule type="expression" dxfId="1569" priority="1625">
      <formula>(MONTH(AC14)=MONTH($B14))*(COUNTIFS(listaNombresEmpleados,valSelEmpleado,listafechasS,"&lt;="&amp;AC14,listaFechasE,"&gt;="&amp;AC14,listaTiposV,#REF!)&gt;0)</formula>
    </cfRule>
    <cfRule type="expression" dxfId="1568" priority="1626">
      <formula>(MONTH(AC14)=MONTH($B14))*(COUNTIFS(listaNombresEmpleados,valSelEmpleado,listafechasS,"&lt;="&amp;AC14,listaFechasE,"&gt;="&amp;AC14,listaTiposV,#REF!)&gt;0)</formula>
    </cfRule>
    <cfRule type="expression" dxfId="1567" priority="1627">
      <formula>(MONTH(AC14)=MONTH($B14))*(COUNTIFS(listaNombresEmpleados,valSelEmpleado,listafechasS,"&lt;="&amp;AC14,listaFechasE,"&gt;="&amp;AC14,listaTiposV,#REF!)&gt;0)</formula>
    </cfRule>
    <cfRule type="expression" dxfId="1566" priority="1628">
      <formula>(MONTH(AC14)=MONTH($B14))*(COUNTIFS(listaNombresEmpleados,valSelEmpleado,listafechasS,"&lt;="&amp;AC14,listaFechasE,"&gt;="&amp;AC14,listaTiposV,#REF!)&gt;0)</formula>
    </cfRule>
  </conditionalFormatting>
  <conditionalFormatting sqref="AC14:AG14">
    <cfRule type="expression" dxfId="1565" priority="1621">
      <formula>(MONTH(AC14)=MONTH($B14))*(COUNTIFS(listaNombresEmpleados,valSelEmpleado,listafechasS,"&lt;="&amp;AC14,listaFechasE,"&gt;="&amp;AC14,listaTiposV,#REF!)&gt;0)</formula>
    </cfRule>
    <cfRule type="expression" dxfId="1564" priority="1622">
      <formula>(MONTH(AC14)=MONTH($B14))*(COUNTIFS(listaNombresEmpleados,valSelEmpleado,listafechasS,"&lt;="&amp;AC14,listaFechasE,"&gt;="&amp;AC14,listaTiposV,#REF!)&gt;0)</formula>
    </cfRule>
    <cfRule type="expression" dxfId="1563" priority="1623">
      <formula>(MONTH(AC14)=MONTH($B14))*(COUNTIFS(listaNombresEmpleados,valSelEmpleado,listafechasS,"&lt;="&amp;AC14,listaFechasE,"&gt;="&amp;AC14,listaTiposV,#REF!)&gt;0)</formula>
    </cfRule>
    <cfRule type="expression" dxfId="1562" priority="1624">
      <formula>(MONTH(AC14)=MONTH($B14))*(COUNTIFS(listaNombresEmpleados,valSelEmpleado,listafechasS,"&lt;="&amp;AC14,listaFechasE,"&gt;="&amp;AC14,listaTiposV,#REF!)&gt;0)</formula>
    </cfRule>
  </conditionalFormatting>
  <conditionalFormatting sqref="AC14:AG14">
    <cfRule type="expression" dxfId="1561" priority="1617">
      <formula>(MONTH(AC14)=MONTH($B14))*(COUNTIFS(listaNombresEmpleados,valSelEmpleado,listafechasS,"&lt;="&amp;AC14,listaFechasE,"&gt;="&amp;AC14,listaTiposV,#REF!)&gt;0)</formula>
    </cfRule>
    <cfRule type="expression" dxfId="1560" priority="1618">
      <formula>(MONTH(AC14)=MONTH($B14))*(COUNTIFS(listaNombresEmpleados,valSelEmpleado,listafechasS,"&lt;="&amp;AC14,listaFechasE,"&gt;="&amp;AC14,listaTiposV,#REF!)&gt;0)</formula>
    </cfRule>
    <cfRule type="expression" dxfId="1559" priority="1619">
      <formula>(MONTH(AC14)=MONTH($B14))*(COUNTIFS(listaNombresEmpleados,valSelEmpleado,listafechasS,"&lt;="&amp;AC14,listaFechasE,"&gt;="&amp;AC14,listaTiposV,#REF!)&gt;0)</formula>
    </cfRule>
    <cfRule type="expression" dxfId="1558" priority="1620">
      <formula>(MONTH(AC14)=MONTH($B14))*(COUNTIFS(listaNombresEmpleados,valSelEmpleado,listafechasS,"&lt;="&amp;AC14,listaFechasE,"&gt;="&amp;AC14,listaTiposV,#REF!)&gt;0)</formula>
    </cfRule>
  </conditionalFormatting>
  <conditionalFormatting sqref="AF14:AG14">
    <cfRule type="expression" dxfId="1557" priority="1613">
      <formula>(MONTH(AF14)=MONTH($B14))*(COUNTIFS(listaNombresEmpleados,valSelEmpleado,listafechasS,"&lt;="&amp;AF14,listaFechasE,"&gt;="&amp;AF14,listaTiposV,#REF!)&gt;0)</formula>
    </cfRule>
    <cfRule type="expression" dxfId="1556" priority="1614">
      <formula>(MONTH(AF14)=MONTH($B14))*(COUNTIFS(listaNombresEmpleados,valSelEmpleado,listafechasS,"&lt;="&amp;AF14,listaFechasE,"&gt;="&amp;AF14,listaTiposV,#REF!)&gt;0)</formula>
    </cfRule>
    <cfRule type="expression" dxfId="1555" priority="1615">
      <formula>(MONTH(AF14)=MONTH($B14))*(COUNTIFS(listaNombresEmpleados,valSelEmpleado,listafechasS,"&lt;="&amp;AF14,listaFechasE,"&gt;="&amp;AF14,listaTiposV,#REF!)&gt;0)</formula>
    </cfRule>
    <cfRule type="expression" dxfId="1554" priority="1616">
      <formula>(MONTH(AF14)=MONTH($B14))*(COUNTIFS(listaNombresEmpleados,valSelEmpleado,listafechasS,"&lt;="&amp;AF14,listaFechasE,"&gt;="&amp;AF14,listaTiposV,#REF!)&gt;0)</formula>
    </cfRule>
  </conditionalFormatting>
  <conditionalFormatting sqref="AC14:AG14">
    <cfRule type="expression" dxfId="1553" priority="1609">
      <formula>(MONTH(AC14)=MONTH($B14))*(COUNTIFS(listaNombresEmpleados,valSelEmpleado,listafechasS,"&lt;="&amp;AC14,listaFechasE,"&gt;="&amp;AC14,listaTiposV,#REF!)&gt;0)</formula>
    </cfRule>
    <cfRule type="expression" dxfId="1552" priority="1610">
      <formula>(MONTH(AC14)=MONTH($B14))*(COUNTIFS(listaNombresEmpleados,valSelEmpleado,listafechasS,"&lt;="&amp;AC14,listaFechasE,"&gt;="&amp;AC14,listaTiposV,#REF!)&gt;0)</formula>
    </cfRule>
    <cfRule type="expression" dxfId="1551" priority="1611">
      <formula>(MONTH(AC14)=MONTH($B14))*(COUNTIFS(listaNombresEmpleados,valSelEmpleado,listafechasS,"&lt;="&amp;AC14,listaFechasE,"&gt;="&amp;AC14,listaTiposV,#REF!)&gt;0)</formula>
    </cfRule>
    <cfRule type="expression" dxfId="1550" priority="1612">
      <formula>(MONTH(AC14)=MONTH($B14))*(COUNTIFS(listaNombresEmpleados,valSelEmpleado,listafechasS,"&lt;="&amp;AC14,listaFechasE,"&gt;="&amp;AC14,listaTiposV,#REF!)&gt;0)</formula>
    </cfRule>
  </conditionalFormatting>
  <conditionalFormatting sqref="AC14:AG14">
    <cfRule type="expression" dxfId="1549" priority="1605">
      <formula>(MONTH(AC14)=MONTH($B14))*(COUNTIFS(listaNombresEmpleados,valSelEmpleado,listafechasS,"&lt;="&amp;AC14,listaFechasE,"&gt;="&amp;AC14,listaTiposV,#REF!)&gt;0)</formula>
    </cfRule>
    <cfRule type="expression" dxfId="1548" priority="1606">
      <formula>(MONTH(AC14)=MONTH($B14))*(COUNTIFS(listaNombresEmpleados,valSelEmpleado,listafechasS,"&lt;="&amp;AC14,listaFechasE,"&gt;="&amp;AC14,listaTiposV,#REF!)&gt;0)</formula>
    </cfRule>
    <cfRule type="expression" dxfId="1547" priority="1607">
      <formula>(MONTH(AC14)=MONTH($B14))*(COUNTIFS(listaNombresEmpleados,valSelEmpleado,listafechasS,"&lt;="&amp;AC14,listaFechasE,"&gt;="&amp;AC14,listaTiposV,#REF!)&gt;0)</formula>
    </cfRule>
    <cfRule type="expression" dxfId="1546" priority="1608">
      <formula>(MONTH(AC14)=MONTH($B14))*(COUNTIFS(listaNombresEmpleados,valSelEmpleado,listafechasS,"&lt;="&amp;AC14,listaFechasE,"&gt;="&amp;AC14,listaTiposV,#REF!)&gt;0)</formula>
    </cfRule>
  </conditionalFormatting>
  <conditionalFormatting sqref="H49:L49">
    <cfRule type="expression" dxfId="1545" priority="1573">
      <formula>(MONTH(H49)=MONTH($B49))*(COUNTIFS(listaNombresEmpleados,valSelEmpleado,listafechasS,"&lt;="&amp;H49,listaFechasE,"&gt;="&amp;H49,listaTiposV,#REF!)&gt;0)</formula>
    </cfRule>
    <cfRule type="expression" dxfId="1544" priority="1574">
      <formula>(MONTH(H49)=MONTH($B49))*(COUNTIFS(listaNombresEmpleados,valSelEmpleado,listafechasS,"&lt;="&amp;H49,listaFechasE,"&gt;="&amp;H49,listaTiposV,#REF!)&gt;0)</formula>
    </cfRule>
    <cfRule type="expression" dxfId="1543" priority="1575">
      <formula>(MONTH(H49)=MONTH($B49))*(COUNTIFS(listaNombresEmpleados,valSelEmpleado,listafechasS,"&lt;="&amp;H49,listaFechasE,"&gt;="&amp;H49,listaTiposV,#REF!)&gt;0)</formula>
    </cfRule>
    <cfRule type="expression" dxfId="1542" priority="1576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541" priority="1569">
      <formula>(MONTH(H49)=MONTH($B49))*(COUNTIFS(listaNombresEmpleados,valSelEmpleado,listafechasS,"&lt;="&amp;H49,listaFechasE,"&gt;="&amp;H49,listaTiposV,#REF!)&gt;0)</formula>
    </cfRule>
    <cfRule type="expression" dxfId="1540" priority="1570">
      <formula>(MONTH(H49)=MONTH($B49))*(COUNTIFS(listaNombresEmpleados,valSelEmpleado,listafechasS,"&lt;="&amp;H49,listaFechasE,"&gt;="&amp;H49,listaTiposV,#REF!)&gt;0)</formula>
    </cfRule>
    <cfRule type="expression" dxfId="1539" priority="1571">
      <formula>(MONTH(H49)=MONTH($B49))*(COUNTIFS(listaNombresEmpleados,valSelEmpleado,listafechasS,"&lt;="&amp;H49,listaFechasE,"&gt;="&amp;H49,listaTiposV,#REF!)&gt;0)</formula>
    </cfRule>
    <cfRule type="expression" dxfId="1538" priority="1572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537" priority="1565">
      <formula>(MONTH(H49)=MONTH($B49))*(COUNTIFS(listaNombresEmpleados,valSelEmpleado,listafechasS,"&lt;="&amp;H49,listaFechasE,"&gt;="&amp;H49,listaTiposV,#REF!)&gt;0)</formula>
    </cfRule>
    <cfRule type="expression" dxfId="1536" priority="1566">
      <formula>(MONTH(H49)=MONTH($B49))*(COUNTIFS(listaNombresEmpleados,valSelEmpleado,listafechasS,"&lt;="&amp;H49,listaFechasE,"&gt;="&amp;H49,listaTiposV,#REF!)&gt;0)</formula>
    </cfRule>
    <cfRule type="expression" dxfId="1535" priority="1567">
      <formula>(MONTH(H49)=MONTH($B49))*(COUNTIFS(listaNombresEmpleados,valSelEmpleado,listafechasS,"&lt;="&amp;H49,listaFechasE,"&gt;="&amp;H49,listaTiposV,#REF!)&gt;0)</formula>
    </cfRule>
    <cfRule type="expression" dxfId="1534" priority="1568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533" priority="1561">
      <formula>(MONTH(H49)=MONTH($B49))*(COUNTIFS(listaNombresEmpleados,valSelEmpleado,listafechasS,"&lt;="&amp;H49,listaFechasE,"&gt;="&amp;H49,listaTiposV,#REF!)&gt;0)</formula>
    </cfRule>
    <cfRule type="expression" dxfId="1532" priority="1562">
      <formula>(MONTH(H49)=MONTH($B49))*(COUNTIFS(listaNombresEmpleados,valSelEmpleado,listafechasS,"&lt;="&amp;H49,listaFechasE,"&gt;="&amp;H49,listaTiposV,#REF!)&gt;0)</formula>
    </cfRule>
    <cfRule type="expression" dxfId="1531" priority="1563">
      <formula>(MONTH(H49)=MONTH($B49))*(COUNTIFS(listaNombresEmpleados,valSelEmpleado,listafechasS,"&lt;="&amp;H49,listaFechasE,"&gt;="&amp;H49,listaTiposV,#REF!)&gt;0)</formula>
    </cfRule>
    <cfRule type="expression" dxfId="1530" priority="1564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529" priority="1557">
      <formula>(MONTH(H49)=MONTH($B49))*(COUNTIFS(listaNombresEmpleados,valSelEmpleado,listafechasS,"&lt;="&amp;H49,listaFechasE,"&gt;="&amp;H49,listaTiposV,#REF!)&gt;0)</formula>
    </cfRule>
    <cfRule type="expression" dxfId="1528" priority="1558">
      <formula>(MONTH(H49)=MONTH($B49))*(COUNTIFS(listaNombresEmpleados,valSelEmpleado,listafechasS,"&lt;="&amp;H49,listaFechasE,"&gt;="&amp;H49,listaTiposV,#REF!)&gt;0)</formula>
    </cfRule>
    <cfRule type="expression" dxfId="1527" priority="1559">
      <formula>(MONTH(H49)=MONTH($B49))*(COUNTIFS(listaNombresEmpleados,valSelEmpleado,listafechasS,"&lt;="&amp;H49,listaFechasE,"&gt;="&amp;H49,listaTiposV,#REF!)&gt;0)</formula>
    </cfRule>
    <cfRule type="expression" dxfId="1526" priority="1560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525" priority="1553">
      <formula>(MONTH(H49)=MONTH($B49))*(COUNTIFS(listaNombresEmpleados,valSelEmpleado,listafechasS,"&lt;="&amp;H49,listaFechasE,"&gt;="&amp;H49,listaTiposV,#REF!)&gt;0)</formula>
    </cfRule>
    <cfRule type="expression" dxfId="1524" priority="1554">
      <formula>(MONTH(H49)=MONTH($B49))*(COUNTIFS(listaNombresEmpleados,valSelEmpleado,listafechasS,"&lt;="&amp;H49,listaFechasE,"&gt;="&amp;H49,listaTiposV,#REF!)&gt;0)</formula>
    </cfRule>
    <cfRule type="expression" dxfId="1523" priority="1555">
      <formula>(MONTH(H49)=MONTH($B49))*(COUNTIFS(listaNombresEmpleados,valSelEmpleado,listafechasS,"&lt;="&amp;H49,listaFechasE,"&gt;="&amp;H49,listaTiposV,#REF!)&gt;0)</formula>
    </cfRule>
    <cfRule type="expression" dxfId="1522" priority="1556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521" priority="1549">
      <formula>(MONTH(H49)=MONTH($B49))*(COUNTIFS(listaNombresEmpleados,valSelEmpleado,listafechasS,"&lt;="&amp;H49,listaFechasE,"&gt;="&amp;H49,listaTiposV,#REF!)&gt;0)</formula>
    </cfRule>
    <cfRule type="expression" dxfId="1520" priority="1550">
      <formula>(MONTH(H49)=MONTH($B49))*(COUNTIFS(listaNombresEmpleados,valSelEmpleado,listafechasS,"&lt;="&amp;H49,listaFechasE,"&gt;="&amp;H49,listaTiposV,#REF!)&gt;0)</formula>
    </cfRule>
    <cfRule type="expression" dxfId="1519" priority="1551">
      <formula>(MONTH(H49)=MONTH($B49))*(COUNTIFS(listaNombresEmpleados,valSelEmpleado,listafechasS,"&lt;="&amp;H49,listaFechasE,"&gt;="&amp;H49,listaTiposV,#REF!)&gt;0)</formula>
    </cfRule>
    <cfRule type="expression" dxfId="1518" priority="1552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517" priority="1545">
      <formula>(MONTH(H49)=MONTH($B49))*(COUNTIFS(listaNombresEmpleados,valSelEmpleado,listafechasS,"&lt;="&amp;H49,listaFechasE,"&gt;="&amp;H49,listaTiposV,#REF!)&gt;0)</formula>
    </cfRule>
    <cfRule type="expression" dxfId="1516" priority="1546">
      <formula>(MONTH(H49)=MONTH($B49))*(COUNTIFS(listaNombresEmpleados,valSelEmpleado,listafechasS,"&lt;="&amp;H49,listaFechasE,"&gt;="&amp;H49,listaTiposV,#REF!)&gt;0)</formula>
    </cfRule>
    <cfRule type="expression" dxfId="1515" priority="1547">
      <formula>(MONTH(H49)=MONTH($B49))*(COUNTIFS(listaNombresEmpleados,valSelEmpleado,listafechasS,"&lt;="&amp;H49,listaFechasE,"&gt;="&amp;H49,listaTiposV,#REF!)&gt;0)</formula>
    </cfRule>
    <cfRule type="expression" dxfId="1514" priority="1548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513" priority="1541">
      <formula>(MONTH(H49)=MONTH($B49))*(COUNTIFS(listaNombresEmpleados,valSelEmpleado,listafechasS,"&lt;="&amp;H49,listaFechasE,"&gt;="&amp;H49,listaTiposV,#REF!)&gt;0)</formula>
    </cfRule>
    <cfRule type="expression" dxfId="1512" priority="1542">
      <formula>(MONTH(H49)=MONTH($B49))*(COUNTIFS(listaNombresEmpleados,valSelEmpleado,listafechasS,"&lt;="&amp;H49,listaFechasE,"&gt;="&amp;H49,listaTiposV,#REF!)&gt;0)</formula>
    </cfRule>
    <cfRule type="expression" dxfId="1511" priority="1543">
      <formula>(MONTH(H49)=MONTH($B49))*(COUNTIFS(listaNombresEmpleados,valSelEmpleado,listafechasS,"&lt;="&amp;H49,listaFechasE,"&gt;="&amp;H49,listaTiposV,#REF!)&gt;0)</formula>
    </cfRule>
    <cfRule type="expression" dxfId="1510" priority="1544">
      <formula>(MONTH(H49)=MONTH($B49))*(COUNTIFS(listaNombresEmpleados,valSelEmpleado,listafechasS,"&lt;="&amp;H49,listaFechasE,"&gt;="&amp;H49,listaTiposV,#REF!)&gt;0)</formula>
    </cfRule>
  </conditionalFormatting>
  <conditionalFormatting sqref="O49:S49">
    <cfRule type="expression" dxfId="1509" priority="1537">
      <formula>(MONTH(O49)=MONTH($B49))*(COUNTIFS(listaNombresEmpleados,valSelEmpleado,listafechasS,"&lt;="&amp;O49,listaFechasE,"&gt;="&amp;O49,listaTiposV,#REF!)&gt;0)</formula>
    </cfRule>
    <cfRule type="expression" dxfId="1508" priority="1538">
      <formula>(MONTH(O49)=MONTH($B49))*(COUNTIFS(listaNombresEmpleados,valSelEmpleado,listafechasS,"&lt;="&amp;O49,listaFechasE,"&gt;="&amp;O49,listaTiposV,#REF!)&gt;0)</formula>
    </cfRule>
    <cfRule type="expression" dxfId="1507" priority="1539">
      <formula>(MONTH(O49)=MONTH($B49))*(COUNTIFS(listaNombresEmpleados,valSelEmpleado,listafechasS,"&lt;="&amp;O49,listaFechasE,"&gt;="&amp;O49,listaTiposV,#REF!)&gt;0)</formula>
    </cfRule>
    <cfRule type="expression" dxfId="1506" priority="1540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505" priority="1533">
      <formula>(MONTH(O49)=MONTH($B49))*(COUNTIFS(listaNombresEmpleados,valSelEmpleado,listafechasS,"&lt;="&amp;O49,listaFechasE,"&gt;="&amp;O49,listaTiposV,#REF!)&gt;0)</formula>
    </cfRule>
    <cfRule type="expression" dxfId="1504" priority="1534">
      <formula>(MONTH(O49)=MONTH($B49))*(COUNTIFS(listaNombresEmpleados,valSelEmpleado,listafechasS,"&lt;="&amp;O49,listaFechasE,"&gt;="&amp;O49,listaTiposV,#REF!)&gt;0)</formula>
    </cfRule>
    <cfRule type="expression" dxfId="1503" priority="1535">
      <formula>(MONTH(O49)=MONTH($B49))*(COUNTIFS(listaNombresEmpleados,valSelEmpleado,listafechasS,"&lt;="&amp;O49,listaFechasE,"&gt;="&amp;O49,listaTiposV,#REF!)&gt;0)</formula>
    </cfRule>
    <cfRule type="expression" dxfId="1502" priority="1536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501" priority="1529">
      <formula>(MONTH(O49)=MONTH($B49))*(COUNTIFS(listaNombresEmpleados,valSelEmpleado,listafechasS,"&lt;="&amp;O49,listaFechasE,"&gt;="&amp;O49,listaTiposV,#REF!)&gt;0)</formula>
    </cfRule>
    <cfRule type="expression" dxfId="1500" priority="1530">
      <formula>(MONTH(O49)=MONTH($B49))*(COUNTIFS(listaNombresEmpleados,valSelEmpleado,listafechasS,"&lt;="&amp;O49,listaFechasE,"&gt;="&amp;O49,listaTiposV,#REF!)&gt;0)</formula>
    </cfRule>
    <cfRule type="expression" dxfId="1499" priority="1531">
      <formula>(MONTH(O49)=MONTH($B49))*(COUNTIFS(listaNombresEmpleados,valSelEmpleado,listafechasS,"&lt;="&amp;O49,listaFechasE,"&gt;="&amp;O49,listaTiposV,#REF!)&gt;0)</formula>
    </cfRule>
    <cfRule type="expression" dxfId="1498" priority="1532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497" priority="1525">
      <formula>(MONTH(O49)=MONTH($B49))*(COUNTIFS(listaNombresEmpleados,valSelEmpleado,listafechasS,"&lt;="&amp;O49,listaFechasE,"&gt;="&amp;O49,listaTiposV,#REF!)&gt;0)</formula>
    </cfRule>
    <cfRule type="expression" dxfId="1496" priority="1526">
      <formula>(MONTH(O49)=MONTH($B49))*(COUNTIFS(listaNombresEmpleados,valSelEmpleado,listafechasS,"&lt;="&amp;O49,listaFechasE,"&gt;="&amp;O49,listaTiposV,#REF!)&gt;0)</formula>
    </cfRule>
    <cfRule type="expression" dxfId="1495" priority="1527">
      <formula>(MONTH(O49)=MONTH($B49))*(COUNTIFS(listaNombresEmpleados,valSelEmpleado,listafechasS,"&lt;="&amp;O49,listaFechasE,"&gt;="&amp;O49,listaTiposV,#REF!)&gt;0)</formula>
    </cfRule>
    <cfRule type="expression" dxfId="1494" priority="1528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493" priority="1521">
      <formula>(MONTH(O49)=MONTH($B49))*(COUNTIFS(listaNombresEmpleados,valSelEmpleado,listafechasS,"&lt;="&amp;O49,listaFechasE,"&gt;="&amp;O49,listaTiposV,#REF!)&gt;0)</formula>
    </cfRule>
    <cfRule type="expression" dxfId="1492" priority="1522">
      <formula>(MONTH(O49)=MONTH($B49))*(COUNTIFS(listaNombresEmpleados,valSelEmpleado,listafechasS,"&lt;="&amp;O49,listaFechasE,"&gt;="&amp;O49,listaTiposV,#REF!)&gt;0)</formula>
    </cfRule>
    <cfRule type="expression" dxfId="1491" priority="1523">
      <formula>(MONTH(O49)=MONTH($B49))*(COUNTIFS(listaNombresEmpleados,valSelEmpleado,listafechasS,"&lt;="&amp;O49,listaFechasE,"&gt;="&amp;O49,listaTiposV,#REF!)&gt;0)</formula>
    </cfRule>
    <cfRule type="expression" dxfId="1490" priority="1524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489" priority="1517">
      <formula>(MONTH(O49)=MONTH($B49))*(COUNTIFS(listaNombresEmpleados,valSelEmpleado,listafechasS,"&lt;="&amp;O49,listaFechasE,"&gt;="&amp;O49,listaTiposV,#REF!)&gt;0)</formula>
    </cfRule>
    <cfRule type="expression" dxfId="1488" priority="1518">
      <formula>(MONTH(O49)=MONTH($B49))*(COUNTIFS(listaNombresEmpleados,valSelEmpleado,listafechasS,"&lt;="&amp;O49,listaFechasE,"&gt;="&amp;O49,listaTiposV,#REF!)&gt;0)</formula>
    </cfRule>
    <cfRule type="expression" dxfId="1487" priority="1519">
      <formula>(MONTH(O49)=MONTH($B49))*(COUNTIFS(listaNombresEmpleados,valSelEmpleado,listafechasS,"&lt;="&amp;O49,listaFechasE,"&gt;="&amp;O49,listaTiposV,#REF!)&gt;0)</formula>
    </cfRule>
    <cfRule type="expression" dxfId="1486" priority="1520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485" priority="1513">
      <formula>(MONTH(O49)=MONTH($B49))*(COUNTIFS(listaNombresEmpleados,valSelEmpleado,listafechasS,"&lt;="&amp;O49,listaFechasE,"&gt;="&amp;O49,listaTiposV,#REF!)&gt;0)</formula>
    </cfRule>
    <cfRule type="expression" dxfId="1484" priority="1514">
      <formula>(MONTH(O49)=MONTH($B49))*(COUNTIFS(listaNombresEmpleados,valSelEmpleado,listafechasS,"&lt;="&amp;O49,listaFechasE,"&gt;="&amp;O49,listaTiposV,#REF!)&gt;0)</formula>
    </cfRule>
    <cfRule type="expression" dxfId="1483" priority="1515">
      <formula>(MONTH(O49)=MONTH($B49))*(COUNTIFS(listaNombresEmpleados,valSelEmpleado,listafechasS,"&lt;="&amp;O49,listaFechasE,"&gt;="&amp;O49,listaTiposV,#REF!)&gt;0)</formula>
    </cfRule>
    <cfRule type="expression" dxfId="1482" priority="1516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481" priority="1509">
      <formula>(MONTH(O49)=MONTH($B49))*(COUNTIFS(listaNombresEmpleados,valSelEmpleado,listafechasS,"&lt;="&amp;O49,listaFechasE,"&gt;="&amp;O49,listaTiposV,#REF!)&gt;0)</formula>
    </cfRule>
    <cfRule type="expression" dxfId="1480" priority="1510">
      <formula>(MONTH(O49)=MONTH($B49))*(COUNTIFS(listaNombresEmpleados,valSelEmpleado,listafechasS,"&lt;="&amp;O49,listaFechasE,"&gt;="&amp;O49,listaTiposV,#REF!)&gt;0)</formula>
    </cfRule>
    <cfRule type="expression" dxfId="1479" priority="1511">
      <formula>(MONTH(O49)=MONTH($B49))*(COUNTIFS(listaNombresEmpleados,valSelEmpleado,listafechasS,"&lt;="&amp;O49,listaFechasE,"&gt;="&amp;O49,listaTiposV,#REF!)&gt;0)</formula>
    </cfRule>
    <cfRule type="expression" dxfId="1478" priority="1512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477" priority="1505">
      <formula>(MONTH(O49)=MONTH($B49))*(COUNTIFS(listaNombresEmpleados,valSelEmpleado,listafechasS,"&lt;="&amp;O49,listaFechasE,"&gt;="&amp;O49,listaTiposV,#REF!)&gt;0)</formula>
    </cfRule>
    <cfRule type="expression" dxfId="1476" priority="1506">
      <formula>(MONTH(O49)=MONTH($B49))*(COUNTIFS(listaNombresEmpleados,valSelEmpleado,listafechasS,"&lt;="&amp;O49,listaFechasE,"&gt;="&amp;O49,listaTiposV,#REF!)&gt;0)</formula>
    </cfRule>
    <cfRule type="expression" dxfId="1475" priority="1507">
      <formula>(MONTH(O49)=MONTH($B49))*(COUNTIFS(listaNombresEmpleados,valSelEmpleado,listafechasS,"&lt;="&amp;O49,listaFechasE,"&gt;="&amp;O49,listaTiposV,#REF!)&gt;0)</formula>
    </cfRule>
    <cfRule type="expression" dxfId="1474" priority="1508">
      <formula>(MONTH(O49)=MONTH($B49))*(COUNTIFS(listaNombresEmpleados,valSelEmpleado,listafechasS,"&lt;="&amp;O49,listaFechasE,"&gt;="&amp;O49,listaTiposV,#REF!)&gt;0)</formula>
    </cfRule>
  </conditionalFormatting>
  <conditionalFormatting sqref="V49:Z49">
    <cfRule type="expression" dxfId="1473" priority="1501">
      <formula>(MONTH(V49)=MONTH($B49))*(COUNTIFS(listaNombresEmpleados,valSelEmpleado,listafechasS,"&lt;="&amp;V49,listaFechasE,"&gt;="&amp;V49,listaTiposV,#REF!)&gt;0)</formula>
    </cfRule>
    <cfRule type="expression" dxfId="1472" priority="1502">
      <formula>(MONTH(V49)=MONTH($B49))*(COUNTIFS(listaNombresEmpleados,valSelEmpleado,listafechasS,"&lt;="&amp;V49,listaFechasE,"&gt;="&amp;V49,listaTiposV,#REF!)&gt;0)</formula>
    </cfRule>
    <cfRule type="expression" dxfId="1471" priority="1503">
      <formula>(MONTH(V49)=MONTH($B49))*(COUNTIFS(listaNombresEmpleados,valSelEmpleado,listafechasS,"&lt;="&amp;V49,listaFechasE,"&gt;="&amp;V49,listaTiposV,#REF!)&gt;0)</formula>
    </cfRule>
    <cfRule type="expression" dxfId="1470" priority="1504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469" priority="1497">
      <formula>(MONTH(V49)=MONTH($B49))*(COUNTIFS(listaNombresEmpleados,valSelEmpleado,listafechasS,"&lt;="&amp;V49,listaFechasE,"&gt;="&amp;V49,listaTiposV,#REF!)&gt;0)</formula>
    </cfRule>
    <cfRule type="expression" dxfId="1468" priority="1498">
      <formula>(MONTH(V49)=MONTH($B49))*(COUNTIFS(listaNombresEmpleados,valSelEmpleado,listafechasS,"&lt;="&amp;V49,listaFechasE,"&gt;="&amp;V49,listaTiposV,#REF!)&gt;0)</formula>
    </cfRule>
    <cfRule type="expression" dxfId="1467" priority="1499">
      <formula>(MONTH(V49)=MONTH($B49))*(COUNTIFS(listaNombresEmpleados,valSelEmpleado,listafechasS,"&lt;="&amp;V49,listaFechasE,"&gt;="&amp;V49,listaTiposV,#REF!)&gt;0)</formula>
    </cfRule>
    <cfRule type="expression" dxfId="1466" priority="1500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465" priority="1493">
      <formula>(MONTH(V49)=MONTH($B49))*(COUNTIFS(listaNombresEmpleados,valSelEmpleado,listafechasS,"&lt;="&amp;V49,listaFechasE,"&gt;="&amp;V49,listaTiposV,#REF!)&gt;0)</formula>
    </cfRule>
    <cfRule type="expression" dxfId="1464" priority="1494">
      <formula>(MONTH(V49)=MONTH($B49))*(COUNTIFS(listaNombresEmpleados,valSelEmpleado,listafechasS,"&lt;="&amp;V49,listaFechasE,"&gt;="&amp;V49,listaTiposV,#REF!)&gt;0)</formula>
    </cfRule>
    <cfRule type="expression" dxfId="1463" priority="1495">
      <formula>(MONTH(V49)=MONTH($B49))*(COUNTIFS(listaNombresEmpleados,valSelEmpleado,listafechasS,"&lt;="&amp;V49,listaFechasE,"&gt;="&amp;V49,listaTiposV,#REF!)&gt;0)</formula>
    </cfRule>
    <cfRule type="expression" dxfId="1462" priority="1496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461" priority="1489">
      <formula>(MONTH(V49)=MONTH($B49))*(COUNTIFS(listaNombresEmpleados,valSelEmpleado,listafechasS,"&lt;="&amp;V49,listaFechasE,"&gt;="&amp;V49,listaTiposV,#REF!)&gt;0)</formula>
    </cfRule>
    <cfRule type="expression" dxfId="1460" priority="1490">
      <formula>(MONTH(V49)=MONTH($B49))*(COUNTIFS(listaNombresEmpleados,valSelEmpleado,listafechasS,"&lt;="&amp;V49,listaFechasE,"&gt;="&amp;V49,listaTiposV,#REF!)&gt;0)</formula>
    </cfRule>
    <cfRule type="expression" dxfId="1459" priority="1491">
      <formula>(MONTH(V49)=MONTH($B49))*(COUNTIFS(listaNombresEmpleados,valSelEmpleado,listafechasS,"&lt;="&amp;V49,listaFechasE,"&gt;="&amp;V49,listaTiposV,#REF!)&gt;0)</formula>
    </cfRule>
    <cfRule type="expression" dxfId="1458" priority="1492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457" priority="1485">
      <formula>(MONTH(V49)=MONTH($B49))*(COUNTIFS(listaNombresEmpleados,valSelEmpleado,listafechasS,"&lt;="&amp;V49,listaFechasE,"&gt;="&amp;V49,listaTiposV,#REF!)&gt;0)</formula>
    </cfRule>
    <cfRule type="expression" dxfId="1456" priority="1486">
      <formula>(MONTH(V49)=MONTH($B49))*(COUNTIFS(listaNombresEmpleados,valSelEmpleado,listafechasS,"&lt;="&amp;V49,listaFechasE,"&gt;="&amp;V49,listaTiposV,#REF!)&gt;0)</formula>
    </cfRule>
    <cfRule type="expression" dxfId="1455" priority="1487">
      <formula>(MONTH(V49)=MONTH($B49))*(COUNTIFS(listaNombresEmpleados,valSelEmpleado,listafechasS,"&lt;="&amp;V49,listaFechasE,"&gt;="&amp;V49,listaTiposV,#REF!)&gt;0)</formula>
    </cfRule>
    <cfRule type="expression" dxfId="1454" priority="1488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453" priority="1481">
      <formula>(MONTH(V49)=MONTH($B49))*(COUNTIFS(listaNombresEmpleados,valSelEmpleado,listafechasS,"&lt;="&amp;V49,listaFechasE,"&gt;="&amp;V49,listaTiposV,#REF!)&gt;0)</formula>
    </cfRule>
    <cfRule type="expression" dxfId="1452" priority="1482">
      <formula>(MONTH(V49)=MONTH($B49))*(COUNTIFS(listaNombresEmpleados,valSelEmpleado,listafechasS,"&lt;="&amp;V49,listaFechasE,"&gt;="&amp;V49,listaTiposV,#REF!)&gt;0)</formula>
    </cfRule>
    <cfRule type="expression" dxfId="1451" priority="1483">
      <formula>(MONTH(V49)=MONTH($B49))*(COUNTIFS(listaNombresEmpleados,valSelEmpleado,listafechasS,"&lt;="&amp;V49,listaFechasE,"&gt;="&amp;V49,listaTiposV,#REF!)&gt;0)</formula>
    </cfRule>
    <cfRule type="expression" dxfId="1450" priority="1484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449" priority="1477">
      <formula>(MONTH(V49)=MONTH($B49))*(COUNTIFS(listaNombresEmpleados,valSelEmpleado,listafechasS,"&lt;="&amp;V49,listaFechasE,"&gt;="&amp;V49,listaTiposV,#REF!)&gt;0)</formula>
    </cfRule>
    <cfRule type="expression" dxfId="1448" priority="1478">
      <formula>(MONTH(V49)=MONTH($B49))*(COUNTIFS(listaNombresEmpleados,valSelEmpleado,listafechasS,"&lt;="&amp;V49,listaFechasE,"&gt;="&amp;V49,listaTiposV,#REF!)&gt;0)</formula>
    </cfRule>
    <cfRule type="expression" dxfId="1447" priority="1479">
      <formula>(MONTH(V49)=MONTH($B49))*(COUNTIFS(listaNombresEmpleados,valSelEmpleado,listafechasS,"&lt;="&amp;V49,listaFechasE,"&gt;="&amp;V49,listaTiposV,#REF!)&gt;0)</formula>
    </cfRule>
    <cfRule type="expression" dxfId="1446" priority="1480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445" priority="1473">
      <formula>(MONTH(V49)=MONTH($B49))*(COUNTIFS(listaNombresEmpleados,valSelEmpleado,listafechasS,"&lt;="&amp;V49,listaFechasE,"&gt;="&amp;V49,listaTiposV,#REF!)&gt;0)</formula>
    </cfRule>
    <cfRule type="expression" dxfId="1444" priority="1474">
      <formula>(MONTH(V49)=MONTH($B49))*(COUNTIFS(listaNombresEmpleados,valSelEmpleado,listafechasS,"&lt;="&amp;V49,listaFechasE,"&gt;="&amp;V49,listaTiposV,#REF!)&gt;0)</formula>
    </cfRule>
    <cfRule type="expression" dxfId="1443" priority="1475">
      <formula>(MONTH(V49)=MONTH($B49))*(COUNTIFS(listaNombresEmpleados,valSelEmpleado,listafechasS,"&lt;="&amp;V49,listaFechasE,"&gt;="&amp;V49,listaTiposV,#REF!)&gt;0)</formula>
    </cfRule>
    <cfRule type="expression" dxfId="1442" priority="1476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441" priority="1469">
      <formula>(MONTH(V49)=MONTH($B49))*(COUNTIFS(listaNombresEmpleados,valSelEmpleado,listafechasS,"&lt;="&amp;V49,listaFechasE,"&gt;="&amp;V49,listaTiposV,#REF!)&gt;0)</formula>
    </cfRule>
    <cfRule type="expression" dxfId="1440" priority="1470">
      <formula>(MONTH(V49)=MONTH($B49))*(COUNTIFS(listaNombresEmpleados,valSelEmpleado,listafechasS,"&lt;="&amp;V49,listaFechasE,"&gt;="&amp;V49,listaTiposV,#REF!)&gt;0)</formula>
    </cfRule>
    <cfRule type="expression" dxfId="1439" priority="1471">
      <formula>(MONTH(V49)=MONTH($B49))*(COUNTIFS(listaNombresEmpleados,valSelEmpleado,listafechasS,"&lt;="&amp;V49,listaFechasE,"&gt;="&amp;V49,listaTiposV,#REF!)&gt;0)</formula>
    </cfRule>
    <cfRule type="expression" dxfId="1438" priority="1472">
      <formula>(MONTH(V49)=MONTH($B49))*(COUNTIFS(listaNombresEmpleados,valSelEmpleado,listafechasS,"&lt;="&amp;V49,listaFechasE,"&gt;="&amp;V49,listaTiposV,#REF!)&gt;0)</formula>
    </cfRule>
  </conditionalFormatting>
  <conditionalFormatting sqref="AC49">
    <cfRule type="expression" dxfId="1437" priority="1465">
      <formula>(MONTH(AC49)=MONTH($B49))*(COUNTIFS(listaNombresEmpleados,valSelEmpleado,listafechasS,"&lt;="&amp;AC49,listaFechasE,"&gt;="&amp;AC49,listaTiposV,#REF!)&gt;0)</formula>
    </cfRule>
    <cfRule type="expression" dxfId="1436" priority="1466">
      <formula>(MONTH(AC49)=MONTH($B49))*(COUNTIFS(listaNombresEmpleados,valSelEmpleado,listafechasS,"&lt;="&amp;AC49,listaFechasE,"&gt;="&amp;AC49,listaTiposV,#REF!)&gt;0)</formula>
    </cfRule>
    <cfRule type="expression" dxfId="1435" priority="1467">
      <formula>(MONTH(AC49)=MONTH($B49))*(COUNTIFS(listaNombresEmpleados,valSelEmpleado,listafechasS,"&lt;="&amp;AC49,listaFechasE,"&gt;="&amp;AC49,listaTiposV,#REF!)&gt;0)</formula>
    </cfRule>
    <cfRule type="expression" dxfId="1434" priority="1468">
      <formula>(MONTH(AC49)=MONTH($B49))*(COUNTIFS(listaNombresEmpleados,valSelEmpleado,listafechasS,"&lt;="&amp;AC49,listaFechasE,"&gt;="&amp;AC49,listaTiposV,#REF!)&gt;0)</formula>
    </cfRule>
  </conditionalFormatting>
  <conditionalFormatting sqref="AC49">
    <cfRule type="expression" dxfId="1433" priority="1461">
      <formula>(MONTH(AC49)=MONTH($B49))*(COUNTIFS(listaNombresEmpleados,valSelEmpleado,listafechasS,"&lt;="&amp;AC49,listaFechasE,"&gt;="&amp;AC49,listaTiposV,#REF!)&gt;0)</formula>
    </cfRule>
    <cfRule type="expression" dxfId="1432" priority="1462">
      <formula>(MONTH(AC49)=MONTH($B49))*(COUNTIFS(listaNombresEmpleados,valSelEmpleado,listafechasS,"&lt;="&amp;AC49,listaFechasE,"&gt;="&amp;AC49,listaTiposV,#REF!)&gt;0)</formula>
    </cfRule>
    <cfRule type="expression" dxfId="1431" priority="1463">
      <formula>(MONTH(AC49)=MONTH($B49))*(COUNTIFS(listaNombresEmpleados,valSelEmpleado,listafechasS,"&lt;="&amp;AC49,listaFechasE,"&gt;="&amp;AC49,listaTiposV,#REF!)&gt;0)</formula>
    </cfRule>
    <cfRule type="expression" dxfId="1430" priority="1464">
      <formula>(MONTH(AC49)=MONTH($B49))*(COUNTIFS(listaNombresEmpleados,valSelEmpleado,listafechasS,"&lt;="&amp;AC49,listaFechasE,"&gt;="&amp;AC49,listaTiposV,#REF!)&gt;0)</formula>
    </cfRule>
  </conditionalFormatting>
  <conditionalFormatting sqref="AC49">
    <cfRule type="expression" dxfId="1429" priority="1457">
      <formula>(MONTH(AC49)=MONTH($B49))*(COUNTIFS(listaNombresEmpleados,valSelEmpleado,listafechasS,"&lt;="&amp;AC49,listaFechasE,"&gt;="&amp;AC49,listaTiposV,#REF!)&gt;0)</formula>
    </cfRule>
    <cfRule type="expression" dxfId="1428" priority="1458">
      <formula>(MONTH(AC49)=MONTH($B49))*(COUNTIFS(listaNombresEmpleados,valSelEmpleado,listafechasS,"&lt;="&amp;AC49,listaFechasE,"&gt;="&amp;AC49,listaTiposV,#REF!)&gt;0)</formula>
    </cfRule>
    <cfRule type="expression" dxfId="1427" priority="1459">
      <formula>(MONTH(AC49)=MONTH($B49))*(COUNTIFS(listaNombresEmpleados,valSelEmpleado,listafechasS,"&lt;="&amp;AC49,listaFechasE,"&gt;="&amp;AC49,listaTiposV,#REF!)&gt;0)</formula>
    </cfRule>
    <cfRule type="expression" dxfId="1426" priority="1460">
      <formula>(MONTH(AC49)=MONTH($B49))*(COUNTIFS(listaNombresEmpleados,valSelEmpleado,listafechasS,"&lt;="&amp;AC49,listaFechasE,"&gt;="&amp;AC49,listaTiposV,#REF!)&gt;0)</formula>
    </cfRule>
  </conditionalFormatting>
  <conditionalFormatting sqref="AC49">
    <cfRule type="expression" dxfId="1425" priority="1453">
      <formula>(MONTH(AC49)=MONTH($B49))*(COUNTIFS(listaNombresEmpleados,valSelEmpleado,listafechasS,"&lt;="&amp;AC49,listaFechasE,"&gt;="&amp;AC49,listaTiposV,#REF!)&gt;0)</formula>
    </cfRule>
    <cfRule type="expression" dxfId="1424" priority="1454">
      <formula>(MONTH(AC49)=MONTH($B49))*(COUNTIFS(listaNombresEmpleados,valSelEmpleado,listafechasS,"&lt;="&amp;AC49,listaFechasE,"&gt;="&amp;AC49,listaTiposV,#REF!)&gt;0)</formula>
    </cfRule>
    <cfRule type="expression" dxfId="1423" priority="1455">
      <formula>(MONTH(AC49)=MONTH($B49))*(COUNTIFS(listaNombresEmpleados,valSelEmpleado,listafechasS,"&lt;="&amp;AC49,listaFechasE,"&gt;="&amp;AC49,listaTiposV,#REF!)&gt;0)</formula>
    </cfRule>
    <cfRule type="expression" dxfId="1422" priority="1456">
      <formula>(MONTH(AC49)=MONTH($B49))*(COUNTIFS(listaNombresEmpleados,valSelEmpleado,listafechasS,"&lt;="&amp;AC49,listaFechasE,"&gt;="&amp;AC49,listaTiposV,#REF!)&gt;0)</formula>
    </cfRule>
  </conditionalFormatting>
  <conditionalFormatting sqref="AC49">
    <cfRule type="expression" dxfId="1421" priority="1449">
      <formula>(MONTH(AC49)=MONTH($B49))*(COUNTIFS(listaNombresEmpleados,valSelEmpleado,listafechasS,"&lt;="&amp;AC49,listaFechasE,"&gt;="&amp;AC49,listaTiposV,#REF!)&gt;0)</formula>
    </cfRule>
    <cfRule type="expression" dxfId="1420" priority="1450">
      <formula>(MONTH(AC49)=MONTH($B49))*(COUNTIFS(listaNombresEmpleados,valSelEmpleado,listafechasS,"&lt;="&amp;AC49,listaFechasE,"&gt;="&amp;AC49,listaTiposV,#REF!)&gt;0)</formula>
    </cfRule>
    <cfRule type="expression" dxfId="1419" priority="1451">
      <formula>(MONTH(AC49)=MONTH($B49))*(COUNTIFS(listaNombresEmpleados,valSelEmpleado,listafechasS,"&lt;="&amp;AC49,listaFechasE,"&gt;="&amp;AC49,listaTiposV,#REF!)&gt;0)</formula>
    </cfRule>
    <cfRule type="expression" dxfId="1418" priority="1452">
      <formula>(MONTH(AC49)=MONTH($B49))*(COUNTIFS(listaNombresEmpleados,valSelEmpleado,listafechasS,"&lt;="&amp;AC49,listaFechasE,"&gt;="&amp;AC49,listaTiposV,#REF!)&gt;0)</formula>
    </cfRule>
  </conditionalFormatting>
  <conditionalFormatting sqref="AC49">
    <cfRule type="expression" dxfId="1417" priority="1445">
      <formula>(MONTH(AC49)=MONTH($B49))*(COUNTIFS(listaNombresEmpleados,valSelEmpleado,listafechasS,"&lt;="&amp;AC49,listaFechasE,"&gt;="&amp;AC49,listaTiposV,#REF!)&gt;0)</formula>
    </cfRule>
    <cfRule type="expression" dxfId="1416" priority="1446">
      <formula>(MONTH(AC49)=MONTH($B49))*(COUNTIFS(listaNombresEmpleados,valSelEmpleado,listafechasS,"&lt;="&amp;AC49,listaFechasE,"&gt;="&amp;AC49,listaTiposV,#REF!)&gt;0)</formula>
    </cfRule>
    <cfRule type="expression" dxfId="1415" priority="1447">
      <formula>(MONTH(AC49)=MONTH($B49))*(COUNTIFS(listaNombresEmpleados,valSelEmpleado,listafechasS,"&lt;="&amp;AC49,listaFechasE,"&gt;="&amp;AC49,listaTiposV,#REF!)&gt;0)</formula>
    </cfRule>
    <cfRule type="expression" dxfId="1414" priority="1448">
      <formula>(MONTH(AC49)=MONTH($B49))*(COUNTIFS(listaNombresEmpleados,valSelEmpleado,listafechasS,"&lt;="&amp;AC49,listaFechasE,"&gt;="&amp;AC49,listaTiposV,#REF!)&gt;0)</formula>
    </cfRule>
  </conditionalFormatting>
  <conditionalFormatting sqref="AC49">
    <cfRule type="expression" dxfId="1413" priority="1441">
      <formula>(MONTH(AC49)=MONTH($B49))*(COUNTIFS(listaNombresEmpleados,valSelEmpleado,listafechasS,"&lt;="&amp;AC49,listaFechasE,"&gt;="&amp;AC49,listaTiposV,#REF!)&gt;0)</formula>
    </cfRule>
    <cfRule type="expression" dxfId="1412" priority="1442">
      <formula>(MONTH(AC49)=MONTH($B49))*(COUNTIFS(listaNombresEmpleados,valSelEmpleado,listafechasS,"&lt;="&amp;AC49,listaFechasE,"&gt;="&amp;AC49,listaTiposV,#REF!)&gt;0)</formula>
    </cfRule>
    <cfRule type="expression" dxfId="1411" priority="1443">
      <formula>(MONTH(AC49)=MONTH($B49))*(COUNTIFS(listaNombresEmpleados,valSelEmpleado,listafechasS,"&lt;="&amp;AC49,listaFechasE,"&gt;="&amp;AC49,listaTiposV,#REF!)&gt;0)</formula>
    </cfRule>
    <cfRule type="expression" dxfId="1410" priority="1444">
      <formula>(MONTH(AC49)=MONTH($B49))*(COUNTIFS(listaNombresEmpleados,valSelEmpleado,listafechasS,"&lt;="&amp;AC49,listaFechasE,"&gt;="&amp;AC49,listaTiposV,#REF!)&gt;0)</formula>
    </cfRule>
  </conditionalFormatting>
  <conditionalFormatting sqref="AC49">
    <cfRule type="expression" dxfId="1409" priority="1437">
      <formula>(MONTH(AC49)=MONTH($B49))*(COUNTIFS(listaNombresEmpleados,valSelEmpleado,listafechasS,"&lt;="&amp;AC49,listaFechasE,"&gt;="&amp;AC49,listaTiposV,#REF!)&gt;0)</formula>
    </cfRule>
    <cfRule type="expression" dxfId="1408" priority="1438">
      <formula>(MONTH(AC49)=MONTH($B49))*(COUNTIFS(listaNombresEmpleados,valSelEmpleado,listafechasS,"&lt;="&amp;AC49,listaFechasE,"&gt;="&amp;AC49,listaTiposV,#REF!)&gt;0)</formula>
    </cfRule>
    <cfRule type="expression" dxfId="1407" priority="1439">
      <formula>(MONTH(AC49)=MONTH($B49))*(COUNTIFS(listaNombresEmpleados,valSelEmpleado,listafechasS,"&lt;="&amp;AC49,listaFechasE,"&gt;="&amp;AC49,listaTiposV,#REF!)&gt;0)</formula>
    </cfRule>
    <cfRule type="expression" dxfId="1406" priority="1440">
      <formula>(MONTH(AC49)=MONTH($B49))*(COUNTIFS(listaNombresEmpleados,valSelEmpleado,listafechasS,"&lt;="&amp;AC49,listaFechasE,"&gt;="&amp;AC49,listaTiposV,#REF!)&gt;0)</formula>
    </cfRule>
  </conditionalFormatting>
  <conditionalFormatting sqref="AC49">
    <cfRule type="expression" dxfId="1405" priority="1433">
      <formula>(MONTH(AC49)=MONTH($B49))*(COUNTIFS(listaNombresEmpleados,valSelEmpleado,listafechasS,"&lt;="&amp;AC49,listaFechasE,"&gt;="&amp;AC49,listaTiposV,#REF!)&gt;0)</formula>
    </cfRule>
    <cfRule type="expression" dxfId="1404" priority="1434">
      <formula>(MONTH(AC49)=MONTH($B49))*(COUNTIFS(listaNombresEmpleados,valSelEmpleado,listafechasS,"&lt;="&amp;AC49,listaFechasE,"&gt;="&amp;AC49,listaTiposV,#REF!)&gt;0)</formula>
    </cfRule>
    <cfRule type="expression" dxfId="1403" priority="1435">
      <formula>(MONTH(AC49)=MONTH($B49))*(COUNTIFS(listaNombresEmpleados,valSelEmpleado,listafechasS,"&lt;="&amp;AC49,listaFechasE,"&gt;="&amp;AC49,listaTiposV,#REF!)&gt;0)</formula>
    </cfRule>
    <cfRule type="expression" dxfId="1402" priority="1436">
      <formula>(MONTH(AC49)=MONTH($B49))*(COUNTIFS(listaNombresEmpleados,valSelEmpleado,listafechasS,"&lt;="&amp;AC49,listaFechasE,"&gt;="&amp;AC49,listaTiposV,#REF!)&gt;0)</formula>
    </cfRule>
  </conditionalFormatting>
  <conditionalFormatting sqref="AD49">
    <cfRule type="expression" dxfId="1401" priority="1429">
      <formula>(MONTH(AD49)=MONTH($B49))*(COUNTIFS(listaNombresEmpleados,valSelEmpleado,listafechasS,"&lt;="&amp;AD49,listaFechasE,"&gt;="&amp;AD49,listaTiposV,#REF!)&gt;0)</formula>
    </cfRule>
    <cfRule type="expression" dxfId="1400" priority="1430">
      <formula>(MONTH(AD49)=MONTH($B49))*(COUNTIFS(listaNombresEmpleados,valSelEmpleado,listafechasS,"&lt;="&amp;AD49,listaFechasE,"&gt;="&amp;AD49,listaTiposV,#REF!)&gt;0)</formula>
    </cfRule>
    <cfRule type="expression" dxfId="1399" priority="1431">
      <formula>(MONTH(AD49)=MONTH($B49))*(COUNTIFS(listaNombresEmpleados,valSelEmpleado,listafechasS,"&lt;="&amp;AD49,listaFechasE,"&gt;="&amp;AD49,listaTiposV,#REF!)&gt;0)</formula>
    </cfRule>
    <cfRule type="expression" dxfId="1398" priority="1432">
      <formula>(MONTH(AD49)=MONTH($B49))*(COUNTIFS(listaNombresEmpleados,valSelEmpleado,listafechasS,"&lt;="&amp;AD49,listaFechasE,"&gt;="&amp;AD49,listaTiposV,#REF!)&gt;0)</formula>
    </cfRule>
  </conditionalFormatting>
  <conditionalFormatting sqref="AD49">
    <cfRule type="expression" dxfId="1397" priority="1425">
      <formula>(MONTH(AD49)=MONTH($B49))*(COUNTIFS(listaNombresEmpleados,valSelEmpleado,listafechasS,"&lt;="&amp;AD49,listaFechasE,"&gt;="&amp;AD49,listaTiposV,#REF!)&gt;0)</formula>
    </cfRule>
    <cfRule type="expression" dxfId="1396" priority="1426">
      <formula>(MONTH(AD49)=MONTH($B49))*(COUNTIFS(listaNombresEmpleados,valSelEmpleado,listafechasS,"&lt;="&amp;AD49,listaFechasE,"&gt;="&amp;AD49,listaTiposV,#REF!)&gt;0)</formula>
    </cfRule>
    <cfRule type="expression" dxfId="1395" priority="1427">
      <formula>(MONTH(AD49)=MONTH($B49))*(COUNTIFS(listaNombresEmpleados,valSelEmpleado,listafechasS,"&lt;="&amp;AD49,listaFechasE,"&gt;="&amp;AD49,listaTiposV,#REF!)&gt;0)</formula>
    </cfRule>
    <cfRule type="expression" dxfId="1394" priority="1428">
      <formula>(MONTH(AD49)=MONTH($B49))*(COUNTIFS(listaNombresEmpleados,valSelEmpleado,listafechasS,"&lt;="&amp;AD49,listaFechasE,"&gt;="&amp;AD49,listaTiposV,#REF!)&gt;0)</formula>
    </cfRule>
  </conditionalFormatting>
  <conditionalFormatting sqref="AD49">
    <cfRule type="expression" dxfId="1393" priority="1421">
      <formula>(MONTH(AD49)=MONTH($B49))*(COUNTIFS(listaNombresEmpleados,valSelEmpleado,listafechasS,"&lt;="&amp;AD49,listaFechasE,"&gt;="&amp;AD49,listaTiposV,#REF!)&gt;0)</formula>
    </cfRule>
    <cfRule type="expression" dxfId="1392" priority="1422">
      <formula>(MONTH(AD49)=MONTH($B49))*(COUNTIFS(listaNombresEmpleados,valSelEmpleado,listafechasS,"&lt;="&amp;AD49,listaFechasE,"&gt;="&amp;AD49,listaTiposV,#REF!)&gt;0)</formula>
    </cfRule>
    <cfRule type="expression" dxfId="1391" priority="1423">
      <formula>(MONTH(AD49)=MONTH($B49))*(COUNTIFS(listaNombresEmpleados,valSelEmpleado,listafechasS,"&lt;="&amp;AD49,listaFechasE,"&gt;="&amp;AD49,listaTiposV,#REF!)&gt;0)</formula>
    </cfRule>
    <cfRule type="expression" dxfId="1390" priority="1424">
      <formula>(MONTH(AD49)=MONTH($B49))*(COUNTIFS(listaNombresEmpleados,valSelEmpleado,listafechasS,"&lt;="&amp;AD49,listaFechasE,"&gt;="&amp;AD49,listaTiposV,#REF!)&gt;0)</formula>
    </cfRule>
  </conditionalFormatting>
  <conditionalFormatting sqref="AD49">
    <cfRule type="expression" dxfId="1389" priority="1417">
      <formula>(MONTH(AD49)=MONTH($B49))*(COUNTIFS(listaNombresEmpleados,valSelEmpleado,listafechasS,"&lt;="&amp;AD49,listaFechasE,"&gt;="&amp;AD49,listaTiposV,#REF!)&gt;0)</formula>
    </cfRule>
    <cfRule type="expression" dxfId="1388" priority="1418">
      <formula>(MONTH(AD49)=MONTH($B49))*(COUNTIFS(listaNombresEmpleados,valSelEmpleado,listafechasS,"&lt;="&amp;AD49,listaFechasE,"&gt;="&amp;AD49,listaTiposV,#REF!)&gt;0)</formula>
    </cfRule>
    <cfRule type="expression" dxfId="1387" priority="1419">
      <formula>(MONTH(AD49)=MONTH($B49))*(COUNTIFS(listaNombresEmpleados,valSelEmpleado,listafechasS,"&lt;="&amp;AD49,listaFechasE,"&gt;="&amp;AD49,listaTiposV,#REF!)&gt;0)</formula>
    </cfRule>
    <cfRule type="expression" dxfId="1386" priority="1420">
      <formula>(MONTH(AD49)=MONTH($B49))*(COUNTIFS(listaNombresEmpleados,valSelEmpleado,listafechasS,"&lt;="&amp;AD49,listaFechasE,"&gt;="&amp;AD49,listaTiposV,#REF!)&gt;0)</formula>
    </cfRule>
  </conditionalFormatting>
  <conditionalFormatting sqref="AD49">
    <cfRule type="expression" dxfId="1385" priority="1413">
      <formula>(MONTH(AD49)=MONTH($B49))*(COUNTIFS(listaNombresEmpleados,valSelEmpleado,listafechasS,"&lt;="&amp;AD49,listaFechasE,"&gt;="&amp;AD49,listaTiposV,#REF!)&gt;0)</formula>
    </cfRule>
    <cfRule type="expression" dxfId="1384" priority="1414">
      <formula>(MONTH(AD49)=MONTH($B49))*(COUNTIFS(listaNombresEmpleados,valSelEmpleado,listafechasS,"&lt;="&amp;AD49,listaFechasE,"&gt;="&amp;AD49,listaTiposV,#REF!)&gt;0)</formula>
    </cfRule>
    <cfRule type="expression" dxfId="1383" priority="1415">
      <formula>(MONTH(AD49)=MONTH($B49))*(COUNTIFS(listaNombresEmpleados,valSelEmpleado,listafechasS,"&lt;="&amp;AD49,listaFechasE,"&gt;="&amp;AD49,listaTiposV,#REF!)&gt;0)</formula>
    </cfRule>
    <cfRule type="expression" dxfId="1382" priority="1416">
      <formula>(MONTH(AD49)=MONTH($B49))*(COUNTIFS(listaNombresEmpleados,valSelEmpleado,listafechasS,"&lt;="&amp;AD49,listaFechasE,"&gt;="&amp;AD49,listaTiposV,#REF!)&gt;0)</formula>
    </cfRule>
  </conditionalFormatting>
  <conditionalFormatting sqref="AD49">
    <cfRule type="expression" dxfId="1381" priority="1409">
      <formula>(MONTH(AD49)=MONTH($B49))*(COUNTIFS(listaNombresEmpleados,valSelEmpleado,listafechasS,"&lt;="&amp;AD49,listaFechasE,"&gt;="&amp;AD49,listaTiposV,#REF!)&gt;0)</formula>
    </cfRule>
    <cfRule type="expression" dxfId="1380" priority="1410">
      <formula>(MONTH(AD49)=MONTH($B49))*(COUNTIFS(listaNombresEmpleados,valSelEmpleado,listafechasS,"&lt;="&amp;AD49,listaFechasE,"&gt;="&amp;AD49,listaTiposV,#REF!)&gt;0)</formula>
    </cfRule>
    <cfRule type="expression" dxfId="1379" priority="1411">
      <formula>(MONTH(AD49)=MONTH($B49))*(COUNTIFS(listaNombresEmpleados,valSelEmpleado,listafechasS,"&lt;="&amp;AD49,listaFechasE,"&gt;="&amp;AD49,listaTiposV,#REF!)&gt;0)</formula>
    </cfRule>
    <cfRule type="expression" dxfId="1378" priority="1412">
      <formula>(MONTH(AD49)=MONTH($B49))*(COUNTIFS(listaNombresEmpleados,valSelEmpleado,listafechasS,"&lt;="&amp;AD49,listaFechasE,"&gt;="&amp;AD49,listaTiposV,#REF!)&gt;0)</formula>
    </cfRule>
  </conditionalFormatting>
  <conditionalFormatting sqref="AD49">
    <cfRule type="expression" dxfId="1377" priority="1405">
      <formula>(MONTH(AD49)=MONTH($B49))*(COUNTIFS(listaNombresEmpleados,valSelEmpleado,listafechasS,"&lt;="&amp;AD49,listaFechasE,"&gt;="&amp;AD49,listaTiposV,#REF!)&gt;0)</formula>
    </cfRule>
    <cfRule type="expression" dxfId="1376" priority="1406">
      <formula>(MONTH(AD49)=MONTH($B49))*(COUNTIFS(listaNombresEmpleados,valSelEmpleado,listafechasS,"&lt;="&amp;AD49,listaFechasE,"&gt;="&amp;AD49,listaTiposV,#REF!)&gt;0)</formula>
    </cfRule>
    <cfRule type="expression" dxfId="1375" priority="1407">
      <formula>(MONTH(AD49)=MONTH($B49))*(COUNTIFS(listaNombresEmpleados,valSelEmpleado,listafechasS,"&lt;="&amp;AD49,listaFechasE,"&gt;="&amp;AD49,listaTiposV,#REF!)&gt;0)</formula>
    </cfRule>
    <cfRule type="expression" dxfId="1374" priority="1408">
      <formula>(MONTH(AD49)=MONTH($B49))*(COUNTIFS(listaNombresEmpleados,valSelEmpleado,listafechasS,"&lt;="&amp;AD49,listaFechasE,"&gt;="&amp;AD49,listaTiposV,#REF!)&gt;0)</formula>
    </cfRule>
  </conditionalFormatting>
  <conditionalFormatting sqref="AD49">
    <cfRule type="expression" dxfId="1373" priority="1401">
      <formula>(MONTH(AD49)=MONTH($B49))*(COUNTIFS(listaNombresEmpleados,valSelEmpleado,listafechasS,"&lt;="&amp;AD49,listaFechasE,"&gt;="&amp;AD49,listaTiposV,#REF!)&gt;0)</formula>
    </cfRule>
    <cfRule type="expression" dxfId="1372" priority="1402">
      <formula>(MONTH(AD49)=MONTH($B49))*(COUNTIFS(listaNombresEmpleados,valSelEmpleado,listafechasS,"&lt;="&amp;AD49,listaFechasE,"&gt;="&amp;AD49,listaTiposV,#REF!)&gt;0)</formula>
    </cfRule>
    <cfRule type="expression" dxfId="1371" priority="1403">
      <formula>(MONTH(AD49)=MONTH($B49))*(COUNTIFS(listaNombresEmpleados,valSelEmpleado,listafechasS,"&lt;="&amp;AD49,listaFechasE,"&gt;="&amp;AD49,listaTiposV,#REF!)&gt;0)</formula>
    </cfRule>
    <cfRule type="expression" dxfId="1370" priority="1404">
      <formula>(MONTH(AD49)=MONTH($B49))*(COUNTIFS(listaNombresEmpleados,valSelEmpleado,listafechasS,"&lt;="&amp;AD49,listaFechasE,"&gt;="&amp;AD49,listaTiposV,#REF!)&gt;0)</formula>
    </cfRule>
  </conditionalFormatting>
  <conditionalFormatting sqref="AD49">
    <cfRule type="expression" dxfId="1369" priority="1397">
      <formula>(MONTH(AD49)=MONTH($B49))*(COUNTIFS(listaNombresEmpleados,valSelEmpleado,listafechasS,"&lt;="&amp;AD49,listaFechasE,"&gt;="&amp;AD49,listaTiposV,#REF!)&gt;0)</formula>
    </cfRule>
    <cfRule type="expression" dxfId="1368" priority="1398">
      <formula>(MONTH(AD49)=MONTH($B49))*(COUNTIFS(listaNombresEmpleados,valSelEmpleado,listafechasS,"&lt;="&amp;AD49,listaFechasE,"&gt;="&amp;AD49,listaTiposV,#REF!)&gt;0)</formula>
    </cfRule>
    <cfRule type="expression" dxfId="1367" priority="1399">
      <formula>(MONTH(AD49)=MONTH($B49))*(COUNTIFS(listaNombresEmpleados,valSelEmpleado,listafechasS,"&lt;="&amp;AD49,listaFechasE,"&gt;="&amp;AD49,listaTiposV,#REF!)&gt;0)</formula>
    </cfRule>
    <cfRule type="expression" dxfId="1366" priority="1400">
      <formula>(MONTH(AD49)=MONTH($B49))*(COUNTIFS(listaNombresEmpleados,valSelEmpleado,listafechasS,"&lt;="&amp;AD49,listaFechasE,"&gt;="&amp;AD49,listaTiposV,#REF!)&gt;0)</formula>
    </cfRule>
  </conditionalFormatting>
  <conditionalFormatting sqref="AE49">
    <cfRule type="expression" dxfId="1365" priority="1393">
      <formula>(MONTH(AE49)=MONTH($B49))*(COUNTIFS(listaNombresEmpleados,valSelEmpleado,listafechasS,"&lt;="&amp;AE49,listaFechasE,"&gt;="&amp;AE49,listaTiposV,#REF!)&gt;0)</formula>
    </cfRule>
    <cfRule type="expression" dxfId="1364" priority="1394">
      <formula>(MONTH(AE49)=MONTH($B49))*(COUNTIFS(listaNombresEmpleados,valSelEmpleado,listafechasS,"&lt;="&amp;AE49,listaFechasE,"&gt;="&amp;AE49,listaTiposV,#REF!)&gt;0)</formula>
    </cfRule>
    <cfRule type="expression" dxfId="1363" priority="1395">
      <formula>(MONTH(AE49)=MONTH($B49))*(COUNTIFS(listaNombresEmpleados,valSelEmpleado,listafechasS,"&lt;="&amp;AE49,listaFechasE,"&gt;="&amp;AE49,listaTiposV,#REF!)&gt;0)</formula>
    </cfRule>
    <cfRule type="expression" dxfId="1362" priority="1396">
      <formula>(MONTH(AE49)=MONTH($B49))*(COUNTIFS(listaNombresEmpleados,valSelEmpleado,listafechasS,"&lt;="&amp;AE49,listaFechasE,"&gt;="&amp;AE49,listaTiposV,#REF!)&gt;0)</formula>
    </cfRule>
  </conditionalFormatting>
  <conditionalFormatting sqref="AE49">
    <cfRule type="expression" dxfId="1361" priority="1389">
      <formula>(MONTH(AE49)=MONTH($B49))*(COUNTIFS(listaNombresEmpleados,valSelEmpleado,listafechasS,"&lt;="&amp;AE49,listaFechasE,"&gt;="&amp;AE49,listaTiposV,#REF!)&gt;0)</formula>
    </cfRule>
    <cfRule type="expression" dxfId="1360" priority="1390">
      <formula>(MONTH(AE49)=MONTH($B49))*(COUNTIFS(listaNombresEmpleados,valSelEmpleado,listafechasS,"&lt;="&amp;AE49,listaFechasE,"&gt;="&amp;AE49,listaTiposV,#REF!)&gt;0)</formula>
    </cfRule>
    <cfRule type="expression" dxfId="1359" priority="1391">
      <formula>(MONTH(AE49)=MONTH($B49))*(COUNTIFS(listaNombresEmpleados,valSelEmpleado,listafechasS,"&lt;="&amp;AE49,listaFechasE,"&gt;="&amp;AE49,listaTiposV,#REF!)&gt;0)</formula>
    </cfRule>
    <cfRule type="expression" dxfId="1358" priority="1392">
      <formula>(MONTH(AE49)=MONTH($B49))*(COUNTIFS(listaNombresEmpleados,valSelEmpleado,listafechasS,"&lt;="&amp;AE49,listaFechasE,"&gt;="&amp;AE49,listaTiposV,#REF!)&gt;0)</formula>
    </cfRule>
  </conditionalFormatting>
  <conditionalFormatting sqref="AE49">
    <cfRule type="expression" dxfId="1357" priority="1385">
      <formula>(MONTH(AE49)=MONTH($B49))*(COUNTIFS(listaNombresEmpleados,valSelEmpleado,listafechasS,"&lt;="&amp;AE49,listaFechasE,"&gt;="&amp;AE49,listaTiposV,#REF!)&gt;0)</formula>
    </cfRule>
    <cfRule type="expression" dxfId="1356" priority="1386">
      <formula>(MONTH(AE49)=MONTH($B49))*(COUNTIFS(listaNombresEmpleados,valSelEmpleado,listafechasS,"&lt;="&amp;AE49,listaFechasE,"&gt;="&amp;AE49,listaTiposV,#REF!)&gt;0)</formula>
    </cfRule>
    <cfRule type="expression" dxfId="1355" priority="1387">
      <formula>(MONTH(AE49)=MONTH($B49))*(COUNTIFS(listaNombresEmpleados,valSelEmpleado,listafechasS,"&lt;="&amp;AE49,listaFechasE,"&gt;="&amp;AE49,listaTiposV,#REF!)&gt;0)</formula>
    </cfRule>
    <cfRule type="expression" dxfId="1354" priority="1388">
      <formula>(MONTH(AE49)=MONTH($B49))*(COUNTIFS(listaNombresEmpleados,valSelEmpleado,listafechasS,"&lt;="&amp;AE49,listaFechasE,"&gt;="&amp;AE49,listaTiposV,#REF!)&gt;0)</formula>
    </cfRule>
  </conditionalFormatting>
  <conditionalFormatting sqref="AE49">
    <cfRule type="expression" dxfId="1353" priority="1381">
      <formula>(MONTH(AE49)=MONTH($B49))*(COUNTIFS(listaNombresEmpleados,valSelEmpleado,listafechasS,"&lt;="&amp;AE49,listaFechasE,"&gt;="&amp;AE49,listaTiposV,#REF!)&gt;0)</formula>
    </cfRule>
    <cfRule type="expression" dxfId="1352" priority="1382">
      <formula>(MONTH(AE49)=MONTH($B49))*(COUNTIFS(listaNombresEmpleados,valSelEmpleado,listafechasS,"&lt;="&amp;AE49,listaFechasE,"&gt;="&amp;AE49,listaTiposV,#REF!)&gt;0)</formula>
    </cfRule>
    <cfRule type="expression" dxfId="1351" priority="1383">
      <formula>(MONTH(AE49)=MONTH($B49))*(COUNTIFS(listaNombresEmpleados,valSelEmpleado,listafechasS,"&lt;="&amp;AE49,listaFechasE,"&gt;="&amp;AE49,listaTiposV,#REF!)&gt;0)</formula>
    </cfRule>
    <cfRule type="expression" dxfId="1350" priority="1384">
      <formula>(MONTH(AE49)=MONTH($B49))*(COUNTIFS(listaNombresEmpleados,valSelEmpleado,listafechasS,"&lt;="&amp;AE49,listaFechasE,"&gt;="&amp;AE49,listaTiposV,#REF!)&gt;0)</formula>
    </cfRule>
  </conditionalFormatting>
  <conditionalFormatting sqref="AE49">
    <cfRule type="expression" dxfId="1349" priority="1377">
      <formula>(MONTH(AE49)=MONTH($B49))*(COUNTIFS(listaNombresEmpleados,valSelEmpleado,listafechasS,"&lt;="&amp;AE49,listaFechasE,"&gt;="&amp;AE49,listaTiposV,#REF!)&gt;0)</formula>
    </cfRule>
    <cfRule type="expression" dxfId="1348" priority="1378">
      <formula>(MONTH(AE49)=MONTH($B49))*(COUNTIFS(listaNombresEmpleados,valSelEmpleado,listafechasS,"&lt;="&amp;AE49,listaFechasE,"&gt;="&amp;AE49,listaTiposV,#REF!)&gt;0)</formula>
    </cfRule>
    <cfRule type="expression" dxfId="1347" priority="1379">
      <formula>(MONTH(AE49)=MONTH($B49))*(COUNTIFS(listaNombresEmpleados,valSelEmpleado,listafechasS,"&lt;="&amp;AE49,listaFechasE,"&gt;="&amp;AE49,listaTiposV,#REF!)&gt;0)</formula>
    </cfRule>
    <cfRule type="expression" dxfId="1346" priority="1380">
      <formula>(MONTH(AE49)=MONTH($B49))*(COUNTIFS(listaNombresEmpleados,valSelEmpleado,listafechasS,"&lt;="&amp;AE49,listaFechasE,"&gt;="&amp;AE49,listaTiposV,#REF!)&gt;0)</formula>
    </cfRule>
  </conditionalFormatting>
  <conditionalFormatting sqref="AE49">
    <cfRule type="expression" dxfId="1345" priority="1373">
      <formula>(MONTH(AE49)=MONTH($B49))*(COUNTIFS(listaNombresEmpleados,valSelEmpleado,listafechasS,"&lt;="&amp;AE49,listaFechasE,"&gt;="&amp;AE49,listaTiposV,#REF!)&gt;0)</formula>
    </cfRule>
    <cfRule type="expression" dxfId="1344" priority="1374">
      <formula>(MONTH(AE49)=MONTH($B49))*(COUNTIFS(listaNombresEmpleados,valSelEmpleado,listafechasS,"&lt;="&amp;AE49,listaFechasE,"&gt;="&amp;AE49,listaTiposV,#REF!)&gt;0)</formula>
    </cfRule>
    <cfRule type="expression" dxfId="1343" priority="1375">
      <formula>(MONTH(AE49)=MONTH($B49))*(COUNTIFS(listaNombresEmpleados,valSelEmpleado,listafechasS,"&lt;="&amp;AE49,listaFechasE,"&gt;="&amp;AE49,listaTiposV,#REF!)&gt;0)</formula>
    </cfRule>
    <cfRule type="expression" dxfId="1342" priority="1376">
      <formula>(MONTH(AE49)=MONTH($B49))*(COUNTIFS(listaNombresEmpleados,valSelEmpleado,listafechasS,"&lt;="&amp;AE49,listaFechasE,"&gt;="&amp;AE49,listaTiposV,#REF!)&gt;0)</formula>
    </cfRule>
  </conditionalFormatting>
  <conditionalFormatting sqref="AE49">
    <cfRule type="expression" dxfId="1341" priority="1369">
      <formula>(MONTH(AE49)=MONTH($B49))*(COUNTIFS(listaNombresEmpleados,valSelEmpleado,listafechasS,"&lt;="&amp;AE49,listaFechasE,"&gt;="&amp;AE49,listaTiposV,#REF!)&gt;0)</formula>
    </cfRule>
    <cfRule type="expression" dxfId="1340" priority="1370">
      <formula>(MONTH(AE49)=MONTH($B49))*(COUNTIFS(listaNombresEmpleados,valSelEmpleado,listafechasS,"&lt;="&amp;AE49,listaFechasE,"&gt;="&amp;AE49,listaTiposV,#REF!)&gt;0)</formula>
    </cfRule>
    <cfRule type="expression" dxfId="1339" priority="1371">
      <formula>(MONTH(AE49)=MONTH($B49))*(COUNTIFS(listaNombresEmpleados,valSelEmpleado,listafechasS,"&lt;="&amp;AE49,listaFechasE,"&gt;="&amp;AE49,listaTiposV,#REF!)&gt;0)</formula>
    </cfRule>
    <cfRule type="expression" dxfId="1338" priority="1372">
      <formula>(MONTH(AE49)=MONTH($B49))*(COUNTIFS(listaNombresEmpleados,valSelEmpleado,listafechasS,"&lt;="&amp;AE49,listaFechasE,"&gt;="&amp;AE49,listaTiposV,#REF!)&gt;0)</formula>
    </cfRule>
  </conditionalFormatting>
  <conditionalFormatting sqref="AE49">
    <cfRule type="expression" dxfId="1337" priority="1365">
      <formula>(MONTH(AE49)=MONTH($B49))*(COUNTIFS(listaNombresEmpleados,valSelEmpleado,listafechasS,"&lt;="&amp;AE49,listaFechasE,"&gt;="&amp;AE49,listaTiposV,#REF!)&gt;0)</formula>
    </cfRule>
    <cfRule type="expression" dxfId="1336" priority="1366">
      <formula>(MONTH(AE49)=MONTH($B49))*(COUNTIFS(listaNombresEmpleados,valSelEmpleado,listafechasS,"&lt;="&amp;AE49,listaFechasE,"&gt;="&amp;AE49,listaTiposV,#REF!)&gt;0)</formula>
    </cfRule>
    <cfRule type="expression" dxfId="1335" priority="1367">
      <formula>(MONTH(AE49)=MONTH($B49))*(COUNTIFS(listaNombresEmpleados,valSelEmpleado,listafechasS,"&lt;="&amp;AE49,listaFechasE,"&gt;="&amp;AE49,listaTiposV,#REF!)&gt;0)</formula>
    </cfRule>
    <cfRule type="expression" dxfId="1334" priority="1368">
      <formula>(MONTH(AE49)=MONTH($B49))*(COUNTIFS(listaNombresEmpleados,valSelEmpleado,listafechasS,"&lt;="&amp;AE49,listaFechasE,"&gt;="&amp;AE49,listaTiposV,#REF!)&gt;0)</formula>
    </cfRule>
  </conditionalFormatting>
  <conditionalFormatting sqref="AE49">
    <cfRule type="expression" dxfId="1333" priority="1361">
      <formula>(MONTH(AE49)=MONTH($B49))*(COUNTIFS(listaNombresEmpleados,valSelEmpleado,listafechasS,"&lt;="&amp;AE49,listaFechasE,"&gt;="&amp;AE49,listaTiposV,#REF!)&gt;0)</formula>
    </cfRule>
    <cfRule type="expression" dxfId="1332" priority="1362">
      <formula>(MONTH(AE49)=MONTH($B49))*(COUNTIFS(listaNombresEmpleados,valSelEmpleado,listafechasS,"&lt;="&amp;AE49,listaFechasE,"&gt;="&amp;AE49,listaTiposV,#REF!)&gt;0)</formula>
    </cfRule>
    <cfRule type="expression" dxfId="1331" priority="1363">
      <formula>(MONTH(AE49)=MONTH($B49))*(COUNTIFS(listaNombresEmpleados,valSelEmpleado,listafechasS,"&lt;="&amp;AE49,listaFechasE,"&gt;="&amp;AE49,listaTiposV,#REF!)&gt;0)</formula>
    </cfRule>
    <cfRule type="expression" dxfId="1330" priority="1364">
      <formula>(MONTH(AE49)=MONTH($B49))*(COUNTIFS(listaNombresEmpleados,valSelEmpleado,listafechasS,"&lt;="&amp;AE49,listaFechasE,"&gt;="&amp;AE49,listaTiposV,#REF!)&gt;0)</formula>
    </cfRule>
  </conditionalFormatting>
  <conditionalFormatting sqref="AF49">
    <cfRule type="expression" dxfId="1329" priority="1357">
      <formula>(MONTH(AF49)=MONTH($B49))*(COUNTIFS(listaNombresEmpleados,valSelEmpleado,listafechasS,"&lt;="&amp;AF49,listaFechasE,"&gt;="&amp;AF49,listaTiposV,#REF!)&gt;0)</formula>
    </cfRule>
    <cfRule type="expression" dxfId="1328" priority="1358">
      <formula>(MONTH(AF49)=MONTH($B49))*(COUNTIFS(listaNombresEmpleados,valSelEmpleado,listafechasS,"&lt;="&amp;AF49,listaFechasE,"&gt;="&amp;AF49,listaTiposV,#REF!)&gt;0)</formula>
    </cfRule>
    <cfRule type="expression" dxfId="1327" priority="1359">
      <formula>(MONTH(AF49)=MONTH($B49))*(COUNTIFS(listaNombresEmpleados,valSelEmpleado,listafechasS,"&lt;="&amp;AF49,listaFechasE,"&gt;="&amp;AF49,listaTiposV,#REF!)&gt;0)</formula>
    </cfRule>
    <cfRule type="expression" dxfId="1326" priority="1360">
      <formula>(MONTH(AF49)=MONTH($B49))*(COUNTIFS(listaNombresEmpleados,valSelEmpleado,listafechasS,"&lt;="&amp;AF49,listaFechasE,"&gt;="&amp;AF49,listaTiposV,#REF!)&gt;0)</formula>
    </cfRule>
  </conditionalFormatting>
  <conditionalFormatting sqref="AF49">
    <cfRule type="expression" dxfId="1325" priority="1353">
      <formula>(MONTH(AF49)=MONTH($B49))*(COUNTIFS(listaNombresEmpleados,valSelEmpleado,listafechasS,"&lt;="&amp;AF49,listaFechasE,"&gt;="&amp;AF49,listaTiposV,#REF!)&gt;0)</formula>
    </cfRule>
    <cfRule type="expression" dxfId="1324" priority="1354">
      <formula>(MONTH(AF49)=MONTH($B49))*(COUNTIFS(listaNombresEmpleados,valSelEmpleado,listafechasS,"&lt;="&amp;AF49,listaFechasE,"&gt;="&amp;AF49,listaTiposV,#REF!)&gt;0)</formula>
    </cfRule>
    <cfRule type="expression" dxfId="1323" priority="1355">
      <formula>(MONTH(AF49)=MONTH($B49))*(COUNTIFS(listaNombresEmpleados,valSelEmpleado,listafechasS,"&lt;="&amp;AF49,listaFechasE,"&gt;="&amp;AF49,listaTiposV,#REF!)&gt;0)</formula>
    </cfRule>
    <cfRule type="expression" dxfId="1322" priority="1356">
      <formula>(MONTH(AF49)=MONTH($B49))*(COUNTIFS(listaNombresEmpleados,valSelEmpleado,listafechasS,"&lt;="&amp;AF49,listaFechasE,"&gt;="&amp;AF49,listaTiposV,#REF!)&gt;0)</formula>
    </cfRule>
  </conditionalFormatting>
  <conditionalFormatting sqref="AF49">
    <cfRule type="expression" dxfId="1321" priority="1349">
      <formula>(MONTH(AF49)=MONTH($B49))*(COUNTIFS(listaNombresEmpleados,valSelEmpleado,listafechasS,"&lt;="&amp;AF49,listaFechasE,"&gt;="&amp;AF49,listaTiposV,#REF!)&gt;0)</formula>
    </cfRule>
    <cfRule type="expression" dxfId="1320" priority="1350">
      <formula>(MONTH(AF49)=MONTH($B49))*(COUNTIFS(listaNombresEmpleados,valSelEmpleado,listafechasS,"&lt;="&amp;AF49,listaFechasE,"&gt;="&amp;AF49,listaTiposV,#REF!)&gt;0)</formula>
    </cfRule>
    <cfRule type="expression" dxfId="1319" priority="1351">
      <formula>(MONTH(AF49)=MONTH($B49))*(COUNTIFS(listaNombresEmpleados,valSelEmpleado,listafechasS,"&lt;="&amp;AF49,listaFechasE,"&gt;="&amp;AF49,listaTiposV,#REF!)&gt;0)</formula>
    </cfRule>
    <cfRule type="expression" dxfId="1318" priority="1352">
      <formula>(MONTH(AF49)=MONTH($B49))*(COUNTIFS(listaNombresEmpleados,valSelEmpleado,listafechasS,"&lt;="&amp;AF49,listaFechasE,"&gt;="&amp;AF49,listaTiposV,#REF!)&gt;0)</formula>
    </cfRule>
  </conditionalFormatting>
  <conditionalFormatting sqref="AF49">
    <cfRule type="expression" dxfId="1317" priority="1345">
      <formula>(MONTH(AF49)=MONTH($B49))*(COUNTIFS(listaNombresEmpleados,valSelEmpleado,listafechasS,"&lt;="&amp;AF49,listaFechasE,"&gt;="&amp;AF49,listaTiposV,#REF!)&gt;0)</formula>
    </cfRule>
    <cfRule type="expression" dxfId="1316" priority="1346">
      <formula>(MONTH(AF49)=MONTH($B49))*(COUNTIFS(listaNombresEmpleados,valSelEmpleado,listafechasS,"&lt;="&amp;AF49,listaFechasE,"&gt;="&amp;AF49,listaTiposV,#REF!)&gt;0)</formula>
    </cfRule>
    <cfRule type="expression" dxfId="1315" priority="1347">
      <formula>(MONTH(AF49)=MONTH($B49))*(COUNTIFS(listaNombresEmpleados,valSelEmpleado,listafechasS,"&lt;="&amp;AF49,listaFechasE,"&gt;="&amp;AF49,listaTiposV,#REF!)&gt;0)</formula>
    </cfRule>
    <cfRule type="expression" dxfId="1314" priority="1348">
      <formula>(MONTH(AF49)=MONTH($B49))*(COUNTIFS(listaNombresEmpleados,valSelEmpleado,listafechasS,"&lt;="&amp;AF49,listaFechasE,"&gt;="&amp;AF49,listaTiposV,#REF!)&gt;0)</formula>
    </cfRule>
  </conditionalFormatting>
  <conditionalFormatting sqref="AF49">
    <cfRule type="expression" dxfId="1313" priority="1341">
      <formula>(MONTH(AF49)=MONTH($B49))*(COUNTIFS(listaNombresEmpleados,valSelEmpleado,listafechasS,"&lt;="&amp;AF49,listaFechasE,"&gt;="&amp;AF49,listaTiposV,#REF!)&gt;0)</formula>
    </cfRule>
    <cfRule type="expression" dxfId="1312" priority="1342">
      <formula>(MONTH(AF49)=MONTH($B49))*(COUNTIFS(listaNombresEmpleados,valSelEmpleado,listafechasS,"&lt;="&amp;AF49,listaFechasE,"&gt;="&amp;AF49,listaTiposV,#REF!)&gt;0)</formula>
    </cfRule>
    <cfRule type="expression" dxfId="1311" priority="1343">
      <formula>(MONTH(AF49)=MONTH($B49))*(COUNTIFS(listaNombresEmpleados,valSelEmpleado,listafechasS,"&lt;="&amp;AF49,listaFechasE,"&gt;="&amp;AF49,listaTiposV,#REF!)&gt;0)</formula>
    </cfRule>
    <cfRule type="expression" dxfId="1310" priority="1344">
      <formula>(MONTH(AF49)=MONTH($B49))*(COUNTIFS(listaNombresEmpleados,valSelEmpleado,listafechasS,"&lt;="&amp;AF49,listaFechasE,"&gt;="&amp;AF49,listaTiposV,#REF!)&gt;0)</formula>
    </cfRule>
  </conditionalFormatting>
  <conditionalFormatting sqref="AF49">
    <cfRule type="expression" dxfId="1309" priority="1337">
      <formula>(MONTH(AF49)=MONTH($B49))*(COUNTIFS(listaNombresEmpleados,valSelEmpleado,listafechasS,"&lt;="&amp;AF49,listaFechasE,"&gt;="&amp;AF49,listaTiposV,#REF!)&gt;0)</formula>
    </cfRule>
    <cfRule type="expression" dxfId="1308" priority="1338">
      <formula>(MONTH(AF49)=MONTH($B49))*(COUNTIFS(listaNombresEmpleados,valSelEmpleado,listafechasS,"&lt;="&amp;AF49,listaFechasE,"&gt;="&amp;AF49,listaTiposV,#REF!)&gt;0)</formula>
    </cfRule>
    <cfRule type="expression" dxfId="1307" priority="1339">
      <formula>(MONTH(AF49)=MONTH($B49))*(COUNTIFS(listaNombresEmpleados,valSelEmpleado,listafechasS,"&lt;="&amp;AF49,listaFechasE,"&gt;="&amp;AF49,listaTiposV,#REF!)&gt;0)</formula>
    </cfRule>
    <cfRule type="expression" dxfId="1306" priority="1340">
      <formula>(MONTH(AF49)=MONTH($B49))*(COUNTIFS(listaNombresEmpleados,valSelEmpleado,listafechasS,"&lt;="&amp;AF49,listaFechasE,"&gt;="&amp;AF49,listaTiposV,#REF!)&gt;0)</formula>
    </cfRule>
  </conditionalFormatting>
  <conditionalFormatting sqref="AF49">
    <cfRule type="expression" dxfId="1305" priority="1333">
      <formula>(MONTH(AF49)=MONTH($B49))*(COUNTIFS(listaNombresEmpleados,valSelEmpleado,listafechasS,"&lt;="&amp;AF49,listaFechasE,"&gt;="&amp;AF49,listaTiposV,#REF!)&gt;0)</formula>
    </cfRule>
    <cfRule type="expression" dxfId="1304" priority="1334">
      <formula>(MONTH(AF49)=MONTH($B49))*(COUNTIFS(listaNombresEmpleados,valSelEmpleado,listafechasS,"&lt;="&amp;AF49,listaFechasE,"&gt;="&amp;AF49,listaTiposV,#REF!)&gt;0)</formula>
    </cfRule>
    <cfRule type="expression" dxfId="1303" priority="1335">
      <formula>(MONTH(AF49)=MONTH($B49))*(COUNTIFS(listaNombresEmpleados,valSelEmpleado,listafechasS,"&lt;="&amp;AF49,listaFechasE,"&gt;="&amp;AF49,listaTiposV,#REF!)&gt;0)</formula>
    </cfRule>
    <cfRule type="expression" dxfId="1302" priority="1336">
      <formula>(MONTH(AF49)=MONTH($B49))*(COUNTIFS(listaNombresEmpleados,valSelEmpleado,listafechasS,"&lt;="&amp;AF49,listaFechasE,"&gt;="&amp;AF49,listaTiposV,#REF!)&gt;0)</formula>
    </cfRule>
  </conditionalFormatting>
  <conditionalFormatting sqref="AF49">
    <cfRule type="expression" dxfId="1301" priority="1329">
      <formula>(MONTH(AF49)=MONTH($B49))*(COUNTIFS(listaNombresEmpleados,valSelEmpleado,listafechasS,"&lt;="&amp;AF49,listaFechasE,"&gt;="&amp;AF49,listaTiposV,#REF!)&gt;0)</formula>
    </cfRule>
    <cfRule type="expression" dxfId="1300" priority="1330">
      <formula>(MONTH(AF49)=MONTH($B49))*(COUNTIFS(listaNombresEmpleados,valSelEmpleado,listafechasS,"&lt;="&amp;AF49,listaFechasE,"&gt;="&amp;AF49,listaTiposV,#REF!)&gt;0)</formula>
    </cfRule>
    <cfRule type="expression" dxfId="1299" priority="1331">
      <formula>(MONTH(AF49)=MONTH($B49))*(COUNTIFS(listaNombresEmpleados,valSelEmpleado,listafechasS,"&lt;="&amp;AF49,listaFechasE,"&gt;="&amp;AF49,listaTiposV,#REF!)&gt;0)</formula>
    </cfRule>
    <cfRule type="expression" dxfId="1298" priority="1332">
      <formula>(MONTH(AF49)=MONTH($B49))*(COUNTIFS(listaNombresEmpleados,valSelEmpleado,listafechasS,"&lt;="&amp;AF49,listaFechasE,"&gt;="&amp;AF49,listaTiposV,#REF!)&gt;0)</formula>
    </cfRule>
  </conditionalFormatting>
  <conditionalFormatting sqref="AF49">
    <cfRule type="expression" dxfId="1297" priority="1325">
      <formula>(MONTH(AF49)=MONTH($B49))*(COUNTIFS(listaNombresEmpleados,valSelEmpleado,listafechasS,"&lt;="&amp;AF49,listaFechasE,"&gt;="&amp;AF49,listaTiposV,#REF!)&gt;0)</formula>
    </cfRule>
    <cfRule type="expression" dxfId="1296" priority="1326">
      <formula>(MONTH(AF49)=MONTH($B49))*(COUNTIFS(listaNombresEmpleados,valSelEmpleado,listafechasS,"&lt;="&amp;AF49,listaFechasE,"&gt;="&amp;AF49,listaTiposV,#REF!)&gt;0)</formula>
    </cfRule>
    <cfRule type="expression" dxfId="1295" priority="1327">
      <formula>(MONTH(AF49)=MONTH($B49))*(COUNTIFS(listaNombresEmpleados,valSelEmpleado,listafechasS,"&lt;="&amp;AF49,listaFechasE,"&gt;="&amp;AF49,listaTiposV,#REF!)&gt;0)</formula>
    </cfRule>
    <cfRule type="expression" dxfId="1294" priority="1328">
      <formula>(MONTH(AF49)=MONTH($B49))*(COUNTIFS(listaNombresEmpleados,valSelEmpleado,listafechasS,"&lt;="&amp;AF49,listaFechasE,"&gt;="&amp;AF49,listaTiposV,#REF!)&gt;0)</formula>
    </cfRule>
  </conditionalFormatting>
  <conditionalFormatting sqref="AG49">
    <cfRule type="expression" dxfId="1293" priority="1321">
      <formula>(MONTH(AG49)=MONTH($B49))*(COUNTIFS(listaNombresEmpleados,valSelEmpleado,listafechasS,"&lt;="&amp;AG49,listaFechasE,"&gt;="&amp;AG49,listaTiposV,#REF!)&gt;0)</formula>
    </cfRule>
    <cfRule type="expression" dxfId="1292" priority="1322">
      <formula>(MONTH(AG49)=MONTH($B49))*(COUNTIFS(listaNombresEmpleados,valSelEmpleado,listafechasS,"&lt;="&amp;AG49,listaFechasE,"&gt;="&amp;AG49,listaTiposV,#REF!)&gt;0)</formula>
    </cfRule>
    <cfRule type="expression" dxfId="1291" priority="1323">
      <formula>(MONTH(AG49)=MONTH($B49))*(COUNTIFS(listaNombresEmpleados,valSelEmpleado,listafechasS,"&lt;="&amp;AG49,listaFechasE,"&gt;="&amp;AG49,listaTiposV,#REF!)&gt;0)</formula>
    </cfRule>
    <cfRule type="expression" dxfId="1290" priority="1324">
      <formula>(MONTH(AG49)=MONTH($B49))*(COUNTIFS(listaNombresEmpleados,valSelEmpleado,listafechasS,"&lt;="&amp;AG49,listaFechasE,"&gt;="&amp;AG49,listaTiposV,#REF!)&gt;0)</formula>
    </cfRule>
  </conditionalFormatting>
  <conditionalFormatting sqref="AG49">
    <cfRule type="expression" dxfId="1289" priority="1317">
      <formula>(MONTH(AG49)=MONTH($B49))*(COUNTIFS(listaNombresEmpleados,valSelEmpleado,listafechasS,"&lt;="&amp;AG49,listaFechasE,"&gt;="&amp;AG49,listaTiposV,#REF!)&gt;0)</formula>
    </cfRule>
    <cfRule type="expression" dxfId="1288" priority="1318">
      <formula>(MONTH(AG49)=MONTH($B49))*(COUNTIFS(listaNombresEmpleados,valSelEmpleado,listafechasS,"&lt;="&amp;AG49,listaFechasE,"&gt;="&amp;AG49,listaTiposV,#REF!)&gt;0)</formula>
    </cfRule>
    <cfRule type="expression" dxfId="1287" priority="1319">
      <formula>(MONTH(AG49)=MONTH($B49))*(COUNTIFS(listaNombresEmpleados,valSelEmpleado,listafechasS,"&lt;="&amp;AG49,listaFechasE,"&gt;="&amp;AG49,listaTiposV,#REF!)&gt;0)</formula>
    </cfRule>
    <cfRule type="expression" dxfId="1286" priority="1320">
      <formula>(MONTH(AG49)=MONTH($B49))*(COUNTIFS(listaNombresEmpleados,valSelEmpleado,listafechasS,"&lt;="&amp;AG49,listaFechasE,"&gt;="&amp;AG49,listaTiposV,#REF!)&gt;0)</formula>
    </cfRule>
  </conditionalFormatting>
  <conditionalFormatting sqref="AG49">
    <cfRule type="expression" dxfId="1285" priority="1313">
      <formula>(MONTH(AG49)=MONTH($B49))*(COUNTIFS(listaNombresEmpleados,valSelEmpleado,listafechasS,"&lt;="&amp;AG49,listaFechasE,"&gt;="&amp;AG49,listaTiposV,#REF!)&gt;0)</formula>
    </cfRule>
    <cfRule type="expression" dxfId="1284" priority="1314">
      <formula>(MONTH(AG49)=MONTH($B49))*(COUNTIFS(listaNombresEmpleados,valSelEmpleado,listafechasS,"&lt;="&amp;AG49,listaFechasE,"&gt;="&amp;AG49,listaTiposV,#REF!)&gt;0)</formula>
    </cfRule>
    <cfRule type="expression" dxfId="1283" priority="1315">
      <formula>(MONTH(AG49)=MONTH($B49))*(COUNTIFS(listaNombresEmpleados,valSelEmpleado,listafechasS,"&lt;="&amp;AG49,listaFechasE,"&gt;="&amp;AG49,listaTiposV,#REF!)&gt;0)</formula>
    </cfRule>
    <cfRule type="expression" dxfId="1282" priority="1316">
      <formula>(MONTH(AG49)=MONTH($B49))*(COUNTIFS(listaNombresEmpleados,valSelEmpleado,listafechasS,"&lt;="&amp;AG49,listaFechasE,"&gt;="&amp;AG49,listaTiposV,#REF!)&gt;0)</formula>
    </cfRule>
  </conditionalFormatting>
  <conditionalFormatting sqref="AG49">
    <cfRule type="expression" dxfId="1281" priority="1309">
      <formula>(MONTH(AG49)=MONTH($B49))*(COUNTIFS(listaNombresEmpleados,valSelEmpleado,listafechasS,"&lt;="&amp;AG49,listaFechasE,"&gt;="&amp;AG49,listaTiposV,#REF!)&gt;0)</formula>
    </cfRule>
    <cfRule type="expression" dxfId="1280" priority="1310">
      <formula>(MONTH(AG49)=MONTH($B49))*(COUNTIFS(listaNombresEmpleados,valSelEmpleado,listafechasS,"&lt;="&amp;AG49,listaFechasE,"&gt;="&amp;AG49,listaTiposV,#REF!)&gt;0)</formula>
    </cfRule>
    <cfRule type="expression" dxfId="1279" priority="1311">
      <formula>(MONTH(AG49)=MONTH($B49))*(COUNTIFS(listaNombresEmpleados,valSelEmpleado,listafechasS,"&lt;="&amp;AG49,listaFechasE,"&gt;="&amp;AG49,listaTiposV,#REF!)&gt;0)</formula>
    </cfRule>
    <cfRule type="expression" dxfId="1278" priority="1312">
      <formula>(MONTH(AG49)=MONTH($B49))*(COUNTIFS(listaNombresEmpleados,valSelEmpleado,listafechasS,"&lt;="&amp;AG49,listaFechasE,"&gt;="&amp;AG49,listaTiposV,#REF!)&gt;0)</formula>
    </cfRule>
  </conditionalFormatting>
  <conditionalFormatting sqref="AG49">
    <cfRule type="expression" dxfId="1277" priority="1305">
      <formula>(MONTH(AG49)=MONTH($B49))*(COUNTIFS(listaNombresEmpleados,valSelEmpleado,listafechasS,"&lt;="&amp;AG49,listaFechasE,"&gt;="&amp;AG49,listaTiposV,#REF!)&gt;0)</formula>
    </cfRule>
    <cfRule type="expression" dxfId="1276" priority="1306">
      <formula>(MONTH(AG49)=MONTH($B49))*(COUNTIFS(listaNombresEmpleados,valSelEmpleado,listafechasS,"&lt;="&amp;AG49,listaFechasE,"&gt;="&amp;AG49,listaTiposV,#REF!)&gt;0)</formula>
    </cfRule>
    <cfRule type="expression" dxfId="1275" priority="1307">
      <formula>(MONTH(AG49)=MONTH($B49))*(COUNTIFS(listaNombresEmpleados,valSelEmpleado,listafechasS,"&lt;="&amp;AG49,listaFechasE,"&gt;="&amp;AG49,listaTiposV,#REF!)&gt;0)</formula>
    </cfRule>
    <cfRule type="expression" dxfId="1274" priority="1308">
      <formula>(MONTH(AG49)=MONTH($B49))*(COUNTIFS(listaNombresEmpleados,valSelEmpleado,listafechasS,"&lt;="&amp;AG49,listaFechasE,"&gt;="&amp;AG49,listaTiposV,#REF!)&gt;0)</formula>
    </cfRule>
  </conditionalFormatting>
  <conditionalFormatting sqref="AG49">
    <cfRule type="expression" dxfId="1273" priority="1301">
      <formula>(MONTH(AG49)=MONTH($B49))*(COUNTIFS(listaNombresEmpleados,valSelEmpleado,listafechasS,"&lt;="&amp;AG49,listaFechasE,"&gt;="&amp;AG49,listaTiposV,#REF!)&gt;0)</formula>
    </cfRule>
    <cfRule type="expression" dxfId="1272" priority="1302">
      <formula>(MONTH(AG49)=MONTH($B49))*(COUNTIFS(listaNombresEmpleados,valSelEmpleado,listafechasS,"&lt;="&amp;AG49,listaFechasE,"&gt;="&amp;AG49,listaTiposV,#REF!)&gt;0)</formula>
    </cfRule>
    <cfRule type="expression" dxfId="1271" priority="1303">
      <formula>(MONTH(AG49)=MONTH($B49))*(COUNTIFS(listaNombresEmpleados,valSelEmpleado,listafechasS,"&lt;="&amp;AG49,listaFechasE,"&gt;="&amp;AG49,listaTiposV,#REF!)&gt;0)</formula>
    </cfRule>
    <cfRule type="expression" dxfId="1270" priority="1304">
      <formula>(MONTH(AG49)=MONTH($B49))*(COUNTIFS(listaNombresEmpleados,valSelEmpleado,listafechasS,"&lt;="&amp;AG49,listaFechasE,"&gt;="&amp;AG49,listaTiposV,#REF!)&gt;0)</formula>
    </cfRule>
  </conditionalFormatting>
  <conditionalFormatting sqref="AG49">
    <cfRule type="expression" dxfId="1269" priority="1297">
      <formula>(MONTH(AG49)=MONTH($B49))*(COUNTIFS(listaNombresEmpleados,valSelEmpleado,listafechasS,"&lt;="&amp;AG49,listaFechasE,"&gt;="&amp;AG49,listaTiposV,#REF!)&gt;0)</formula>
    </cfRule>
    <cfRule type="expression" dxfId="1268" priority="1298">
      <formula>(MONTH(AG49)=MONTH($B49))*(COUNTIFS(listaNombresEmpleados,valSelEmpleado,listafechasS,"&lt;="&amp;AG49,listaFechasE,"&gt;="&amp;AG49,listaTiposV,#REF!)&gt;0)</formula>
    </cfRule>
    <cfRule type="expression" dxfId="1267" priority="1299">
      <formula>(MONTH(AG49)=MONTH($B49))*(COUNTIFS(listaNombresEmpleados,valSelEmpleado,listafechasS,"&lt;="&amp;AG49,listaFechasE,"&gt;="&amp;AG49,listaTiposV,#REF!)&gt;0)</formula>
    </cfRule>
    <cfRule type="expression" dxfId="1266" priority="1300">
      <formula>(MONTH(AG49)=MONTH($B49))*(COUNTIFS(listaNombresEmpleados,valSelEmpleado,listafechasS,"&lt;="&amp;AG49,listaFechasE,"&gt;="&amp;AG49,listaTiposV,#REF!)&gt;0)</formula>
    </cfRule>
  </conditionalFormatting>
  <conditionalFormatting sqref="AG49">
    <cfRule type="expression" dxfId="1265" priority="1293">
      <formula>(MONTH(AG49)=MONTH($B49))*(COUNTIFS(listaNombresEmpleados,valSelEmpleado,listafechasS,"&lt;="&amp;AG49,listaFechasE,"&gt;="&amp;AG49,listaTiposV,#REF!)&gt;0)</formula>
    </cfRule>
    <cfRule type="expression" dxfId="1264" priority="1294">
      <formula>(MONTH(AG49)=MONTH($B49))*(COUNTIFS(listaNombresEmpleados,valSelEmpleado,listafechasS,"&lt;="&amp;AG49,listaFechasE,"&gt;="&amp;AG49,listaTiposV,#REF!)&gt;0)</formula>
    </cfRule>
    <cfRule type="expression" dxfId="1263" priority="1295">
      <formula>(MONTH(AG49)=MONTH($B49))*(COUNTIFS(listaNombresEmpleados,valSelEmpleado,listafechasS,"&lt;="&amp;AG49,listaFechasE,"&gt;="&amp;AG49,listaTiposV,#REF!)&gt;0)</formula>
    </cfRule>
    <cfRule type="expression" dxfId="1262" priority="1296">
      <formula>(MONTH(AG49)=MONTH($B49))*(COUNTIFS(listaNombresEmpleados,valSelEmpleado,listafechasS,"&lt;="&amp;AG49,listaFechasE,"&gt;="&amp;AG49,listaTiposV,#REF!)&gt;0)</formula>
    </cfRule>
  </conditionalFormatting>
  <conditionalFormatting sqref="AG49">
    <cfRule type="expression" dxfId="1261" priority="1289">
      <formula>(MONTH(AG49)=MONTH($B49))*(COUNTIFS(listaNombresEmpleados,valSelEmpleado,listafechasS,"&lt;="&amp;AG49,listaFechasE,"&gt;="&amp;AG49,listaTiposV,#REF!)&gt;0)</formula>
    </cfRule>
    <cfRule type="expression" dxfId="1260" priority="1290">
      <formula>(MONTH(AG49)=MONTH($B49))*(COUNTIFS(listaNombresEmpleados,valSelEmpleado,listafechasS,"&lt;="&amp;AG49,listaFechasE,"&gt;="&amp;AG49,listaTiposV,#REF!)&gt;0)</formula>
    </cfRule>
    <cfRule type="expression" dxfId="1259" priority="1291">
      <formula>(MONTH(AG49)=MONTH($B49))*(COUNTIFS(listaNombresEmpleados,valSelEmpleado,listafechasS,"&lt;="&amp;AG49,listaFechasE,"&gt;="&amp;AG49,listaTiposV,#REF!)&gt;0)</formula>
    </cfRule>
    <cfRule type="expression" dxfId="1258" priority="1292">
      <formula>(MONTH(AG49)=MONTH($B49))*(COUNTIFS(listaNombresEmpleados,valSelEmpleado,listafechasS,"&lt;="&amp;AG49,listaFechasE,"&gt;="&amp;AG49,listaTiposV,#REF!)&gt;0)</formula>
    </cfRule>
  </conditionalFormatting>
  <conditionalFormatting sqref="H49:L52">
    <cfRule type="expression" dxfId="1257" priority="1257">
      <formula>(MONTH(H49)=MONTH($B49))*(COUNTIFS(listaNombresEmpleados,valSelEmpleado,listafechasS,"&lt;="&amp;H49,listaFechasE,"&gt;="&amp;H49,listaTiposV,#REF!)&gt;0)</formula>
    </cfRule>
    <cfRule type="expression" dxfId="1256" priority="1258">
      <formula>(MONTH(H49)=MONTH($B49))*(COUNTIFS(listaNombresEmpleados,valSelEmpleado,listafechasS,"&lt;="&amp;H49,listaFechasE,"&gt;="&amp;H49,listaTiposV,#REF!)&gt;0)</formula>
    </cfRule>
    <cfRule type="expression" dxfId="1255" priority="1259">
      <formula>(MONTH(H49)=MONTH($B49))*(COUNTIFS(listaNombresEmpleados,valSelEmpleado,listafechasS,"&lt;="&amp;H49,listaFechasE,"&gt;="&amp;H49,listaTiposV,#REF!)&gt;0)</formula>
    </cfRule>
    <cfRule type="expression" dxfId="1254" priority="1260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1253" priority="1253">
      <formula>(MONTH(H49)=MONTH($B49))*(COUNTIFS(listaNombresEmpleados,valSelEmpleado,listafechasS,"&lt;="&amp;H49,listaFechasE,"&gt;="&amp;H49,listaTiposV,#REF!)&gt;0)</formula>
    </cfRule>
    <cfRule type="expression" dxfId="1252" priority="1254">
      <formula>(MONTH(H49)=MONTH($B49))*(COUNTIFS(listaNombresEmpleados,valSelEmpleado,listafechasS,"&lt;="&amp;H49,listaFechasE,"&gt;="&amp;H49,listaTiposV,#REF!)&gt;0)</formula>
    </cfRule>
    <cfRule type="expression" dxfId="1251" priority="1255">
      <formula>(MONTH(H49)=MONTH($B49))*(COUNTIFS(listaNombresEmpleados,valSelEmpleado,listafechasS,"&lt;="&amp;H49,listaFechasE,"&gt;="&amp;H49,listaTiposV,#REF!)&gt;0)</formula>
    </cfRule>
    <cfRule type="expression" dxfId="1250" priority="1256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249" priority="1249">
      <formula>(MONTH(H49)=MONTH($B49))*(COUNTIFS(listaNombresEmpleados,valSelEmpleado,listafechasS,"&lt;="&amp;H49,listaFechasE,"&gt;="&amp;H49,listaTiposV,#REF!)&gt;0)</formula>
    </cfRule>
    <cfRule type="expression" dxfId="1248" priority="1250">
      <formula>(MONTH(H49)=MONTH($B49))*(COUNTIFS(listaNombresEmpleados,valSelEmpleado,listafechasS,"&lt;="&amp;H49,listaFechasE,"&gt;="&amp;H49,listaTiposV,#REF!)&gt;0)</formula>
    </cfRule>
    <cfRule type="expression" dxfId="1247" priority="1251">
      <formula>(MONTH(H49)=MONTH($B49))*(COUNTIFS(listaNombresEmpleados,valSelEmpleado,listafechasS,"&lt;="&amp;H49,listaFechasE,"&gt;="&amp;H49,listaTiposV,#REF!)&gt;0)</formula>
    </cfRule>
    <cfRule type="expression" dxfId="1246" priority="1252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245" priority="1245">
      <formula>(MONTH(H49)=MONTH($B49))*(COUNTIFS(listaNombresEmpleados,valSelEmpleado,listafechasS,"&lt;="&amp;H49,listaFechasE,"&gt;="&amp;H49,listaTiposV,#REF!)&gt;0)</formula>
    </cfRule>
    <cfRule type="expression" dxfId="1244" priority="1246">
      <formula>(MONTH(H49)=MONTH($B49))*(COUNTIFS(listaNombresEmpleados,valSelEmpleado,listafechasS,"&lt;="&amp;H49,listaFechasE,"&gt;="&amp;H49,listaTiposV,#REF!)&gt;0)</formula>
    </cfRule>
    <cfRule type="expression" dxfId="1243" priority="1247">
      <formula>(MONTH(H49)=MONTH($B49))*(COUNTIFS(listaNombresEmpleados,valSelEmpleado,listafechasS,"&lt;="&amp;H49,listaFechasE,"&gt;="&amp;H49,listaTiposV,#REF!)&gt;0)</formula>
    </cfRule>
    <cfRule type="expression" dxfId="1242" priority="1248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241" priority="1241">
      <formula>(MONTH(H49)=MONTH($B49))*(COUNTIFS(listaNombresEmpleados,valSelEmpleado,listafechasS,"&lt;="&amp;H49,listaFechasE,"&gt;="&amp;H49,listaTiposV,#REF!)&gt;0)</formula>
    </cfRule>
    <cfRule type="expression" dxfId="1240" priority="1242">
      <formula>(MONTH(H49)=MONTH($B49))*(COUNTIFS(listaNombresEmpleados,valSelEmpleado,listafechasS,"&lt;="&amp;H49,listaFechasE,"&gt;="&amp;H49,listaTiposV,#REF!)&gt;0)</formula>
    </cfRule>
    <cfRule type="expression" dxfId="1239" priority="1243">
      <formula>(MONTH(H49)=MONTH($B49))*(COUNTIFS(listaNombresEmpleados,valSelEmpleado,listafechasS,"&lt;="&amp;H49,listaFechasE,"&gt;="&amp;H49,listaTiposV,#REF!)&gt;0)</formula>
    </cfRule>
    <cfRule type="expression" dxfId="1238" priority="1244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237" priority="1237">
      <formula>(MONTH(H49)=MONTH($B49))*(COUNTIFS(listaNombresEmpleados,valSelEmpleado,listafechasS,"&lt;="&amp;H49,listaFechasE,"&gt;="&amp;H49,listaTiposV,#REF!)&gt;0)</formula>
    </cfRule>
    <cfRule type="expression" dxfId="1236" priority="1238">
      <formula>(MONTH(H49)=MONTH($B49))*(COUNTIFS(listaNombresEmpleados,valSelEmpleado,listafechasS,"&lt;="&amp;H49,listaFechasE,"&gt;="&amp;H49,listaTiposV,#REF!)&gt;0)</formula>
    </cfRule>
    <cfRule type="expression" dxfId="1235" priority="1239">
      <formula>(MONTH(H49)=MONTH($B49))*(COUNTIFS(listaNombresEmpleados,valSelEmpleado,listafechasS,"&lt;="&amp;H49,listaFechasE,"&gt;="&amp;H49,listaTiposV,#REF!)&gt;0)</formula>
    </cfRule>
    <cfRule type="expression" dxfId="1234" priority="1240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233" priority="1233">
      <formula>(MONTH(H49)=MONTH($B49))*(COUNTIFS(listaNombresEmpleados,valSelEmpleado,listafechasS,"&lt;="&amp;H49,listaFechasE,"&gt;="&amp;H49,listaTiposV,#REF!)&gt;0)</formula>
    </cfRule>
    <cfRule type="expression" dxfId="1232" priority="1234">
      <formula>(MONTH(H49)=MONTH($B49))*(COUNTIFS(listaNombresEmpleados,valSelEmpleado,listafechasS,"&lt;="&amp;H49,listaFechasE,"&gt;="&amp;H49,listaTiposV,#REF!)&gt;0)</formula>
    </cfRule>
    <cfRule type="expression" dxfId="1231" priority="1235">
      <formula>(MONTH(H49)=MONTH($B49))*(COUNTIFS(listaNombresEmpleados,valSelEmpleado,listafechasS,"&lt;="&amp;H49,listaFechasE,"&gt;="&amp;H49,listaTiposV,#REF!)&gt;0)</formula>
    </cfRule>
    <cfRule type="expression" dxfId="1230" priority="1236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229" priority="1229">
      <formula>(MONTH(H49)=MONTH($B49))*(COUNTIFS(listaNombresEmpleados,valSelEmpleado,listafechasS,"&lt;="&amp;H49,listaFechasE,"&gt;="&amp;H49,listaTiposV,#REF!)&gt;0)</formula>
    </cfRule>
    <cfRule type="expression" dxfId="1228" priority="1230">
      <formula>(MONTH(H49)=MONTH($B49))*(COUNTIFS(listaNombresEmpleados,valSelEmpleado,listafechasS,"&lt;="&amp;H49,listaFechasE,"&gt;="&amp;H49,listaTiposV,#REF!)&gt;0)</formula>
    </cfRule>
    <cfRule type="expression" dxfId="1227" priority="1231">
      <formula>(MONTH(H49)=MONTH($B49))*(COUNTIFS(listaNombresEmpleados,valSelEmpleado,listafechasS,"&lt;="&amp;H49,listaFechasE,"&gt;="&amp;H49,listaTiposV,#REF!)&gt;0)</formula>
    </cfRule>
    <cfRule type="expression" dxfId="1226" priority="1232">
      <formula>(MONTH(H49)=MONTH($B49))*(COUNTIFS(listaNombresEmpleados,valSelEmpleado,listafechasS,"&lt;="&amp;H49,listaFechasE,"&gt;="&amp;H49,listaTiposV,#REF!)&gt;0)</formula>
    </cfRule>
  </conditionalFormatting>
  <conditionalFormatting sqref="H49:L49">
    <cfRule type="expression" dxfId="1225" priority="1225">
      <formula>(MONTH(H49)=MONTH($B49))*(COUNTIFS(listaNombresEmpleados,valSelEmpleado,listafechasS,"&lt;="&amp;H49,listaFechasE,"&gt;="&amp;H49,listaTiposV,#REF!)&gt;0)</formula>
    </cfRule>
    <cfRule type="expression" dxfId="1224" priority="1226">
      <formula>(MONTH(H49)=MONTH($B49))*(COUNTIFS(listaNombresEmpleados,valSelEmpleado,listafechasS,"&lt;="&amp;H49,listaFechasE,"&gt;="&amp;H49,listaTiposV,#REF!)&gt;0)</formula>
    </cfRule>
    <cfRule type="expression" dxfId="1223" priority="1227">
      <formula>(MONTH(H49)=MONTH($B49))*(COUNTIFS(listaNombresEmpleados,valSelEmpleado,listafechasS,"&lt;="&amp;H49,listaFechasE,"&gt;="&amp;H49,listaTiposV,#REF!)&gt;0)</formula>
    </cfRule>
    <cfRule type="expression" dxfId="1222" priority="1228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1221" priority="1221">
      <formula>(MONTH(H49)=MONTH($B49))*(COUNTIFS(listaNombresEmpleados,valSelEmpleado,listafechasS,"&lt;="&amp;H49,listaFechasE,"&gt;="&amp;H49,listaTiposV,#REF!)&gt;0)</formula>
    </cfRule>
    <cfRule type="expression" dxfId="1220" priority="1222">
      <formula>(MONTH(H49)=MONTH($B49))*(COUNTIFS(listaNombresEmpleados,valSelEmpleado,listafechasS,"&lt;="&amp;H49,listaFechasE,"&gt;="&amp;H49,listaTiposV,#REF!)&gt;0)</formula>
    </cfRule>
    <cfRule type="expression" dxfId="1219" priority="1223">
      <formula>(MONTH(H49)=MONTH($B49))*(COUNTIFS(listaNombresEmpleados,valSelEmpleado,listafechasS,"&lt;="&amp;H49,listaFechasE,"&gt;="&amp;H49,listaTiposV,#REF!)&gt;0)</formula>
    </cfRule>
    <cfRule type="expression" dxfId="1218" priority="1224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1217" priority="1217">
      <formula>(MONTH(H49)=MONTH($B49))*(COUNTIFS(listaNombresEmpleados,valSelEmpleado,listafechasS,"&lt;="&amp;H49,listaFechasE,"&gt;="&amp;H49,listaTiposV,#REF!)&gt;0)</formula>
    </cfRule>
    <cfRule type="expression" dxfId="1216" priority="1218">
      <formula>(MONTH(H49)=MONTH($B49))*(COUNTIFS(listaNombresEmpleados,valSelEmpleado,listafechasS,"&lt;="&amp;H49,listaFechasE,"&gt;="&amp;H49,listaTiposV,#REF!)&gt;0)</formula>
    </cfRule>
    <cfRule type="expression" dxfId="1215" priority="1219">
      <formula>(MONTH(H49)=MONTH($B49))*(COUNTIFS(listaNombresEmpleados,valSelEmpleado,listafechasS,"&lt;="&amp;H49,listaFechasE,"&gt;="&amp;H49,listaTiposV,#REF!)&gt;0)</formula>
    </cfRule>
    <cfRule type="expression" dxfId="1214" priority="1220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1213" priority="1213">
      <formula>(MONTH(H49)=MONTH($B49))*(COUNTIFS(listaNombresEmpleados,valSelEmpleado,listafechasS,"&lt;="&amp;H49,listaFechasE,"&gt;="&amp;H49,listaTiposV,#REF!)&gt;0)</formula>
    </cfRule>
    <cfRule type="expression" dxfId="1212" priority="1214">
      <formula>(MONTH(H49)=MONTH($B49))*(COUNTIFS(listaNombresEmpleados,valSelEmpleado,listafechasS,"&lt;="&amp;H49,listaFechasE,"&gt;="&amp;H49,listaTiposV,#REF!)&gt;0)</formula>
    </cfRule>
    <cfRule type="expression" dxfId="1211" priority="1215">
      <formula>(MONTH(H49)=MONTH($B49))*(COUNTIFS(listaNombresEmpleados,valSelEmpleado,listafechasS,"&lt;="&amp;H49,listaFechasE,"&gt;="&amp;H49,listaTiposV,#REF!)&gt;0)</formula>
    </cfRule>
    <cfRule type="expression" dxfId="1210" priority="1216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1209" priority="1209">
      <formula>(MONTH(H49)=MONTH($B49))*(COUNTIFS(listaNombresEmpleados,valSelEmpleado,listafechasS,"&lt;="&amp;H49,listaFechasE,"&gt;="&amp;H49,listaTiposV,#REF!)&gt;0)</formula>
    </cfRule>
    <cfRule type="expression" dxfId="1208" priority="1210">
      <formula>(MONTH(H49)=MONTH($B49))*(COUNTIFS(listaNombresEmpleados,valSelEmpleado,listafechasS,"&lt;="&amp;H49,listaFechasE,"&gt;="&amp;H49,listaTiposV,#REF!)&gt;0)</formula>
    </cfRule>
    <cfRule type="expression" dxfId="1207" priority="1211">
      <formula>(MONTH(H49)=MONTH($B49))*(COUNTIFS(listaNombresEmpleados,valSelEmpleado,listafechasS,"&lt;="&amp;H49,listaFechasE,"&gt;="&amp;H49,listaTiposV,#REF!)&gt;0)</formula>
    </cfRule>
    <cfRule type="expression" dxfId="1206" priority="1212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1205" priority="1205">
      <formula>(MONTH(H49)=MONTH($B49))*(COUNTIFS(listaNombresEmpleados,valSelEmpleado,listafechasS,"&lt;="&amp;H49,listaFechasE,"&gt;="&amp;H49,listaTiposV,#REF!)&gt;0)</formula>
    </cfRule>
    <cfRule type="expression" dxfId="1204" priority="1206">
      <formula>(MONTH(H49)=MONTH($B49))*(COUNTIFS(listaNombresEmpleados,valSelEmpleado,listafechasS,"&lt;="&amp;H49,listaFechasE,"&gt;="&amp;H49,listaTiposV,#REF!)&gt;0)</formula>
    </cfRule>
    <cfRule type="expression" dxfId="1203" priority="1207">
      <formula>(MONTH(H49)=MONTH($B49))*(COUNTIFS(listaNombresEmpleados,valSelEmpleado,listafechasS,"&lt;="&amp;H49,listaFechasE,"&gt;="&amp;H49,listaTiposV,#REF!)&gt;0)</formula>
    </cfRule>
    <cfRule type="expression" dxfId="1202" priority="1208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1201" priority="1201">
      <formula>(MONTH(H49)=MONTH($B49))*(COUNTIFS(listaNombresEmpleados,valSelEmpleado,listafechasS,"&lt;="&amp;H49,listaFechasE,"&gt;="&amp;H49,listaTiposV,#REF!)&gt;0)</formula>
    </cfRule>
    <cfRule type="expression" dxfId="1200" priority="1202">
      <formula>(MONTH(H49)=MONTH($B49))*(COUNTIFS(listaNombresEmpleados,valSelEmpleado,listafechasS,"&lt;="&amp;H49,listaFechasE,"&gt;="&amp;H49,listaTiposV,#REF!)&gt;0)</formula>
    </cfRule>
    <cfRule type="expression" dxfId="1199" priority="1203">
      <formula>(MONTH(H49)=MONTH($B49))*(COUNTIFS(listaNombresEmpleados,valSelEmpleado,listafechasS,"&lt;="&amp;H49,listaFechasE,"&gt;="&amp;H49,listaTiposV,#REF!)&gt;0)</formula>
    </cfRule>
    <cfRule type="expression" dxfId="1198" priority="1204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1197" priority="1197">
      <formula>(MONTH(H49)=MONTH($B49))*(COUNTIFS(listaNombresEmpleados,valSelEmpleado,listafechasS,"&lt;="&amp;H49,listaFechasE,"&gt;="&amp;H49,listaTiposV,#REF!)&gt;0)</formula>
    </cfRule>
    <cfRule type="expression" dxfId="1196" priority="1198">
      <formula>(MONTH(H49)=MONTH($B49))*(COUNTIFS(listaNombresEmpleados,valSelEmpleado,listafechasS,"&lt;="&amp;H49,listaFechasE,"&gt;="&amp;H49,listaTiposV,#REF!)&gt;0)</formula>
    </cfRule>
    <cfRule type="expression" dxfId="1195" priority="1199">
      <formula>(MONTH(H49)=MONTH($B49))*(COUNTIFS(listaNombresEmpleados,valSelEmpleado,listafechasS,"&lt;="&amp;H49,listaFechasE,"&gt;="&amp;H49,listaTiposV,#REF!)&gt;0)</formula>
    </cfRule>
    <cfRule type="expression" dxfId="1194" priority="1200">
      <formula>(MONTH(H49)=MONTH($B49))*(COUNTIFS(listaNombresEmpleados,valSelEmpleado,listafechasS,"&lt;="&amp;H49,listaFechasE,"&gt;="&amp;H49,listaTiposV,#REF!)&gt;0)</formula>
    </cfRule>
  </conditionalFormatting>
  <conditionalFormatting sqref="O49:S52">
    <cfRule type="expression" dxfId="1193" priority="1193">
      <formula>(MONTH(O49)=MONTH($B49))*(COUNTIFS(listaNombresEmpleados,valSelEmpleado,listafechasS,"&lt;="&amp;O49,listaFechasE,"&gt;="&amp;O49,listaTiposV,#REF!)&gt;0)</formula>
    </cfRule>
    <cfRule type="expression" dxfId="1192" priority="1194">
      <formula>(MONTH(O49)=MONTH($B49))*(COUNTIFS(listaNombresEmpleados,valSelEmpleado,listafechasS,"&lt;="&amp;O49,listaFechasE,"&gt;="&amp;O49,listaTiposV,#REF!)&gt;0)</formula>
    </cfRule>
    <cfRule type="expression" dxfId="1191" priority="1195">
      <formula>(MONTH(O49)=MONTH($B49))*(COUNTIFS(listaNombresEmpleados,valSelEmpleado,listafechasS,"&lt;="&amp;O49,listaFechasE,"&gt;="&amp;O49,listaTiposV,#REF!)&gt;0)</formula>
    </cfRule>
    <cfRule type="expression" dxfId="1190" priority="1196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89" priority="1189">
      <formula>(MONTH(O49)=MONTH($B49))*(COUNTIFS(listaNombresEmpleados,valSelEmpleado,listafechasS,"&lt;="&amp;O49,listaFechasE,"&gt;="&amp;O49,listaTiposV,#REF!)&gt;0)</formula>
    </cfRule>
    <cfRule type="expression" dxfId="1188" priority="1190">
      <formula>(MONTH(O49)=MONTH($B49))*(COUNTIFS(listaNombresEmpleados,valSelEmpleado,listafechasS,"&lt;="&amp;O49,listaFechasE,"&gt;="&amp;O49,listaTiposV,#REF!)&gt;0)</formula>
    </cfRule>
    <cfRule type="expression" dxfId="1187" priority="1191">
      <formula>(MONTH(O49)=MONTH($B49))*(COUNTIFS(listaNombresEmpleados,valSelEmpleado,listafechasS,"&lt;="&amp;O49,listaFechasE,"&gt;="&amp;O49,listaTiposV,#REF!)&gt;0)</formula>
    </cfRule>
    <cfRule type="expression" dxfId="1186" priority="1192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85" priority="1185">
      <formula>(MONTH(O49)=MONTH($B49))*(COUNTIFS(listaNombresEmpleados,valSelEmpleado,listafechasS,"&lt;="&amp;O49,listaFechasE,"&gt;="&amp;O49,listaTiposV,#REF!)&gt;0)</formula>
    </cfRule>
    <cfRule type="expression" dxfId="1184" priority="1186">
      <formula>(MONTH(O49)=MONTH($B49))*(COUNTIFS(listaNombresEmpleados,valSelEmpleado,listafechasS,"&lt;="&amp;O49,listaFechasE,"&gt;="&amp;O49,listaTiposV,#REF!)&gt;0)</formula>
    </cfRule>
    <cfRule type="expression" dxfId="1183" priority="1187">
      <formula>(MONTH(O49)=MONTH($B49))*(COUNTIFS(listaNombresEmpleados,valSelEmpleado,listafechasS,"&lt;="&amp;O49,listaFechasE,"&gt;="&amp;O49,listaTiposV,#REF!)&gt;0)</formula>
    </cfRule>
    <cfRule type="expression" dxfId="1182" priority="1188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81" priority="1181">
      <formula>(MONTH(O49)=MONTH($B49))*(COUNTIFS(listaNombresEmpleados,valSelEmpleado,listafechasS,"&lt;="&amp;O49,listaFechasE,"&gt;="&amp;O49,listaTiposV,#REF!)&gt;0)</formula>
    </cfRule>
    <cfRule type="expression" dxfId="1180" priority="1182">
      <formula>(MONTH(O49)=MONTH($B49))*(COUNTIFS(listaNombresEmpleados,valSelEmpleado,listafechasS,"&lt;="&amp;O49,listaFechasE,"&gt;="&amp;O49,listaTiposV,#REF!)&gt;0)</formula>
    </cfRule>
    <cfRule type="expression" dxfId="1179" priority="1183">
      <formula>(MONTH(O49)=MONTH($B49))*(COUNTIFS(listaNombresEmpleados,valSelEmpleado,listafechasS,"&lt;="&amp;O49,listaFechasE,"&gt;="&amp;O49,listaTiposV,#REF!)&gt;0)</formula>
    </cfRule>
    <cfRule type="expression" dxfId="1178" priority="1184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77" priority="1177">
      <formula>(MONTH(O49)=MONTH($B49))*(COUNTIFS(listaNombresEmpleados,valSelEmpleado,listafechasS,"&lt;="&amp;O49,listaFechasE,"&gt;="&amp;O49,listaTiposV,#REF!)&gt;0)</formula>
    </cfRule>
    <cfRule type="expression" dxfId="1176" priority="1178">
      <formula>(MONTH(O49)=MONTH($B49))*(COUNTIFS(listaNombresEmpleados,valSelEmpleado,listafechasS,"&lt;="&amp;O49,listaFechasE,"&gt;="&amp;O49,listaTiposV,#REF!)&gt;0)</formula>
    </cfRule>
    <cfRule type="expression" dxfId="1175" priority="1179">
      <formula>(MONTH(O49)=MONTH($B49))*(COUNTIFS(listaNombresEmpleados,valSelEmpleado,listafechasS,"&lt;="&amp;O49,listaFechasE,"&gt;="&amp;O49,listaTiposV,#REF!)&gt;0)</formula>
    </cfRule>
    <cfRule type="expression" dxfId="1174" priority="1180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73" priority="1173">
      <formula>(MONTH(O49)=MONTH($B49))*(COUNTIFS(listaNombresEmpleados,valSelEmpleado,listafechasS,"&lt;="&amp;O49,listaFechasE,"&gt;="&amp;O49,listaTiposV,#REF!)&gt;0)</formula>
    </cfRule>
    <cfRule type="expression" dxfId="1172" priority="1174">
      <formula>(MONTH(O49)=MONTH($B49))*(COUNTIFS(listaNombresEmpleados,valSelEmpleado,listafechasS,"&lt;="&amp;O49,listaFechasE,"&gt;="&amp;O49,listaTiposV,#REF!)&gt;0)</formula>
    </cfRule>
    <cfRule type="expression" dxfId="1171" priority="1175">
      <formula>(MONTH(O49)=MONTH($B49))*(COUNTIFS(listaNombresEmpleados,valSelEmpleado,listafechasS,"&lt;="&amp;O49,listaFechasE,"&gt;="&amp;O49,listaTiposV,#REF!)&gt;0)</formula>
    </cfRule>
    <cfRule type="expression" dxfId="1170" priority="1176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69" priority="1169">
      <formula>(MONTH(O49)=MONTH($B49))*(COUNTIFS(listaNombresEmpleados,valSelEmpleado,listafechasS,"&lt;="&amp;O49,listaFechasE,"&gt;="&amp;O49,listaTiposV,#REF!)&gt;0)</formula>
    </cfRule>
    <cfRule type="expression" dxfId="1168" priority="1170">
      <formula>(MONTH(O49)=MONTH($B49))*(COUNTIFS(listaNombresEmpleados,valSelEmpleado,listafechasS,"&lt;="&amp;O49,listaFechasE,"&gt;="&amp;O49,listaTiposV,#REF!)&gt;0)</formula>
    </cfRule>
    <cfRule type="expression" dxfId="1167" priority="1171">
      <formula>(MONTH(O49)=MONTH($B49))*(COUNTIFS(listaNombresEmpleados,valSelEmpleado,listafechasS,"&lt;="&amp;O49,listaFechasE,"&gt;="&amp;O49,listaTiposV,#REF!)&gt;0)</formula>
    </cfRule>
    <cfRule type="expression" dxfId="1166" priority="1172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65" priority="1165">
      <formula>(MONTH(O49)=MONTH($B49))*(COUNTIFS(listaNombresEmpleados,valSelEmpleado,listafechasS,"&lt;="&amp;O49,listaFechasE,"&gt;="&amp;O49,listaTiposV,#REF!)&gt;0)</formula>
    </cfRule>
    <cfRule type="expression" dxfId="1164" priority="1166">
      <formula>(MONTH(O49)=MONTH($B49))*(COUNTIFS(listaNombresEmpleados,valSelEmpleado,listafechasS,"&lt;="&amp;O49,listaFechasE,"&gt;="&amp;O49,listaTiposV,#REF!)&gt;0)</formula>
    </cfRule>
    <cfRule type="expression" dxfId="1163" priority="1167">
      <formula>(MONTH(O49)=MONTH($B49))*(COUNTIFS(listaNombresEmpleados,valSelEmpleado,listafechasS,"&lt;="&amp;O49,listaFechasE,"&gt;="&amp;O49,listaTiposV,#REF!)&gt;0)</formula>
    </cfRule>
    <cfRule type="expression" dxfId="1162" priority="1168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61" priority="1161">
      <formula>(MONTH(O49)=MONTH($B49))*(COUNTIFS(listaNombresEmpleados,valSelEmpleado,listafechasS,"&lt;="&amp;O49,listaFechasE,"&gt;="&amp;O49,listaTiposV,#REF!)&gt;0)</formula>
    </cfRule>
    <cfRule type="expression" dxfId="1160" priority="1162">
      <formula>(MONTH(O49)=MONTH($B49))*(COUNTIFS(listaNombresEmpleados,valSelEmpleado,listafechasS,"&lt;="&amp;O49,listaFechasE,"&gt;="&amp;O49,listaTiposV,#REF!)&gt;0)</formula>
    </cfRule>
    <cfRule type="expression" dxfId="1159" priority="1163">
      <formula>(MONTH(O49)=MONTH($B49))*(COUNTIFS(listaNombresEmpleados,valSelEmpleado,listafechasS,"&lt;="&amp;O49,listaFechasE,"&gt;="&amp;O49,listaTiposV,#REF!)&gt;0)</formula>
    </cfRule>
    <cfRule type="expression" dxfId="1158" priority="1164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57" priority="1157">
      <formula>(MONTH(O49)=MONTH($B49))*(COUNTIFS(listaNombresEmpleados,valSelEmpleado,listafechasS,"&lt;="&amp;O49,listaFechasE,"&gt;="&amp;O49,listaTiposV,#REF!)&gt;0)</formula>
    </cfRule>
    <cfRule type="expression" dxfId="1156" priority="1158">
      <formula>(MONTH(O49)=MONTH($B49))*(COUNTIFS(listaNombresEmpleados,valSelEmpleado,listafechasS,"&lt;="&amp;O49,listaFechasE,"&gt;="&amp;O49,listaTiposV,#REF!)&gt;0)</formula>
    </cfRule>
    <cfRule type="expression" dxfId="1155" priority="1159">
      <formula>(MONTH(O49)=MONTH($B49))*(COUNTIFS(listaNombresEmpleados,valSelEmpleado,listafechasS,"&lt;="&amp;O49,listaFechasE,"&gt;="&amp;O49,listaTiposV,#REF!)&gt;0)</formula>
    </cfRule>
    <cfRule type="expression" dxfId="1154" priority="1160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153" priority="1153">
      <formula>(MONTH(O49)=MONTH($B49))*(COUNTIFS(listaNombresEmpleados,valSelEmpleado,listafechasS,"&lt;="&amp;O49,listaFechasE,"&gt;="&amp;O49,listaTiposV,#REF!)&gt;0)</formula>
    </cfRule>
    <cfRule type="expression" dxfId="1152" priority="1154">
      <formula>(MONTH(O49)=MONTH($B49))*(COUNTIFS(listaNombresEmpleados,valSelEmpleado,listafechasS,"&lt;="&amp;O49,listaFechasE,"&gt;="&amp;O49,listaTiposV,#REF!)&gt;0)</formula>
    </cfRule>
    <cfRule type="expression" dxfId="1151" priority="1155">
      <formula>(MONTH(O49)=MONTH($B49))*(COUNTIFS(listaNombresEmpleados,valSelEmpleado,listafechasS,"&lt;="&amp;O49,listaFechasE,"&gt;="&amp;O49,listaTiposV,#REF!)&gt;0)</formula>
    </cfRule>
    <cfRule type="expression" dxfId="1150" priority="1156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149" priority="1149">
      <formula>(MONTH(O49)=MONTH($B49))*(COUNTIFS(listaNombresEmpleados,valSelEmpleado,listafechasS,"&lt;="&amp;O49,listaFechasE,"&gt;="&amp;O49,listaTiposV,#REF!)&gt;0)</formula>
    </cfRule>
    <cfRule type="expression" dxfId="1148" priority="1150">
      <formula>(MONTH(O49)=MONTH($B49))*(COUNTIFS(listaNombresEmpleados,valSelEmpleado,listafechasS,"&lt;="&amp;O49,listaFechasE,"&gt;="&amp;O49,listaTiposV,#REF!)&gt;0)</formula>
    </cfRule>
    <cfRule type="expression" dxfId="1147" priority="1151">
      <formula>(MONTH(O49)=MONTH($B49))*(COUNTIFS(listaNombresEmpleados,valSelEmpleado,listafechasS,"&lt;="&amp;O49,listaFechasE,"&gt;="&amp;O49,listaTiposV,#REF!)&gt;0)</formula>
    </cfRule>
    <cfRule type="expression" dxfId="1146" priority="1152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45" priority="1145">
      <formula>(MONTH(O49)=MONTH($B49))*(COUNTIFS(listaNombresEmpleados,valSelEmpleado,listafechasS,"&lt;="&amp;O49,listaFechasE,"&gt;="&amp;O49,listaTiposV,#REF!)&gt;0)</formula>
    </cfRule>
    <cfRule type="expression" dxfId="1144" priority="1146">
      <formula>(MONTH(O49)=MONTH($B49))*(COUNTIFS(listaNombresEmpleados,valSelEmpleado,listafechasS,"&lt;="&amp;O49,listaFechasE,"&gt;="&amp;O49,listaTiposV,#REF!)&gt;0)</formula>
    </cfRule>
    <cfRule type="expression" dxfId="1143" priority="1147">
      <formula>(MONTH(O49)=MONTH($B49))*(COUNTIFS(listaNombresEmpleados,valSelEmpleado,listafechasS,"&lt;="&amp;O49,listaFechasE,"&gt;="&amp;O49,listaTiposV,#REF!)&gt;0)</formula>
    </cfRule>
    <cfRule type="expression" dxfId="1142" priority="1148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41" priority="1141">
      <formula>(MONTH(O49)=MONTH($B49))*(COUNTIFS(listaNombresEmpleados,valSelEmpleado,listafechasS,"&lt;="&amp;O49,listaFechasE,"&gt;="&amp;O49,listaTiposV,#REF!)&gt;0)</formula>
    </cfRule>
    <cfRule type="expression" dxfId="1140" priority="1142">
      <formula>(MONTH(O49)=MONTH($B49))*(COUNTIFS(listaNombresEmpleados,valSelEmpleado,listafechasS,"&lt;="&amp;O49,listaFechasE,"&gt;="&amp;O49,listaTiposV,#REF!)&gt;0)</formula>
    </cfRule>
    <cfRule type="expression" dxfId="1139" priority="1143">
      <formula>(MONTH(O49)=MONTH($B49))*(COUNTIFS(listaNombresEmpleados,valSelEmpleado,listafechasS,"&lt;="&amp;O49,listaFechasE,"&gt;="&amp;O49,listaTiposV,#REF!)&gt;0)</formula>
    </cfRule>
    <cfRule type="expression" dxfId="1138" priority="1144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37" priority="1137">
      <formula>(MONTH(O49)=MONTH($B49))*(COUNTIFS(listaNombresEmpleados,valSelEmpleado,listafechasS,"&lt;="&amp;O49,listaFechasE,"&gt;="&amp;O49,listaTiposV,#REF!)&gt;0)</formula>
    </cfRule>
    <cfRule type="expression" dxfId="1136" priority="1138">
      <formula>(MONTH(O49)=MONTH($B49))*(COUNTIFS(listaNombresEmpleados,valSelEmpleado,listafechasS,"&lt;="&amp;O49,listaFechasE,"&gt;="&amp;O49,listaTiposV,#REF!)&gt;0)</formula>
    </cfRule>
    <cfRule type="expression" dxfId="1135" priority="1139">
      <formula>(MONTH(O49)=MONTH($B49))*(COUNTIFS(listaNombresEmpleados,valSelEmpleado,listafechasS,"&lt;="&amp;O49,listaFechasE,"&gt;="&amp;O49,listaTiposV,#REF!)&gt;0)</formula>
    </cfRule>
    <cfRule type="expression" dxfId="1134" priority="1140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33" priority="1133">
      <formula>(MONTH(O49)=MONTH($B49))*(COUNTIFS(listaNombresEmpleados,valSelEmpleado,listafechasS,"&lt;="&amp;O49,listaFechasE,"&gt;="&amp;O49,listaTiposV,#REF!)&gt;0)</formula>
    </cfRule>
    <cfRule type="expression" dxfId="1132" priority="1134">
      <formula>(MONTH(O49)=MONTH($B49))*(COUNTIFS(listaNombresEmpleados,valSelEmpleado,listafechasS,"&lt;="&amp;O49,listaFechasE,"&gt;="&amp;O49,listaTiposV,#REF!)&gt;0)</formula>
    </cfRule>
    <cfRule type="expression" dxfId="1131" priority="1135">
      <formula>(MONTH(O49)=MONTH($B49))*(COUNTIFS(listaNombresEmpleados,valSelEmpleado,listafechasS,"&lt;="&amp;O49,listaFechasE,"&gt;="&amp;O49,listaTiposV,#REF!)&gt;0)</formula>
    </cfRule>
    <cfRule type="expression" dxfId="1130" priority="1136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29" priority="1129">
      <formula>(MONTH(O49)=MONTH($B49))*(COUNTIFS(listaNombresEmpleados,valSelEmpleado,listafechasS,"&lt;="&amp;O49,listaFechasE,"&gt;="&amp;O49,listaTiposV,#REF!)&gt;0)</formula>
    </cfRule>
    <cfRule type="expression" dxfId="1128" priority="1130">
      <formula>(MONTH(O49)=MONTH($B49))*(COUNTIFS(listaNombresEmpleados,valSelEmpleado,listafechasS,"&lt;="&amp;O49,listaFechasE,"&gt;="&amp;O49,listaTiposV,#REF!)&gt;0)</formula>
    </cfRule>
    <cfRule type="expression" dxfId="1127" priority="1131">
      <formula>(MONTH(O49)=MONTH($B49))*(COUNTIFS(listaNombresEmpleados,valSelEmpleado,listafechasS,"&lt;="&amp;O49,listaFechasE,"&gt;="&amp;O49,listaTiposV,#REF!)&gt;0)</formula>
    </cfRule>
    <cfRule type="expression" dxfId="1126" priority="1132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25" priority="1125">
      <formula>(MONTH(O49)=MONTH($B49))*(COUNTIFS(listaNombresEmpleados,valSelEmpleado,listafechasS,"&lt;="&amp;O49,listaFechasE,"&gt;="&amp;O49,listaTiposV,#REF!)&gt;0)</formula>
    </cfRule>
    <cfRule type="expression" dxfId="1124" priority="1126">
      <formula>(MONTH(O49)=MONTH($B49))*(COUNTIFS(listaNombresEmpleados,valSelEmpleado,listafechasS,"&lt;="&amp;O49,listaFechasE,"&gt;="&amp;O49,listaTiposV,#REF!)&gt;0)</formula>
    </cfRule>
    <cfRule type="expression" dxfId="1123" priority="1127">
      <formula>(MONTH(O49)=MONTH($B49))*(COUNTIFS(listaNombresEmpleados,valSelEmpleado,listafechasS,"&lt;="&amp;O49,listaFechasE,"&gt;="&amp;O49,listaTiposV,#REF!)&gt;0)</formula>
    </cfRule>
    <cfRule type="expression" dxfId="1122" priority="1128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121" priority="1121">
      <formula>(MONTH(O49)=MONTH($B49))*(COUNTIFS(listaNombresEmpleados,valSelEmpleado,listafechasS,"&lt;="&amp;O49,listaFechasE,"&gt;="&amp;O49,listaTiposV,#REF!)&gt;0)</formula>
    </cfRule>
    <cfRule type="expression" dxfId="1120" priority="1122">
      <formula>(MONTH(O49)=MONTH($B49))*(COUNTIFS(listaNombresEmpleados,valSelEmpleado,listafechasS,"&lt;="&amp;O49,listaFechasE,"&gt;="&amp;O49,listaTiposV,#REF!)&gt;0)</formula>
    </cfRule>
    <cfRule type="expression" dxfId="1119" priority="1123">
      <formula>(MONTH(O49)=MONTH($B49))*(COUNTIFS(listaNombresEmpleados,valSelEmpleado,listafechasS,"&lt;="&amp;O49,listaFechasE,"&gt;="&amp;O49,listaTiposV,#REF!)&gt;0)</formula>
    </cfRule>
    <cfRule type="expression" dxfId="1118" priority="1124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117" priority="1117">
      <formula>(MONTH(O49)=MONTH($B49))*(COUNTIFS(listaNombresEmpleados,valSelEmpleado,listafechasS,"&lt;="&amp;O49,listaFechasE,"&gt;="&amp;O49,listaTiposV,#REF!)&gt;0)</formula>
    </cfRule>
    <cfRule type="expression" dxfId="1116" priority="1118">
      <formula>(MONTH(O49)=MONTH($B49))*(COUNTIFS(listaNombresEmpleados,valSelEmpleado,listafechasS,"&lt;="&amp;O49,listaFechasE,"&gt;="&amp;O49,listaTiposV,#REF!)&gt;0)</formula>
    </cfRule>
    <cfRule type="expression" dxfId="1115" priority="1119">
      <formula>(MONTH(O49)=MONTH($B49))*(COUNTIFS(listaNombresEmpleados,valSelEmpleado,listafechasS,"&lt;="&amp;O49,listaFechasE,"&gt;="&amp;O49,listaTiposV,#REF!)&gt;0)</formula>
    </cfRule>
    <cfRule type="expression" dxfId="1114" priority="1120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113" priority="1113">
      <formula>(MONTH(O49)=MONTH($B49))*(COUNTIFS(listaNombresEmpleados,valSelEmpleado,listafechasS,"&lt;="&amp;O49,listaFechasE,"&gt;="&amp;O49,listaTiposV,#REF!)&gt;0)</formula>
    </cfRule>
    <cfRule type="expression" dxfId="1112" priority="1114">
      <formula>(MONTH(O49)=MONTH($B49))*(COUNTIFS(listaNombresEmpleados,valSelEmpleado,listafechasS,"&lt;="&amp;O49,listaFechasE,"&gt;="&amp;O49,listaTiposV,#REF!)&gt;0)</formula>
    </cfRule>
    <cfRule type="expression" dxfId="1111" priority="1115">
      <formula>(MONTH(O49)=MONTH($B49))*(COUNTIFS(listaNombresEmpleados,valSelEmpleado,listafechasS,"&lt;="&amp;O49,listaFechasE,"&gt;="&amp;O49,listaTiposV,#REF!)&gt;0)</formula>
    </cfRule>
    <cfRule type="expression" dxfId="1110" priority="1116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109" priority="1109">
      <formula>(MONTH(O49)=MONTH($B49))*(COUNTIFS(listaNombresEmpleados,valSelEmpleado,listafechasS,"&lt;="&amp;O49,listaFechasE,"&gt;="&amp;O49,listaTiposV,#REF!)&gt;0)</formula>
    </cfRule>
    <cfRule type="expression" dxfId="1108" priority="1110">
      <formula>(MONTH(O49)=MONTH($B49))*(COUNTIFS(listaNombresEmpleados,valSelEmpleado,listafechasS,"&lt;="&amp;O49,listaFechasE,"&gt;="&amp;O49,listaTiposV,#REF!)&gt;0)</formula>
    </cfRule>
    <cfRule type="expression" dxfId="1107" priority="1111">
      <formula>(MONTH(O49)=MONTH($B49))*(COUNTIFS(listaNombresEmpleados,valSelEmpleado,listafechasS,"&lt;="&amp;O49,listaFechasE,"&gt;="&amp;O49,listaTiposV,#REF!)&gt;0)</formula>
    </cfRule>
    <cfRule type="expression" dxfId="1106" priority="1112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105" priority="1105">
      <formula>(MONTH(O49)=MONTH($B49))*(COUNTIFS(listaNombresEmpleados,valSelEmpleado,listafechasS,"&lt;="&amp;O49,listaFechasE,"&gt;="&amp;O49,listaTiposV,#REF!)&gt;0)</formula>
    </cfRule>
    <cfRule type="expression" dxfId="1104" priority="1106">
      <formula>(MONTH(O49)=MONTH($B49))*(COUNTIFS(listaNombresEmpleados,valSelEmpleado,listafechasS,"&lt;="&amp;O49,listaFechasE,"&gt;="&amp;O49,listaTiposV,#REF!)&gt;0)</formula>
    </cfRule>
    <cfRule type="expression" dxfId="1103" priority="1107">
      <formula>(MONTH(O49)=MONTH($B49))*(COUNTIFS(listaNombresEmpleados,valSelEmpleado,listafechasS,"&lt;="&amp;O49,listaFechasE,"&gt;="&amp;O49,listaTiposV,#REF!)&gt;0)</formula>
    </cfRule>
    <cfRule type="expression" dxfId="1102" priority="1108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101" priority="1101">
      <formula>(MONTH(O49)=MONTH($B49))*(COUNTIFS(listaNombresEmpleados,valSelEmpleado,listafechasS,"&lt;="&amp;O49,listaFechasE,"&gt;="&amp;O49,listaTiposV,#REF!)&gt;0)</formula>
    </cfRule>
    <cfRule type="expression" dxfId="1100" priority="1102">
      <formula>(MONTH(O49)=MONTH($B49))*(COUNTIFS(listaNombresEmpleados,valSelEmpleado,listafechasS,"&lt;="&amp;O49,listaFechasE,"&gt;="&amp;O49,listaTiposV,#REF!)&gt;0)</formula>
    </cfRule>
    <cfRule type="expression" dxfId="1099" priority="1103">
      <formula>(MONTH(O49)=MONTH($B49))*(COUNTIFS(listaNombresEmpleados,valSelEmpleado,listafechasS,"&lt;="&amp;O49,listaFechasE,"&gt;="&amp;O49,listaTiposV,#REF!)&gt;0)</formula>
    </cfRule>
    <cfRule type="expression" dxfId="1098" priority="1104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097" priority="1097">
      <formula>(MONTH(O49)=MONTH($B49))*(COUNTIFS(listaNombresEmpleados,valSelEmpleado,listafechasS,"&lt;="&amp;O49,listaFechasE,"&gt;="&amp;O49,listaTiposV,#REF!)&gt;0)</formula>
    </cfRule>
    <cfRule type="expression" dxfId="1096" priority="1098">
      <formula>(MONTH(O49)=MONTH($B49))*(COUNTIFS(listaNombresEmpleados,valSelEmpleado,listafechasS,"&lt;="&amp;O49,listaFechasE,"&gt;="&amp;O49,listaTiposV,#REF!)&gt;0)</formula>
    </cfRule>
    <cfRule type="expression" dxfId="1095" priority="1099">
      <formula>(MONTH(O49)=MONTH($B49))*(COUNTIFS(listaNombresEmpleados,valSelEmpleado,listafechasS,"&lt;="&amp;O49,listaFechasE,"&gt;="&amp;O49,listaTiposV,#REF!)&gt;0)</formula>
    </cfRule>
    <cfRule type="expression" dxfId="1094" priority="1100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093" priority="1093">
      <formula>(MONTH(O49)=MONTH($B49))*(COUNTIFS(listaNombresEmpleados,valSelEmpleado,listafechasS,"&lt;="&amp;O49,listaFechasE,"&gt;="&amp;O49,listaTiposV,#REF!)&gt;0)</formula>
    </cfRule>
    <cfRule type="expression" dxfId="1092" priority="1094">
      <formula>(MONTH(O49)=MONTH($B49))*(COUNTIFS(listaNombresEmpleados,valSelEmpleado,listafechasS,"&lt;="&amp;O49,listaFechasE,"&gt;="&amp;O49,listaTiposV,#REF!)&gt;0)</formula>
    </cfRule>
    <cfRule type="expression" dxfId="1091" priority="1095">
      <formula>(MONTH(O49)=MONTH($B49))*(COUNTIFS(listaNombresEmpleados,valSelEmpleado,listafechasS,"&lt;="&amp;O49,listaFechasE,"&gt;="&amp;O49,listaTiposV,#REF!)&gt;0)</formula>
    </cfRule>
    <cfRule type="expression" dxfId="1090" priority="1096">
      <formula>(MONTH(O49)=MONTH($B49))*(COUNTIFS(listaNombresEmpleados,valSelEmpleado,listafechasS,"&lt;="&amp;O49,listaFechasE,"&gt;="&amp;O49,listaTiposV,#REF!)&gt;0)</formula>
    </cfRule>
  </conditionalFormatting>
  <conditionalFormatting sqref="V49:Z52">
    <cfRule type="expression" dxfId="1089" priority="1089">
      <formula>(MONTH(V49)=MONTH($B49))*(COUNTIFS(listaNombresEmpleados,valSelEmpleado,listafechasS,"&lt;="&amp;V49,listaFechasE,"&gt;="&amp;V49,listaTiposV,#REF!)&gt;0)</formula>
    </cfRule>
    <cfRule type="expression" dxfId="1088" priority="1090">
      <formula>(MONTH(V49)=MONTH($B49))*(COUNTIFS(listaNombresEmpleados,valSelEmpleado,listafechasS,"&lt;="&amp;V49,listaFechasE,"&gt;="&amp;V49,listaTiposV,#REF!)&gt;0)</formula>
    </cfRule>
    <cfRule type="expression" dxfId="1087" priority="1091">
      <formula>(MONTH(V49)=MONTH($B49))*(COUNTIFS(listaNombresEmpleados,valSelEmpleado,listafechasS,"&lt;="&amp;V49,listaFechasE,"&gt;="&amp;V49,listaTiposV,#REF!)&gt;0)</formula>
    </cfRule>
    <cfRule type="expression" dxfId="1086" priority="1092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1085" priority="1085">
      <formula>(MONTH(V49)=MONTH($B49))*(COUNTIFS(listaNombresEmpleados,valSelEmpleado,listafechasS,"&lt;="&amp;V49,listaFechasE,"&gt;="&amp;V49,listaTiposV,#REF!)&gt;0)</formula>
    </cfRule>
    <cfRule type="expression" dxfId="1084" priority="1086">
      <formula>(MONTH(V49)=MONTH($B49))*(COUNTIFS(listaNombresEmpleados,valSelEmpleado,listafechasS,"&lt;="&amp;V49,listaFechasE,"&gt;="&amp;V49,listaTiposV,#REF!)&gt;0)</formula>
    </cfRule>
    <cfRule type="expression" dxfId="1083" priority="1087">
      <formula>(MONTH(V49)=MONTH($B49))*(COUNTIFS(listaNombresEmpleados,valSelEmpleado,listafechasS,"&lt;="&amp;V49,listaFechasE,"&gt;="&amp;V49,listaTiposV,#REF!)&gt;0)</formula>
    </cfRule>
    <cfRule type="expression" dxfId="1082" priority="1088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81" priority="1081">
      <formula>(MONTH(V49)=MONTH($B49))*(COUNTIFS(listaNombresEmpleados,valSelEmpleado,listafechasS,"&lt;="&amp;V49,listaFechasE,"&gt;="&amp;V49,listaTiposV,#REF!)&gt;0)</formula>
    </cfRule>
    <cfRule type="expression" dxfId="1080" priority="1082">
      <formula>(MONTH(V49)=MONTH($B49))*(COUNTIFS(listaNombresEmpleados,valSelEmpleado,listafechasS,"&lt;="&amp;V49,listaFechasE,"&gt;="&amp;V49,listaTiposV,#REF!)&gt;0)</formula>
    </cfRule>
    <cfRule type="expression" dxfId="1079" priority="1083">
      <formula>(MONTH(V49)=MONTH($B49))*(COUNTIFS(listaNombresEmpleados,valSelEmpleado,listafechasS,"&lt;="&amp;V49,listaFechasE,"&gt;="&amp;V49,listaTiposV,#REF!)&gt;0)</formula>
    </cfRule>
    <cfRule type="expression" dxfId="1078" priority="1084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77" priority="1077">
      <formula>(MONTH(V49)=MONTH($B49))*(COUNTIFS(listaNombresEmpleados,valSelEmpleado,listafechasS,"&lt;="&amp;V49,listaFechasE,"&gt;="&amp;V49,listaTiposV,#REF!)&gt;0)</formula>
    </cfRule>
    <cfRule type="expression" dxfId="1076" priority="1078">
      <formula>(MONTH(V49)=MONTH($B49))*(COUNTIFS(listaNombresEmpleados,valSelEmpleado,listafechasS,"&lt;="&amp;V49,listaFechasE,"&gt;="&amp;V49,listaTiposV,#REF!)&gt;0)</formula>
    </cfRule>
    <cfRule type="expression" dxfId="1075" priority="1079">
      <formula>(MONTH(V49)=MONTH($B49))*(COUNTIFS(listaNombresEmpleados,valSelEmpleado,listafechasS,"&lt;="&amp;V49,listaFechasE,"&gt;="&amp;V49,listaTiposV,#REF!)&gt;0)</formula>
    </cfRule>
    <cfRule type="expression" dxfId="1074" priority="1080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73" priority="1073">
      <formula>(MONTH(V49)=MONTH($B49))*(COUNTIFS(listaNombresEmpleados,valSelEmpleado,listafechasS,"&lt;="&amp;V49,listaFechasE,"&gt;="&amp;V49,listaTiposV,#REF!)&gt;0)</formula>
    </cfRule>
    <cfRule type="expression" dxfId="1072" priority="1074">
      <formula>(MONTH(V49)=MONTH($B49))*(COUNTIFS(listaNombresEmpleados,valSelEmpleado,listafechasS,"&lt;="&amp;V49,listaFechasE,"&gt;="&amp;V49,listaTiposV,#REF!)&gt;0)</formula>
    </cfRule>
    <cfRule type="expression" dxfId="1071" priority="1075">
      <formula>(MONTH(V49)=MONTH($B49))*(COUNTIFS(listaNombresEmpleados,valSelEmpleado,listafechasS,"&lt;="&amp;V49,listaFechasE,"&gt;="&amp;V49,listaTiposV,#REF!)&gt;0)</formula>
    </cfRule>
    <cfRule type="expression" dxfId="1070" priority="1076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69" priority="1069">
      <formula>(MONTH(V49)=MONTH($B49))*(COUNTIFS(listaNombresEmpleados,valSelEmpleado,listafechasS,"&lt;="&amp;V49,listaFechasE,"&gt;="&amp;V49,listaTiposV,#REF!)&gt;0)</formula>
    </cfRule>
    <cfRule type="expression" dxfId="1068" priority="1070">
      <formula>(MONTH(V49)=MONTH($B49))*(COUNTIFS(listaNombresEmpleados,valSelEmpleado,listafechasS,"&lt;="&amp;V49,listaFechasE,"&gt;="&amp;V49,listaTiposV,#REF!)&gt;0)</formula>
    </cfRule>
    <cfRule type="expression" dxfId="1067" priority="1071">
      <formula>(MONTH(V49)=MONTH($B49))*(COUNTIFS(listaNombresEmpleados,valSelEmpleado,listafechasS,"&lt;="&amp;V49,listaFechasE,"&gt;="&amp;V49,listaTiposV,#REF!)&gt;0)</formula>
    </cfRule>
    <cfRule type="expression" dxfId="1066" priority="1072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65" priority="1065">
      <formula>(MONTH(V49)=MONTH($B49))*(COUNTIFS(listaNombresEmpleados,valSelEmpleado,listafechasS,"&lt;="&amp;V49,listaFechasE,"&gt;="&amp;V49,listaTiposV,#REF!)&gt;0)</formula>
    </cfRule>
    <cfRule type="expression" dxfId="1064" priority="1066">
      <formula>(MONTH(V49)=MONTH($B49))*(COUNTIFS(listaNombresEmpleados,valSelEmpleado,listafechasS,"&lt;="&amp;V49,listaFechasE,"&gt;="&amp;V49,listaTiposV,#REF!)&gt;0)</formula>
    </cfRule>
    <cfRule type="expression" dxfId="1063" priority="1067">
      <formula>(MONTH(V49)=MONTH($B49))*(COUNTIFS(listaNombresEmpleados,valSelEmpleado,listafechasS,"&lt;="&amp;V49,listaFechasE,"&gt;="&amp;V49,listaTiposV,#REF!)&gt;0)</formula>
    </cfRule>
    <cfRule type="expression" dxfId="1062" priority="1068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61" priority="1061">
      <formula>(MONTH(V49)=MONTH($B49))*(COUNTIFS(listaNombresEmpleados,valSelEmpleado,listafechasS,"&lt;="&amp;V49,listaFechasE,"&gt;="&amp;V49,listaTiposV,#REF!)&gt;0)</formula>
    </cfRule>
    <cfRule type="expression" dxfId="1060" priority="1062">
      <formula>(MONTH(V49)=MONTH($B49))*(COUNTIFS(listaNombresEmpleados,valSelEmpleado,listafechasS,"&lt;="&amp;V49,listaFechasE,"&gt;="&amp;V49,listaTiposV,#REF!)&gt;0)</formula>
    </cfRule>
    <cfRule type="expression" dxfId="1059" priority="1063">
      <formula>(MONTH(V49)=MONTH($B49))*(COUNTIFS(listaNombresEmpleados,valSelEmpleado,listafechasS,"&lt;="&amp;V49,listaFechasE,"&gt;="&amp;V49,listaTiposV,#REF!)&gt;0)</formula>
    </cfRule>
    <cfRule type="expression" dxfId="1058" priority="1064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57" priority="1057">
      <formula>(MONTH(V49)=MONTH($B49))*(COUNTIFS(listaNombresEmpleados,valSelEmpleado,listafechasS,"&lt;="&amp;V49,listaFechasE,"&gt;="&amp;V49,listaTiposV,#REF!)&gt;0)</formula>
    </cfRule>
    <cfRule type="expression" dxfId="1056" priority="1058">
      <formula>(MONTH(V49)=MONTH($B49))*(COUNTIFS(listaNombresEmpleados,valSelEmpleado,listafechasS,"&lt;="&amp;V49,listaFechasE,"&gt;="&amp;V49,listaTiposV,#REF!)&gt;0)</formula>
    </cfRule>
    <cfRule type="expression" dxfId="1055" priority="1059">
      <formula>(MONTH(V49)=MONTH($B49))*(COUNTIFS(listaNombresEmpleados,valSelEmpleado,listafechasS,"&lt;="&amp;V49,listaFechasE,"&gt;="&amp;V49,listaTiposV,#REF!)&gt;0)</formula>
    </cfRule>
    <cfRule type="expression" dxfId="1054" priority="1060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53" priority="1053">
      <formula>(MONTH(V49)=MONTH($B49))*(COUNTIFS(listaNombresEmpleados,valSelEmpleado,listafechasS,"&lt;="&amp;V49,listaFechasE,"&gt;="&amp;V49,listaTiposV,#REF!)&gt;0)</formula>
    </cfRule>
    <cfRule type="expression" dxfId="1052" priority="1054">
      <formula>(MONTH(V49)=MONTH($B49))*(COUNTIFS(listaNombresEmpleados,valSelEmpleado,listafechasS,"&lt;="&amp;V49,listaFechasE,"&gt;="&amp;V49,listaTiposV,#REF!)&gt;0)</formula>
    </cfRule>
    <cfRule type="expression" dxfId="1051" priority="1055">
      <formula>(MONTH(V49)=MONTH($B49))*(COUNTIFS(listaNombresEmpleados,valSelEmpleado,listafechasS,"&lt;="&amp;V49,listaFechasE,"&gt;="&amp;V49,listaTiposV,#REF!)&gt;0)</formula>
    </cfRule>
    <cfRule type="expression" dxfId="1050" priority="1056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49" priority="1049">
      <formula>(MONTH(V49)=MONTH($B49))*(COUNTIFS(listaNombresEmpleados,valSelEmpleado,listafechasS,"&lt;="&amp;V49,listaFechasE,"&gt;="&amp;V49,listaTiposV,#REF!)&gt;0)</formula>
    </cfRule>
    <cfRule type="expression" dxfId="1048" priority="1050">
      <formula>(MONTH(V49)=MONTH($B49))*(COUNTIFS(listaNombresEmpleados,valSelEmpleado,listafechasS,"&lt;="&amp;V49,listaFechasE,"&gt;="&amp;V49,listaTiposV,#REF!)&gt;0)</formula>
    </cfRule>
    <cfRule type="expression" dxfId="1047" priority="1051">
      <formula>(MONTH(V49)=MONTH($B49))*(COUNTIFS(listaNombresEmpleados,valSelEmpleado,listafechasS,"&lt;="&amp;V49,listaFechasE,"&gt;="&amp;V49,listaTiposV,#REF!)&gt;0)</formula>
    </cfRule>
    <cfRule type="expression" dxfId="1046" priority="1052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1045" priority="1045">
      <formula>(MONTH(V49)=MONTH($B49))*(COUNTIFS(listaNombresEmpleados,valSelEmpleado,listafechasS,"&lt;="&amp;V49,listaFechasE,"&gt;="&amp;V49,listaTiposV,#REF!)&gt;0)</formula>
    </cfRule>
    <cfRule type="expression" dxfId="1044" priority="1046">
      <formula>(MONTH(V49)=MONTH($B49))*(COUNTIFS(listaNombresEmpleados,valSelEmpleado,listafechasS,"&lt;="&amp;V49,listaFechasE,"&gt;="&amp;V49,listaTiposV,#REF!)&gt;0)</formula>
    </cfRule>
    <cfRule type="expression" dxfId="1043" priority="1047">
      <formula>(MONTH(V49)=MONTH($B49))*(COUNTIFS(listaNombresEmpleados,valSelEmpleado,listafechasS,"&lt;="&amp;V49,listaFechasE,"&gt;="&amp;V49,listaTiposV,#REF!)&gt;0)</formula>
    </cfRule>
    <cfRule type="expression" dxfId="1042" priority="1048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41" priority="1041">
      <formula>(MONTH(V49)=MONTH($B49))*(COUNTIFS(listaNombresEmpleados,valSelEmpleado,listafechasS,"&lt;="&amp;V49,listaFechasE,"&gt;="&amp;V49,listaTiposV,#REF!)&gt;0)</formula>
    </cfRule>
    <cfRule type="expression" dxfId="1040" priority="1042">
      <formula>(MONTH(V49)=MONTH($B49))*(COUNTIFS(listaNombresEmpleados,valSelEmpleado,listafechasS,"&lt;="&amp;V49,listaFechasE,"&gt;="&amp;V49,listaTiposV,#REF!)&gt;0)</formula>
    </cfRule>
    <cfRule type="expression" dxfId="1039" priority="1043">
      <formula>(MONTH(V49)=MONTH($B49))*(COUNTIFS(listaNombresEmpleados,valSelEmpleado,listafechasS,"&lt;="&amp;V49,listaFechasE,"&gt;="&amp;V49,listaTiposV,#REF!)&gt;0)</formula>
    </cfRule>
    <cfRule type="expression" dxfId="1038" priority="1044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37" priority="1037">
      <formula>(MONTH(V49)=MONTH($B49))*(COUNTIFS(listaNombresEmpleados,valSelEmpleado,listafechasS,"&lt;="&amp;V49,listaFechasE,"&gt;="&amp;V49,listaTiposV,#REF!)&gt;0)</formula>
    </cfRule>
    <cfRule type="expression" dxfId="1036" priority="1038">
      <formula>(MONTH(V49)=MONTH($B49))*(COUNTIFS(listaNombresEmpleados,valSelEmpleado,listafechasS,"&lt;="&amp;V49,listaFechasE,"&gt;="&amp;V49,listaTiposV,#REF!)&gt;0)</formula>
    </cfRule>
    <cfRule type="expression" dxfId="1035" priority="1039">
      <formula>(MONTH(V49)=MONTH($B49))*(COUNTIFS(listaNombresEmpleados,valSelEmpleado,listafechasS,"&lt;="&amp;V49,listaFechasE,"&gt;="&amp;V49,listaTiposV,#REF!)&gt;0)</formula>
    </cfRule>
    <cfRule type="expression" dxfId="1034" priority="1040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33" priority="1033">
      <formula>(MONTH(V49)=MONTH($B49))*(COUNTIFS(listaNombresEmpleados,valSelEmpleado,listafechasS,"&lt;="&amp;V49,listaFechasE,"&gt;="&amp;V49,listaTiposV,#REF!)&gt;0)</formula>
    </cfRule>
    <cfRule type="expression" dxfId="1032" priority="1034">
      <formula>(MONTH(V49)=MONTH($B49))*(COUNTIFS(listaNombresEmpleados,valSelEmpleado,listafechasS,"&lt;="&amp;V49,listaFechasE,"&gt;="&amp;V49,listaTiposV,#REF!)&gt;0)</formula>
    </cfRule>
    <cfRule type="expression" dxfId="1031" priority="1035">
      <formula>(MONTH(V49)=MONTH($B49))*(COUNTIFS(listaNombresEmpleados,valSelEmpleado,listafechasS,"&lt;="&amp;V49,listaFechasE,"&gt;="&amp;V49,listaTiposV,#REF!)&gt;0)</formula>
    </cfRule>
    <cfRule type="expression" dxfId="1030" priority="1036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29" priority="1029">
      <formula>(MONTH(V49)=MONTH($B49))*(COUNTIFS(listaNombresEmpleados,valSelEmpleado,listafechasS,"&lt;="&amp;V49,listaFechasE,"&gt;="&amp;V49,listaTiposV,#REF!)&gt;0)</formula>
    </cfRule>
    <cfRule type="expression" dxfId="1028" priority="1030">
      <formula>(MONTH(V49)=MONTH($B49))*(COUNTIFS(listaNombresEmpleados,valSelEmpleado,listafechasS,"&lt;="&amp;V49,listaFechasE,"&gt;="&amp;V49,listaTiposV,#REF!)&gt;0)</formula>
    </cfRule>
    <cfRule type="expression" dxfId="1027" priority="1031">
      <formula>(MONTH(V49)=MONTH($B49))*(COUNTIFS(listaNombresEmpleados,valSelEmpleado,listafechasS,"&lt;="&amp;V49,listaFechasE,"&gt;="&amp;V49,listaTiposV,#REF!)&gt;0)</formula>
    </cfRule>
    <cfRule type="expression" dxfId="1026" priority="1032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25" priority="1025">
      <formula>(MONTH(V49)=MONTH($B49))*(COUNTIFS(listaNombresEmpleados,valSelEmpleado,listafechasS,"&lt;="&amp;V49,listaFechasE,"&gt;="&amp;V49,listaTiposV,#REF!)&gt;0)</formula>
    </cfRule>
    <cfRule type="expression" dxfId="1024" priority="1026">
      <formula>(MONTH(V49)=MONTH($B49))*(COUNTIFS(listaNombresEmpleados,valSelEmpleado,listafechasS,"&lt;="&amp;V49,listaFechasE,"&gt;="&amp;V49,listaTiposV,#REF!)&gt;0)</formula>
    </cfRule>
    <cfRule type="expression" dxfId="1023" priority="1027">
      <formula>(MONTH(V49)=MONTH($B49))*(COUNTIFS(listaNombresEmpleados,valSelEmpleado,listafechasS,"&lt;="&amp;V49,listaFechasE,"&gt;="&amp;V49,listaTiposV,#REF!)&gt;0)</formula>
    </cfRule>
    <cfRule type="expression" dxfId="1022" priority="1028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21" priority="1021">
      <formula>(MONTH(V49)=MONTH($B49))*(COUNTIFS(listaNombresEmpleados,valSelEmpleado,listafechasS,"&lt;="&amp;V49,listaFechasE,"&gt;="&amp;V49,listaTiposV,#REF!)&gt;0)</formula>
    </cfRule>
    <cfRule type="expression" dxfId="1020" priority="1022">
      <formula>(MONTH(V49)=MONTH($B49))*(COUNTIFS(listaNombresEmpleados,valSelEmpleado,listafechasS,"&lt;="&amp;V49,listaFechasE,"&gt;="&amp;V49,listaTiposV,#REF!)&gt;0)</formula>
    </cfRule>
    <cfRule type="expression" dxfId="1019" priority="1023">
      <formula>(MONTH(V49)=MONTH($B49))*(COUNTIFS(listaNombresEmpleados,valSelEmpleado,listafechasS,"&lt;="&amp;V49,listaFechasE,"&gt;="&amp;V49,listaTiposV,#REF!)&gt;0)</formula>
    </cfRule>
    <cfRule type="expression" dxfId="1018" priority="1024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17" priority="1017">
      <formula>(MONTH(V49)=MONTH($B49))*(COUNTIFS(listaNombresEmpleados,valSelEmpleado,listafechasS,"&lt;="&amp;V49,listaFechasE,"&gt;="&amp;V49,listaTiposV,#REF!)&gt;0)</formula>
    </cfRule>
    <cfRule type="expression" dxfId="1016" priority="1018">
      <formula>(MONTH(V49)=MONTH($B49))*(COUNTIFS(listaNombresEmpleados,valSelEmpleado,listafechasS,"&lt;="&amp;V49,listaFechasE,"&gt;="&amp;V49,listaTiposV,#REF!)&gt;0)</formula>
    </cfRule>
    <cfRule type="expression" dxfId="1015" priority="1019">
      <formula>(MONTH(V49)=MONTH($B49))*(COUNTIFS(listaNombresEmpleados,valSelEmpleado,listafechasS,"&lt;="&amp;V49,listaFechasE,"&gt;="&amp;V49,listaTiposV,#REF!)&gt;0)</formula>
    </cfRule>
    <cfRule type="expression" dxfId="1014" priority="1020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13" priority="1013">
      <formula>(MONTH(V49)=MONTH($B49))*(COUNTIFS(listaNombresEmpleados,valSelEmpleado,listafechasS,"&lt;="&amp;V49,listaFechasE,"&gt;="&amp;V49,listaTiposV,#REF!)&gt;0)</formula>
    </cfRule>
    <cfRule type="expression" dxfId="1012" priority="1014">
      <formula>(MONTH(V49)=MONTH($B49))*(COUNTIFS(listaNombresEmpleados,valSelEmpleado,listafechasS,"&lt;="&amp;V49,listaFechasE,"&gt;="&amp;V49,listaTiposV,#REF!)&gt;0)</formula>
    </cfRule>
    <cfRule type="expression" dxfId="1011" priority="1015">
      <formula>(MONTH(V49)=MONTH($B49))*(COUNTIFS(listaNombresEmpleados,valSelEmpleado,listafechasS,"&lt;="&amp;V49,listaFechasE,"&gt;="&amp;V49,listaTiposV,#REF!)&gt;0)</formula>
    </cfRule>
    <cfRule type="expression" dxfId="1010" priority="1016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1009" priority="1009">
      <formula>(MONTH(V49)=MONTH($B49))*(COUNTIFS(listaNombresEmpleados,valSelEmpleado,listafechasS,"&lt;="&amp;V49,listaFechasE,"&gt;="&amp;V49,listaTiposV,#REF!)&gt;0)</formula>
    </cfRule>
    <cfRule type="expression" dxfId="1008" priority="1010">
      <formula>(MONTH(V49)=MONTH($B49))*(COUNTIFS(listaNombresEmpleados,valSelEmpleado,listafechasS,"&lt;="&amp;V49,listaFechasE,"&gt;="&amp;V49,listaTiposV,#REF!)&gt;0)</formula>
    </cfRule>
    <cfRule type="expression" dxfId="1007" priority="1011">
      <formula>(MONTH(V49)=MONTH($B49))*(COUNTIFS(listaNombresEmpleados,valSelEmpleado,listafechasS,"&lt;="&amp;V49,listaFechasE,"&gt;="&amp;V49,listaTiposV,#REF!)&gt;0)</formula>
    </cfRule>
    <cfRule type="expression" dxfId="1006" priority="1012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1005" priority="1005">
      <formula>(MONTH(V49)=MONTH($B49))*(COUNTIFS(listaNombresEmpleados,valSelEmpleado,listafechasS,"&lt;="&amp;V49,listaFechasE,"&gt;="&amp;V49,listaTiposV,#REF!)&gt;0)</formula>
    </cfRule>
    <cfRule type="expression" dxfId="1004" priority="1006">
      <formula>(MONTH(V49)=MONTH($B49))*(COUNTIFS(listaNombresEmpleados,valSelEmpleado,listafechasS,"&lt;="&amp;V49,listaFechasE,"&gt;="&amp;V49,listaTiposV,#REF!)&gt;0)</formula>
    </cfRule>
    <cfRule type="expression" dxfId="1003" priority="1007">
      <formula>(MONTH(V49)=MONTH($B49))*(COUNTIFS(listaNombresEmpleados,valSelEmpleado,listafechasS,"&lt;="&amp;V49,listaFechasE,"&gt;="&amp;V49,listaTiposV,#REF!)&gt;0)</formula>
    </cfRule>
    <cfRule type="expression" dxfId="1002" priority="1008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1001" priority="1001">
      <formula>(MONTH(V49)=MONTH($B49))*(COUNTIFS(listaNombresEmpleados,valSelEmpleado,listafechasS,"&lt;="&amp;V49,listaFechasE,"&gt;="&amp;V49,listaTiposV,#REF!)&gt;0)</formula>
    </cfRule>
    <cfRule type="expression" dxfId="1000" priority="1002">
      <formula>(MONTH(V49)=MONTH($B49))*(COUNTIFS(listaNombresEmpleados,valSelEmpleado,listafechasS,"&lt;="&amp;V49,listaFechasE,"&gt;="&amp;V49,listaTiposV,#REF!)&gt;0)</formula>
    </cfRule>
    <cfRule type="expression" dxfId="999" priority="1003">
      <formula>(MONTH(V49)=MONTH($B49))*(COUNTIFS(listaNombresEmpleados,valSelEmpleado,listafechasS,"&lt;="&amp;V49,listaFechasE,"&gt;="&amp;V49,listaTiposV,#REF!)&gt;0)</formula>
    </cfRule>
    <cfRule type="expression" dxfId="998" priority="1004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997" priority="997">
      <formula>(MONTH(V49)=MONTH($B49))*(COUNTIFS(listaNombresEmpleados,valSelEmpleado,listafechasS,"&lt;="&amp;V49,listaFechasE,"&gt;="&amp;V49,listaTiposV,#REF!)&gt;0)</formula>
    </cfRule>
    <cfRule type="expression" dxfId="996" priority="998">
      <formula>(MONTH(V49)=MONTH($B49))*(COUNTIFS(listaNombresEmpleados,valSelEmpleado,listafechasS,"&lt;="&amp;V49,listaFechasE,"&gt;="&amp;V49,listaTiposV,#REF!)&gt;0)</formula>
    </cfRule>
    <cfRule type="expression" dxfId="995" priority="999">
      <formula>(MONTH(V49)=MONTH($B49))*(COUNTIFS(listaNombresEmpleados,valSelEmpleado,listafechasS,"&lt;="&amp;V49,listaFechasE,"&gt;="&amp;V49,listaTiposV,#REF!)&gt;0)</formula>
    </cfRule>
    <cfRule type="expression" dxfId="994" priority="1000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993" priority="993">
      <formula>(MONTH(V49)=MONTH($B49))*(COUNTIFS(listaNombresEmpleados,valSelEmpleado,listafechasS,"&lt;="&amp;V49,listaFechasE,"&gt;="&amp;V49,listaTiposV,#REF!)&gt;0)</formula>
    </cfRule>
    <cfRule type="expression" dxfId="992" priority="994">
      <formula>(MONTH(V49)=MONTH($B49))*(COUNTIFS(listaNombresEmpleados,valSelEmpleado,listafechasS,"&lt;="&amp;V49,listaFechasE,"&gt;="&amp;V49,listaTiposV,#REF!)&gt;0)</formula>
    </cfRule>
    <cfRule type="expression" dxfId="991" priority="995">
      <formula>(MONTH(V49)=MONTH($B49))*(COUNTIFS(listaNombresEmpleados,valSelEmpleado,listafechasS,"&lt;="&amp;V49,listaFechasE,"&gt;="&amp;V49,listaTiposV,#REF!)&gt;0)</formula>
    </cfRule>
    <cfRule type="expression" dxfId="990" priority="996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989" priority="989">
      <formula>(MONTH(V49)=MONTH($B49))*(COUNTIFS(listaNombresEmpleados,valSelEmpleado,listafechasS,"&lt;="&amp;V49,listaFechasE,"&gt;="&amp;V49,listaTiposV,#REF!)&gt;0)</formula>
    </cfRule>
    <cfRule type="expression" dxfId="988" priority="990">
      <formula>(MONTH(V49)=MONTH($B49))*(COUNTIFS(listaNombresEmpleados,valSelEmpleado,listafechasS,"&lt;="&amp;V49,listaFechasE,"&gt;="&amp;V49,listaTiposV,#REF!)&gt;0)</formula>
    </cfRule>
    <cfRule type="expression" dxfId="987" priority="991">
      <formula>(MONTH(V49)=MONTH($B49))*(COUNTIFS(listaNombresEmpleados,valSelEmpleado,listafechasS,"&lt;="&amp;V49,listaFechasE,"&gt;="&amp;V49,listaTiposV,#REF!)&gt;0)</formula>
    </cfRule>
    <cfRule type="expression" dxfId="986" priority="992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985" priority="985">
      <formula>(MONTH(V49)=MONTH($B49))*(COUNTIFS(listaNombresEmpleados,valSelEmpleado,listafechasS,"&lt;="&amp;V49,listaFechasE,"&gt;="&amp;V49,listaTiposV,#REF!)&gt;0)</formula>
    </cfRule>
    <cfRule type="expression" dxfId="984" priority="986">
      <formula>(MONTH(V49)=MONTH($B49))*(COUNTIFS(listaNombresEmpleados,valSelEmpleado,listafechasS,"&lt;="&amp;V49,listaFechasE,"&gt;="&amp;V49,listaTiposV,#REF!)&gt;0)</formula>
    </cfRule>
    <cfRule type="expression" dxfId="983" priority="987">
      <formula>(MONTH(V49)=MONTH($B49))*(COUNTIFS(listaNombresEmpleados,valSelEmpleado,listafechasS,"&lt;="&amp;V49,listaFechasE,"&gt;="&amp;V49,listaTiposV,#REF!)&gt;0)</formula>
    </cfRule>
    <cfRule type="expression" dxfId="982" priority="988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981" priority="981">
      <formula>(MONTH(V49)=MONTH($B49))*(COUNTIFS(listaNombresEmpleados,valSelEmpleado,listafechasS,"&lt;="&amp;V49,listaFechasE,"&gt;="&amp;V49,listaTiposV,#REF!)&gt;0)</formula>
    </cfRule>
    <cfRule type="expression" dxfId="980" priority="982">
      <formula>(MONTH(V49)=MONTH($B49))*(COUNTIFS(listaNombresEmpleados,valSelEmpleado,listafechasS,"&lt;="&amp;V49,listaFechasE,"&gt;="&amp;V49,listaTiposV,#REF!)&gt;0)</formula>
    </cfRule>
    <cfRule type="expression" dxfId="979" priority="983">
      <formula>(MONTH(V49)=MONTH($B49))*(COUNTIFS(listaNombresEmpleados,valSelEmpleado,listafechasS,"&lt;="&amp;V49,listaFechasE,"&gt;="&amp;V49,listaTiposV,#REF!)&gt;0)</formula>
    </cfRule>
    <cfRule type="expression" dxfId="978" priority="984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977" priority="977">
      <formula>(MONTH(V49)=MONTH($B49))*(COUNTIFS(listaNombresEmpleados,valSelEmpleado,listafechasS,"&lt;="&amp;V49,listaFechasE,"&gt;="&amp;V49,listaTiposV,#REF!)&gt;0)</formula>
    </cfRule>
    <cfRule type="expression" dxfId="976" priority="978">
      <formula>(MONTH(V49)=MONTH($B49))*(COUNTIFS(listaNombresEmpleados,valSelEmpleado,listafechasS,"&lt;="&amp;V49,listaFechasE,"&gt;="&amp;V49,listaTiposV,#REF!)&gt;0)</formula>
    </cfRule>
    <cfRule type="expression" dxfId="975" priority="979">
      <formula>(MONTH(V49)=MONTH($B49))*(COUNTIFS(listaNombresEmpleados,valSelEmpleado,listafechasS,"&lt;="&amp;V49,listaFechasE,"&gt;="&amp;V49,listaTiposV,#REF!)&gt;0)</formula>
    </cfRule>
    <cfRule type="expression" dxfId="974" priority="980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973" priority="973">
      <formula>(MONTH(V49)=MONTH($B49))*(COUNTIFS(listaNombresEmpleados,valSelEmpleado,listafechasS,"&lt;="&amp;V49,listaFechasE,"&gt;="&amp;V49,listaTiposV,#REF!)&gt;0)</formula>
    </cfRule>
    <cfRule type="expression" dxfId="972" priority="974">
      <formula>(MONTH(V49)=MONTH($B49))*(COUNTIFS(listaNombresEmpleados,valSelEmpleado,listafechasS,"&lt;="&amp;V49,listaFechasE,"&gt;="&amp;V49,listaTiposV,#REF!)&gt;0)</formula>
    </cfRule>
    <cfRule type="expression" dxfId="971" priority="975">
      <formula>(MONTH(V49)=MONTH($B49))*(COUNTIFS(listaNombresEmpleados,valSelEmpleado,listafechasS,"&lt;="&amp;V49,listaFechasE,"&gt;="&amp;V49,listaTiposV,#REF!)&gt;0)</formula>
    </cfRule>
    <cfRule type="expression" dxfId="970" priority="976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969" priority="969">
      <formula>(MONTH(V49)=MONTH($B49))*(COUNTIFS(listaNombresEmpleados,valSelEmpleado,listafechasS,"&lt;="&amp;V49,listaFechasE,"&gt;="&amp;V49,listaTiposV,#REF!)&gt;0)</formula>
    </cfRule>
    <cfRule type="expression" dxfId="968" priority="970">
      <formula>(MONTH(V49)=MONTH($B49))*(COUNTIFS(listaNombresEmpleados,valSelEmpleado,listafechasS,"&lt;="&amp;V49,listaFechasE,"&gt;="&amp;V49,listaTiposV,#REF!)&gt;0)</formula>
    </cfRule>
    <cfRule type="expression" dxfId="967" priority="971">
      <formula>(MONTH(V49)=MONTH($B49))*(COUNTIFS(listaNombresEmpleados,valSelEmpleado,listafechasS,"&lt;="&amp;V49,listaFechasE,"&gt;="&amp;V49,listaTiposV,#REF!)&gt;0)</formula>
    </cfRule>
    <cfRule type="expression" dxfId="966" priority="972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965" priority="965">
      <formula>(MONTH(V49)=MONTH($B49))*(COUNTIFS(listaNombresEmpleados,valSelEmpleado,listafechasS,"&lt;="&amp;V49,listaFechasE,"&gt;="&amp;V49,listaTiposV,#REF!)&gt;0)</formula>
    </cfRule>
    <cfRule type="expression" dxfId="964" priority="966">
      <formula>(MONTH(V49)=MONTH($B49))*(COUNTIFS(listaNombresEmpleados,valSelEmpleado,listafechasS,"&lt;="&amp;V49,listaFechasE,"&gt;="&amp;V49,listaTiposV,#REF!)&gt;0)</formula>
    </cfRule>
    <cfRule type="expression" dxfId="963" priority="967">
      <formula>(MONTH(V49)=MONTH($B49))*(COUNTIFS(listaNombresEmpleados,valSelEmpleado,listafechasS,"&lt;="&amp;V49,listaFechasE,"&gt;="&amp;V49,listaTiposV,#REF!)&gt;0)</formula>
    </cfRule>
    <cfRule type="expression" dxfId="962" priority="968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961" priority="961">
      <formula>(MONTH(V49)=MONTH($B49))*(COUNTIFS(listaNombresEmpleados,valSelEmpleado,listafechasS,"&lt;="&amp;V49,listaFechasE,"&gt;="&amp;V49,listaTiposV,#REF!)&gt;0)</formula>
    </cfRule>
    <cfRule type="expression" dxfId="960" priority="962">
      <formula>(MONTH(V49)=MONTH($B49))*(COUNTIFS(listaNombresEmpleados,valSelEmpleado,listafechasS,"&lt;="&amp;V49,listaFechasE,"&gt;="&amp;V49,listaTiposV,#REF!)&gt;0)</formula>
    </cfRule>
    <cfRule type="expression" dxfId="959" priority="963">
      <formula>(MONTH(V49)=MONTH($B49))*(COUNTIFS(listaNombresEmpleados,valSelEmpleado,listafechasS,"&lt;="&amp;V49,listaFechasE,"&gt;="&amp;V49,listaTiposV,#REF!)&gt;0)</formula>
    </cfRule>
    <cfRule type="expression" dxfId="958" priority="964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957" priority="957">
      <formula>(MONTH(V49)=MONTH($B49))*(COUNTIFS(listaNombresEmpleados,valSelEmpleado,listafechasS,"&lt;="&amp;V49,listaFechasE,"&gt;="&amp;V49,listaTiposV,#REF!)&gt;0)</formula>
    </cfRule>
    <cfRule type="expression" dxfId="956" priority="958">
      <formula>(MONTH(V49)=MONTH($B49))*(COUNTIFS(listaNombresEmpleados,valSelEmpleado,listafechasS,"&lt;="&amp;V49,listaFechasE,"&gt;="&amp;V49,listaTiposV,#REF!)&gt;0)</formula>
    </cfRule>
    <cfRule type="expression" dxfId="955" priority="959">
      <formula>(MONTH(V49)=MONTH($B49))*(COUNTIFS(listaNombresEmpleados,valSelEmpleado,listafechasS,"&lt;="&amp;V49,listaFechasE,"&gt;="&amp;V49,listaTiposV,#REF!)&gt;0)</formula>
    </cfRule>
    <cfRule type="expression" dxfId="954" priority="960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953" priority="953">
      <formula>(MONTH(V49)=MONTH($B49))*(COUNTIFS(listaNombresEmpleados,valSelEmpleado,listafechasS,"&lt;="&amp;V49,listaFechasE,"&gt;="&amp;V49,listaTiposV,#REF!)&gt;0)</formula>
    </cfRule>
    <cfRule type="expression" dxfId="952" priority="954">
      <formula>(MONTH(V49)=MONTH($B49))*(COUNTIFS(listaNombresEmpleados,valSelEmpleado,listafechasS,"&lt;="&amp;V49,listaFechasE,"&gt;="&amp;V49,listaTiposV,#REF!)&gt;0)</formula>
    </cfRule>
    <cfRule type="expression" dxfId="951" priority="955">
      <formula>(MONTH(V49)=MONTH($B49))*(COUNTIFS(listaNombresEmpleados,valSelEmpleado,listafechasS,"&lt;="&amp;V49,listaFechasE,"&gt;="&amp;V49,listaTiposV,#REF!)&gt;0)</formula>
    </cfRule>
    <cfRule type="expression" dxfId="950" priority="956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949" priority="949">
      <formula>(MONTH(V49)=MONTH($B49))*(COUNTIFS(listaNombresEmpleados,valSelEmpleado,listafechasS,"&lt;="&amp;V49,listaFechasE,"&gt;="&amp;V49,listaTiposV,#REF!)&gt;0)</formula>
    </cfRule>
    <cfRule type="expression" dxfId="948" priority="950">
      <formula>(MONTH(V49)=MONTH($B49))*(COUNTIFS(listaNombresEmpleados,valSelEmpleado,listafechasS,"&lt;="&amp;V49,listaFechasE,"&gt;="&amp;V49,listaTiposV,#REF!)&gt;0)</formula>
    </cfRule>
    <cfRule type="expression" dxfId="947" priority="951">
      <formula>(MONTH(V49)=MONTH($B49))*(COUNTIFS(listaNombresEmpleados,valSelEmpleado,listafechasS,"&lt;="&amp;V49,listaFechasE,"&gt;="&amp;V49,listaTiposV,#REF!)&gt;0)</formula>
    </cfRule>
    <cfRule type="expression" dxfId="946" priority="952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945" priority="945">
      <formula>(MONTH(V49)=MONTH($B49))*(COUNTIFS(listaNombresEmpleados,valSelEmpleado,listafechasS,"&lt;="&amp;V49,listaFechasE,"&gt;="&amp;V49,listaTiposV,#REF!)&gt;0)</formula>
    </cfRule>
    <cfRule type="expression" dxfId="944" priority="946">
      <formula>(MONTH(V49)=MONTH($B49))*(COUNTIFS(listaNombresEmpleados,valSelEmpleado,listafechasS,"&lt;="&amp;V49,listaFechasE,"&gt;="&amp;V49,listaTiposV,#REF!)&gt;0)</formula>
    </cfRule>
    <cfRule type="expression" dxfId="943" priority="947">
      <formula>(MONTH(V49)=MONTH($B49))*(COUNTIFS(listaNombresEmpleados,valSelEmpleado,listafechasS,"&lt;="&amp;V49,listaFechasE,"&gt;="&amp;V49,listaTiposV,#REF!)&gt;0)</formula>
    </cfRule>
    <cfRule type="expression" dxfId="942" priority="948">
      <formula>(MONTH(V49)=MONTH($B49))*(COUNTIFS(listaNombresEmpleados,valSelEmpleado,listafechasS,"&lt;="&amp;V49,listaFechasE,"&gt;="&amp;V49,listaTiposV,#REF!)&gt;0)</formula>
    </cfRule>
  </conditionalFormatting>
  <conditionalFormatting sqref="AC49:AG52">
    <cfRule type="expression" dxfId="941" priority="941">
      <formula>(MONTH(AC49)=MONTH($B49))*(COUNTIFS(listaNombresEmpleados,valSelEmpleado,listafechasS,"&lt;="&amp;AC49,listaFechasE,"&gt;="&amp;AC49,listaTiposV,#REF!)&gt;0)</formula>
    </cfRule>
    <cfRule type="expression" dxfId="940" priority="942">
      <formula>(MONTH(AC49)=MONTH($B49))*(COUNTIFS(listaNombresEmpleados,valSelEmpleado,listafechasS,"&lt;="&amp;AC49,listaFechasE,"&gt;="&amp;AC49,listaTiposV,#REF!)&gt;0)</formula>
    </cfRule>
    <cfRule type="expression" dxfId="939" priority="943">
      <formula>(MONTH(AC49)=MONTH($B49))*(COUNTIFS(listaNombresEmpleados,valSelEmpleado,listafechasS,"&lt;="&amp;AC49,listaFechasE,"&gt;="&amp;AC49,listaTiposV,#REF!)&gt;0)</formula>
    </cfRule>
    <cfRule type="expression" dxfId="938" priority="944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937" priority="937">
      <formula>(MONTH(AC49)=MONTH($B49))*(COUNTIFS(listaNombresEmpleados,valSelEmpleado,listafechasS,"&lt;="&amp;AC49,listaFechasE,"&gt;="&amp;AC49,listaTiposV,#REF!)&gt;0)</formula>
    </cfRule>
    <cfRule type="expression" dxfId="936" priority="938">
      <formula>(MONTH(AC49)=MONTH($B49))*(COUNTIFS(listaNombresEmpleados,valSelEmpleado,listafechasS,"&lt;="&amp;AC49,listaFechasE,"&gt;="&amp;AC49,listaTiposV,#REF!)&gt;0)</formula>
    </cfRule>
    <cfRule type="expression" dxfId="935" priority="939">
      <formula>(MONTH(AC49)=MONTH($B49))*(COUNTIFS(listaNombresEmpleados,valSelEmpleado,listafechasS,"&lt;="&amp;AC49,listaFechasE,"&gt;="&amp;AC49,listaTiposV,#REF!)&gt;0)</formula>
    </cfRule>
    <cfRule type="expression" dxfId="934" priority="940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933" priority="933">
      <formula>(MONTH(AC49)=MONTH($B49))*(COUNTIFS(listaNombresEmpleados,valSelEmpleado,listafechasS,"&lt;="&amp;AC49,listaFechasE,"&gt;="&amp;AC49,listaTiposV,#REF!)&gt;0)</formula>
    </cfRule>
    <cfRule type="expression" dxfId="932" priority="934">
      <formula>(MONTH(AC49)=MONTH($B49))*(COUNTIFS(listaNombresEmpleados,valSelEmpleado,listafechasS,"&lt;="&amp;AC49,listaFechasE,"&gt;="&amp;AC49,listaTiposV,#REF!)&gt;0)</formula>
    </cfRule>
    <cfRule type="expression" dxfId="931" priority="935">
      <formula>(MONTH(AC49)=MONTH($B49))*(COUNTIFS(listaNombresEmpleados,valSelEmpleado,listafechasS,"&lt;="&amp;AC49,listaFechasE,"&gt;="&amp;AC49,listaTiposV,#REF!)&gt;0)</formula>
    </cfRule>
    <cfRule type="expression" dxfId="930" priority="936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929" priority="929">
      <formula>(MONTH(AC49)=MONTH($B49))*(COUNTIFS(listaNombresEmpleados,valSelEmpleado,listafechasS,"&lt;="&amp;AC49,listaFechasE,"&gt;="&amp;AC49,listaTiposV,#REF!)&gt;0)</formula>
    </cfRule>
    <cfRule type="expression" dxfId="928" priority="930">
      <formula>(MONTH(AC49)=MONTH($B49))*(COUNTIFS(listaNombresEmpleados,valSelEmpleado,listafechasS,"&lt;="&amp;AC49,listaFechasE,"&gt;="&amp;AC49,listaTiposV,#REF!)&gt;0)</formula>
    </cfRule>
    <cfRule type="expression" dxfId="927" priority="931">
      <formula>(MONTH(AC49)=MONTH($B49))*(COUNTIFS(listaNombresEmpleados,valSelEmpleado,listafechasS,"&lt;="&amp;AC49,listaFechasE,"&gt;="&amp;AC49,listaTiposV,#REF!)&gt;0)</formula>
    </cfRule>
    <cfRule type="expression" dxfId="926" priority="932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925" priority="925">
      <formula>(MONTH(AC49)=MONTH($B49))*(COUNTIFS(listaNombresEmpleados,valSelEmpleado,listafechasS,"&lt;="&amp;AC49,listaFechasE,"&gt;="&amp;AC49,listaTiposV,#REF!)&gt;0)</formula>
    </cfRule>
    <cfRule type="expression" dxfId="924" priority="926">
      <formula>(MONTH(AC49)=MONTH($B49))*(COUNTIFS(listaNombresEmpleados,valSelEmpleado,listafechasS,"&lt;="&amp;AC49,listaFechasE,"&gt;="&amp;AC49,listaTiposV,#REF!)&gt;0)</formula>
    </cfRule>
    <cfRule type="expression" dxfId="923" priority="927">
      <formula>(MONTH(AC49)=MONTH($B49))*(COUNTIFS(listaNombresEmpleados,valSelEmpleado,listafechasS,"&lt;="&amp;AC49,listaFechasE,"&gt;="&amp;AC49,listaTiposV,#REF!)&gt;0)</formula>
    </cfRule>
    <cfRule type="expression" dxfId="922" priority="928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921" priority="921">
      <formula>(MONTH(AC49)=MONTH($B49))*(COUNTIFS(listaNombresEmpleados,valSelEmpleado,listafechasS,"&lt;="&amp;AC49,listaFechasE,"&gt;="&amp;AC49,listaTiposV,#REF!)&gt;0)</formula>
    </cfRule>
    <cfRule type="expression" dxfId="920" priority="922">
      <formula>(MONTH(AC49)=MONTH($B49))*(COUNTIFS(listaNombresEmpleados,valSelEmpleado,listafechasS,"&lt;="&amp;AC49,listaFechasE,"&gt;="&amp;AC49,listaTiposV,#REF!)&gt;0)</formula>
    </cfRule>
    <cfRule type="expression" dxfId="919" priority="923">
      <formula>(MONTH(AC49)=MONTH($B49))*(COUNTIFS(listaNombresEmpleados,valSelEmpleado,listafechasS,"&lt;="&amp;AC49,listaFechasE,"&gt;="&amp;AC49,listaTiposV,#REF!)&gt;0)</formula>
    </cfRule>
    <cfRule type="expression" dxfId="918" priority="924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917" priority="917">
      <formula>(MONTH(AC49)=MONTH($B49))*(COUNTIFS(listaNombresEmpleados,valSelEmpleado,listafechasS,"&lt;="&amp;AC49,listaFechasE,"&gt;="&amp;AC49,listaTiposV,#REF!)&gt;0)</formula>
    </cfRule>
    <cfRule type="expression" dxfId="916" priority="918">
      <formula>(MONTH(AC49)=MONTH($B49))*(COUNTIFS(listaNombresEmpleados,valSelEmpleado,listafechasS,"&lt;="&amp;AC49,listaFechasE,"&gt;="&amp;AC49,listaTiposV,#REF!)&gt;0)</formula>
    </cfRule>
    <cfRule type="expression" dxfId="915" priority="919">
      <formula>(MONTH(AC49)=MONTH($B49))*(COUNTIFS(listaNombresEmpleados,valSelEmpleado,listafechasS,"&lt;="&amp;AC49,listaFechasE,"&gt;="&amp;AC49,listaTiposV,#REF!)&gt;0)</formula>
    </cfRule>
    <cfRule type="expression" dxfId="914" priority="920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913" priority="913">
      <formula>(MONTH(AC49)=MONTH($B49))*(COUNTIFS(listaNombresEmpleados,valSelEmpleado,listafechasS,"&lt;="&amp;AC49,listaFechasE,"&gt;="&amp;AC49,listaTiposV,#REF!)&gt;0)</formula>
    </cfRule>
    <cfRule type="expression" dxfId="912" priority="914">
      <formula>(MONTH(AC49)=MONTH($B49))*(COUNTIFS(listaNombresEmpleados,valSelEmpleado,listafechasS,"&lt;="&amp;AC49,listaFechasE,"&gt;="&amp;AC49,listaTiposV,#REF!)&gt;0)</formula>
    </cfRule>
    <cfRule type="expression" dxfId="911" priority="915">
      <formula>(MONTH(AC49)=MONTH($B49))*(COUNTIFS(listaNombresEmpleados,valSelEmpleado,listafechasS,"&lt;="&amp;AC49,listaFechasE,"&gt;="&amp;AC49,listaTiposV,#REF!)&gt;0)</formula>
    </cfRule>
    <cfRule type="expression" dxfId="910" priority="916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909" priority="909">
      <formula>(MONTH(AC49)=MONTH($B49))*(COUNTIFS(listaNombresEmpleados,valSelEmpleado,listafechasS,"&lt;="&amp;AC49,listaFechasE,"&gt;="&amp;AC49,listaTiposV,#REF!)&gt;0)</formula>
    </cfRule>
    <cfRule type="expression" dxfId="908" priority="910">
      <formula>(MONTH(AC49)=MONTH($B49))*(COUNTIFS(listaNombresEmpleados,valSelEmpleado,listafechasS,"&lt;="&amp;AC49,listaFechasE,"&gt;="&amp;AC49,listaTiposV,#REF!)&gt;0)</formula>
    </cfRule>
    <cfRule type="expression" dxfId="907" priority="911">
      <formula>(MONTH(AC49)=MONTH($B49))*(COUNTIFS(listaNombresEmpleados,valSelEmpleado,listafechasS,"&lt;="&amp;AC49,listaFechasE,"&gt;="&amp;AC49,listaTiposV,#REF!)&gt;0)</formula>
    </cfRule>
    <cfRule type="expression" dxfId="906" priority="912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905" priority="905">
      <formula>(MONTH(AC49)=MONTH($B49))*(COUNTIFS(listaNombresEmpleados,valSelEmpleado,listafechasS,"&lt;="&amp;AC49,listaFechasE,"&gt;="&amp;AC49,listaTiposV,#REF!)&gt;0)</formula>
    </cfRule>
    <cfRule type="expression" dxfId="904" priority="906">
      <formula>(MONTH(AC49)=MONTH($B49))*(COUNTIFS(listaNombresEmpleados,valSelEmpleado,listafechasS,"&lt;="&amp;AC49,listaFechasE,"&gt;="&amp;AC49,listaTiposV,#REF!)&gt;0)</formula>
    </cfRule>
    <cfRule type="expression" dxfId="903" priority="907">
      <formula>(MONTH(AC49)=MONTH($B49))*(COUNTIFS(listaNombresEmpleados,valSelEmpleado,listafechasS,"&lt;="&amp;AC49,listaFechasE,"&gt;="&amp;AC49,listaTiposV,#REF!)&gt;0)</formula>
    </cfRule>
    <cfRule type="expression" dxfId="902" priority="908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901" priority="901">
      <formula>(MONTH(AC49)=MONTH($B49))*(COUNTIFS(listaNombresEmpleados,valSelEmpleado,listafechasS,"&lt;="&amp;AC49,listaFechasE,"&gt;="&amp;AC49,listaTiposV,#REF!)&gt;0)</formula>
    </cfRule>
    <cfRule type="expression" dxfId="900" priority="902">
      <formula>(MONTH(AC49)=MONTH($B49))*(COUNTIFS(listaNombresEmpleados,valSelEmpleado,listafechasS,"&lt;="&amp;AC49,listaFechasE,"&gt;="&amp;AC49,listaTiposV,#REF!)&gt;0)</formula>
    </cfRule>
    <cfRule type="expression" dxfId="899" priority="903">
      <formula>(MONTH(AC49)=MONTH($B49))*(COUNTIFS(listaNombresEmpleados,valSelEmpleado,listafechasS,"&lt;="&amp;AC49,listaFechasE,"&gt;="&amp;AC49,listaTiposV,#REF!)&gt;0)</formula>
    </cfRule>
    <cfRule type="expression" dxfId="898" priority="904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97" priority="897">
      <formula>(MONTH(AC49)=MONTH($B49))*(COUNTIFS(listaNombresEmpleados,valSelEmpleado,listafechasS,"&lt;="&amp;AC49,listaFechasE,"&gt;="&amp;AC49,listaTiposV,#REF!)&gt;0)</formula>
    </cfRule>
    <cfRule type="expression" dxfId="896" priority="898">
      <formula>(MONTH(AC49)=MONTH($B49))*(COUNTIFS(listaNombresEmpleados,valSelEmpleado,listafechasS,"&lt;="&amp;AC49,listaFechasE,"&gt;="&amp;AC49,listaTiposV,#REF!)&gt;0)</formula>
    </cfRule>
    <cfRule type="expression" dxfId="895" priority="899">
      <formula>(MONTH(AC49)=MONTH($B49))*(COUNTIFS(listaNombresEmpleados,valSelEmpleado,listafechasS,"&lt;="&amp;AC49,listaFechasE,"&gt;="&amp;AC49,listaTiposV,#REF!)&gt;0)</formula>
    </cfRule>
    <cfRule type="expression" dxfId="894" priority="900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893" priority="893">
      <formula>(MONTH(AC49)=MONTH($B49))*(COUNTIFS(listaNombresEmpleados,valSelEmpleado,listafechasS,"&lt;="&amp;AC49,listaFechasE,"&gt;="&amp;AC49,listaTiposV,#REF!)&gt;0)</formula>
    </cfRule>
    <cfRule type="expression" dxfId="892" priority="894">
      <formula>(MONTH(AC49)=MONTH($B49))*(COUNTIFS(listaNombresEmpleados,valSelEmpleado,listafechasS,"&lt;="&amp;AC49,listaFechasE,"&gt;="&amp;AC49,listaTiposV,#REF!)&gt;0)</formula>
    </cfRule>
    <cfRule type="expression" dxfId="891" priority="895">
      <formula>(MONTH(AC49)=MONTH($B49))*(COUNTIFS(listaNombresEmpleados,valSelEmpleado,listafechasS,"&lt;="&amp;AC49,listaFechasE,"&gt;="&amp;AC49,listaTiposV,#REF!)&gt;0)</formula>
    </cfRule>
    <cfRule type="expression" dxfId="890" priority="896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889" priority="889">
      <formula>(MONTH(AC49)=MONTH($B49))*(COUNTIFS(listaNombresEmpleados,valSelEmpleado,listafechasS,"&lt;="&amp;AC49,listaFechasE,"&gt;="&amp;AC49,listaTiposV,#REF!)&gt;0)</formula>
    </cfRule>
    <cfRule type="expression" dxfId="888" priority="890">
      <formula>(MONTH(AC49)=MONTH($B49))*(COUNTIFS(listaNombresEmpleados,valSelEmpleado,listafechasS,"&lt;="&amp;AC49,listaFechasE,"&gt;="&amp;AC49,listaTiposV,#REF!)&gt;0)</formula>
    </cfRule>
    <cfRule type="expression" dxfId="887" priority="891">
      <formula>(MONTH(AC49)=MONTH($B49))*(COUNTIFS(listaNombresEmpleados,valSelEmpleado,listafechasS,"&lt;="&amp;AC49,listaFechasE,"&gt;="&amp;AC49,listaTiposV,#REF!)&gt;0)</formula>
    </cfRule>
    <cfRule type="expression" dxfId="886" priority="892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85" priority="885">
      <formula>(MONTH(AC49)=MONTH($B49))*(COUNTIFS(listaNombresEmpleados,valSelEmpleado,listafechasS,"&lt;="&amp;AC49,listaFechasE,"&gt;="&amp;AC49,listaTiposV,#REF!)&gt;0)</formula>
    </cfRule>
    <cfRule type="expression" dxfId="884" priority="886">
      <formula>(MONTH(AC49)=MONTH($B49))*(COUNTIFS(listaNombresEmpleados,valSelEmpleado,listafechasS,"&lt;="&amp;AC49,listaFechasE,"&gt;="&amp;AC49,listaTiposV,#REF!)&gt;0)</formula>
    </cfRule>
    <cfRule type="expression" dxfId="883" priority="887">
      <formula>(MONTH(AC49)=MONTH($B49))*(COUNTIFS(listaNombresEmpleados,valSelEmpleado,listafechasS,"&lt;="&amp;AC49,listaFechasE,"&gt;="&amp;AC49,listaTiposV,#REF!)&gt;0)</formula>
    </cfRule>
    <cfRule type="expression" dxfId="882" priority="888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81" priority="881">
      <formula>(MONTH(AC49)=MONTH($B49))*(COUNTIFS(listaNombresEmpleados,valSelEmpleado,listafechasS,"&lt;="&amp;AC49,listaFechasE,"&gt;="&amp;AC49,listaTiposV,#REF!)&gt;0)</formula>
    </cfRule>
    <cfRule type="expression" dxfId="880" priority="882">
      <formula>(MONTH(AC49)=MONTH($B49))*(COUNTIFS(listaNombresEmpleados,valSelEmpleado,listafechasS,"&lt;="&amp;AC49,listaFechasE,"&gt;="&amp;AC49,listaTiposV,#REF!)&gt;0)</formula>
    </cfRule>
    <cfRule type="expression" dxfId="879" priority="883">
      <formula>(MONTH(AC49)=MONTH($B49))*(COUNTIFS(listaNombresEmpleados,valSelEmpleado,listafechasS,"&lt;="&amp;AC49,listaFechasE,"&gt;="&amp;AC49,listaTiposV,#REF!)&gt;0)</formula>
    </cfRule>
    <cfRule type="expression" dxfId="878" priority="884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77" priority="877">
      <formula>(MONTH(AC49)=MONTH($B49))*(COUNTIFS(listaNombresEmpleados,valSelEmpleado,listafechasS,"&lt;="&amp;AC49,listaFechasE,"&gt;="&amp;AC49,listaTiposV,#REF!)&gt;0)</formula>
    </cfRule>
    <cfRule type="expression" dxfId="876" priority="878">
      <formula>(MONTH(AC49)=MONTH($B49))*(COUNTIFS(listaNombresEmpleados,valSelEmpleado,listafechasS,"&lt;="&amp;AC49,listaFechasE,"&gt;="&amp;AC49,listaTiposV,#REF!)&gt;0)</formula>
    </cfRule>
    <cfRule type="expression" dxfId="875" priority="879">
      <formula>(MONTH(AC49)=MONTH($B49))*(COUNTIFS(listaNombresEmpleados,valSelEmpleado,listafechasS,"&lt;="&amp;AC49,listaFechasE,"&gt;="&amp;AC49,listaTiposV,#REF!)&gt;0)</formula>
    </cfRule>
    <cfRule type="expression" dxfId="874" priority="880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73" priority="873">
      <formula>(MONTH(AC49)=MONTH($B49))*(COUNTIFS(listaNombresEmpleados,valSelEmpleado,listafechasS,"&lt;="&amp;AC49,listaFechasE,"&gt;="&amp;AC49,listaTiposV,#REF!)&gt;0)</formula>
    </cfRule>
    <cfRule type="expression" dxfId="872" priority="874">
      <formula>(MONTH(AC49)=MONTH($B49))*(COUNTIFS(listaNombresEmpleados,valSelEmpleado,listafechasS,"&lt;="&amp;AC49,listaFechasE,"&gt;="&amp;AC49,listaTiposV,#REF!)&gt;0)</formula>
    </cfRule>
    <cfRule type="expression" dxfId="871" priority="875">
      <formula>(MONTH(AC49)=MONTH($B49))*(COUNTIFS(listaNombresEmpleados,valSelEmpleado,listafechasS,"&lt;="&amp;AC49,listaFechasE,"&gt;="&amp;AC49,listaTiposV,#REF!)&gt;0)</formula>
    </cfRule>
    <cfRule type="expression" dxfId="870" priority="876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69" priority="869">
      <formula>(MONTH(AC49)=MONTH($B49))*(COUNTIFS(listaNombresEmpleados,valSelEmpleado,listafechasS,"&lt;="&amp;AC49,listaFechasE,"&gt;="&amp;AC49,listaTiposV,#REF!)&gt;0)</formula>
    </cfRule>
    <cfRule type="expression" dxfId="868" priority="870">
      <formula>(MONTH(AC49)=MONTH($B49))*(COUNTIFS(listaNombresEmpleados,valSelEmpleado,listafechasS,"&lt;="&amp;AC49,listaFechasE,"&gt;="&amp;AC49,listaTiposV,#REF!)&gt;0)</formula>
    </cfRule>
    <cfRule type="expression" dxfId="867" priority="871">
      <formula>(MONTH(AC49)=MONTH($B49))*(COUNTIFS(listaNombresEmpleados,valSelEmpleado,listafechasS,"&lt;="&amp;AC49,listaFechasE,"&gt;="&amp;AC49,listaTiposV,#REF!)&gt;0)</formula>
    </cfRule>
    <cfRule type="expression" dxfId="866" priority="872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65" priority="865">
      <formula>(MONTH(AC49)=MONTH($B49))*(COUNTIFS(listaNombresEmpleados,valSelEmpleado,listafechasS,"&lt;="&amp;AC49,listaFechasE,"&gt;="&amp;AC49,listaTiposV,#REF!)&gt;0)</formula>
    </cfRule>
    <cfRule type="expression" dxfId="864" priority="866">
      <formula>(MONTH(AC49)=MONTH($B49))*(COUNTIFS(listaNombresEmpleados,valSelEmpleado,listafechasS,"&lt;="&amp;AC49,listaFechasE,"&gt;="&amp;AC49,listaTiposV,#REF!)&gt;0)</formula>
    </cfRule>
    <cfRule type="expression" dxfId="863" priority="867">
      <formula>(MONTH(AC49)=MONTH($B49))*(COUNTIFS(listaNombresEmpleados,valSelEmpleado,listafechasS,"&lt;="&amp;AC49,listaFechasE,"&gt;="&amp;AC49,listaTiposV,#REF!)&gt;0)</formula>
    </cfRule>
    <cfRule type="expression" dxfId="862" priority="868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61" priority="861">
      <formula>(MONTH(AC49)=MONTH($B49))*(COUNTIFS(listaNombresEmpleados,valSelEmpleado,listafechasS,"&lt;="&amp;AC49,listaFechasE,"&gt;="&amp;AC49,listaTiposV,#REF!)&gt;0)</formula>
    </cfRule>
    <cfRule type="expression" dxfId="860" priority="862">
      <formula>(MONTH(AC49)=MONTH($B49))*(COUNTIFS(listaNombresEmpleados,valSelEmpleado,listafechasS,"&lt;="&amp;AC49,listaFechasE,"&gt;="&amp;AC49,listaTiposV,#REF!)&gt;0)</formula>
    </cfRule>
    <cfRule type="expression" dxfId="859" priority="863">
      <formula>(MONTH(AC49)=MONTH($B49))*(COUNTIFS(listaNombresEmpleados,valSelEmpleado,listafechasS,"&lt;="&amp;AC49,listaFechasE,"&gt;="&amp;AC49,listaTiposV,#REF!)&gt;0)</formula>
    </cfRule>
    <cfRule type="expression" dxfId="858" priority="864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57" priority="857">
      <formula>(MONTH(AC49)=MONTH($B49))*(COUNTIFS(listaNombresEmpleados,valSelEmpleado,listafechasS,"&lt;="&amp;AC49,listaFechasE,"&gt;="&amp;AC49,listaTiposV,#REF!)&gt;0)</formula>
    </cfRule>
    <cfRule type="expression" dxfId="856" priority="858">
      <formula>(MONTH(AC49)=MONTH($B49))*(COUNTIFS(listaNombresEmpleados,valSelEmpleado,listafechasS,"&lt;="&amp;AC49,listaFechasE,"&gt;="&amp;AC49,listaTiposV,#REF!)&gt;0)</formula>
    </cfRule>
    <cfRule type="expression" dxfId="855" priority="859">
      <formula>(MONTH(AC49)=MONTH($B49))*(COUNTIFS(listaNombresEmpleados,valSelEmpleado,listafechasS,"&lt;="&amp;AC49,listaFechasE,"&gt;="&amp;AC49,listaTiposV,#REF!)&gt;0)</formula>
    </cfRule>
    <cfRule type="expression" dxfId="854" priority="860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53" priority="853">
      <formula>(MONTH(AC49)=MONTH($B49))*(COUNTIFS(listaNombresEmpleados,valSelEmpleado,listafechasS,"&lt;="&amp;AC49,listaFechasE,"&gt;="&amp;AC49,listaTiposV,#REF!)&gt;0)</formula>
    </cfRule>
    <cfRule type="expression" dxfId="852" priority="854">
      <formula>(MONTH(AC49)=MONTH($B49))*(COUNTIFS(listaNombresEmpleados,valSelEmpleado,listafechasS,"&lt;="&amp;AC49,listaFechasE,"&gt;="&amp;AC49,listaTiposV,#REF!)&gt;0)</formula>
    </cfRule>
    <cfRule type="expression" dxfId="851" priority="855">
      <formula>(MONTH(AC49)=MONTH($B49))*(COUNTIFS(listaNombresEmpleados,valSelEmpleado,listafechasS,"&lt;="&amp;AC49,listaFechasE,"&gt;="&amp;AC49,listaTiposV,#REF!)&gt;0)</formula>
    </cfRule>
    <cfRule type="expression" dxfId="850" priority="856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849" priority="849">
      <formula>(MONTH(AC49)=MONTH($B49))*(COUNTIFS(listaNombresEmpleados,valSelEmpleado,listafechasS,"&lt;="&amp;AC49,listaFechasE,"&gt;="&amp;AC49,listaTiposV,#REF!)&gt;0)</formula>
    </cfRule>
    <cfRule type="expression" dxfId="848" priority="850">
      <formula>(MONTH(AC49)=MONTH($B49))*(COUNTIFS(listaNombresEmpleados,valSelEmpleado,listafechasS,"&lt;="&amp;AC49,listaFechasE,"&gt;="&amp;AC49,listaTiposV,#REF!)&gt;0)</formula>
    </cfRule>
    <cfRule type="expression" dxfId="847" priority="851">
      <formula>(MONTH(AC49)=MONTH($B49))*(COUNTIFS(listaNombresEmpleados,valSelEmpleado,listafechasS,"&lt;="&amp;AC49,listaFechasE,"&gt;="&amp;AC49,listaTiposV,#REF!)&gt;0)</formula>
    </cfRule>
    <cfRule type="expression" dxfId="846" priority="852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45" priority="845">
      <formula>(MONTH(AC49)=MONTH($B49))*(COUNTIFS(listaNombresEmpleados,valSelEmpleado,listafechasS,"&lt;="&amp;AC49,listaFechasE,"&gt;="&amp;AC49,listaTiposV,#REF!)&gt;0)</formula>
    </cfRule>
    <cfRule type="expression" dxfId="844" priority="846">
      <formula>(MONTH(AC49)=MONTH($B49))*(COUNTIFS(listaNombresEmpleados,valSelEmpleado,listafechasS,"&lt;="&amp;AC49,listaFechasE,"&gt;="&amp;AC49,listaTiposV,#REF!)&gt;0)</formula>
    </cfRule>
    <cfRule type="expression" dxfId="843" priority="847">
      <formula>(MONTH(AC49)=MONTH($B49))*(COUNTIFS(listaNombresEmpleados,valSelEmpleado,listafechasS,"&lt;="&amp;AC49,listaFechasE,"&gt;="&amp;AC49,listaTiposV,#REF!)&gt;0)</formula>
    </cfRule>
    <cfRule type="expression" dxfId="842" priority="848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41" priority="841">
      <formula>(MONTH(AC49)=MONTH($B49))*(COUNTIFS(listaNombresEmpleados,valSelEmpleado,listafechasS,"&lt;="&amp;AC49,listaFechasE,"&gt;="&amp;AC49,listaTiposV,#REF!)&gt;0)</formula>
    </cfRule>
    <cfRule type="expression" dxfId="840" priority="842">
      <formula>(MONTH(AC49)=MONTH($B49))*(COUNTIFS(listaNombresEmpleados,valSelEmpleado,listafechasS,"&lt;="&amp;AC49,listaFechasE,"&gt;="&amp;AC49,listaTiposV,#REF!)&gt;0)</formula>
    </cfRule>
    <cfRule type="expression" dxfId="839" priority="843">
      <formula>(MONTH(AC49)=MONTH($B49))*(COUNTIFS(listaNombresEmpleados,valSelEmpleado,listafechasS,"&lt;="&amp;AC49,listaFechasE,"&gt;="&amp;AC49,listaTiposV,#REF!)&gt;0)</formula>
    </cfRule>
    <cfRule type="expression" dxfId="838" priority="844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37" priority="837">
      <formula>(MONTH(AC49)=MONTH($B49))*(COUNTIFS(listaNombresEmpleados,valSelEmpleado,listafechasS,"&lt;="&amp;AC49,listaFechasE,"&gt;="&amp;AC49,listaTiposV,#REF!)&gt;0)</formula>
    </cfRule>
    <cfRule type="expression" dxfId="836" priority="838">
      <formula>(MONTH(AC49)=MONTH($B49))*(COUNTIFS(listaNombresEmpleados,valSelEmpleado,listafechasS,"&lt;="&amp;AC49,listaFechasE,"&gt;="&amp;AC49,listaTiposV,#REF!)&gt;0)</formula>
    </cfRule>
    <cfRule type="expression" dxfId="835" priority="839">
      <formula>(MONTH(AC49)=MONTH($B49))*(COUNTIFS(listaNombresEmpleados,valSelEmpleado,listafechasS,"&lt;="&amp;AC49,listaFechasE,"&gt;="&amp;AC49,listaTiposV,#REF!)&gt;0)</formula>
    </cfRule>
    <cfRule type="expression" dxfId="834" priority="840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33" priority="833">
      <formula>(MONTH(AC49)=MONTH($B49))*(COUNTIFS(listaNombresEmpleados,valSelEmpleado,listafechasS,"&lt;="&amp;AC49,listaFechasE,"&gt;="&amp;AC49,listaTiposV,#REF!)&gt;0)</formula>
    </cfRule>
    <cfRule type="expression" dxfId="832" priority="834">
      <formula>(MONTH(AC49)=MONTH($B49))*(COUNTIFS(listaNombresEmpleados,valSelEmpleado,listafechasS,"&lt;="&amp;AC49,listaFechasE,"&gt;="&amp;AC49,listaTiposV,#REF!)&gt;0)</formula>
    </cfRule>
    <cfRule type="expression" dxfId="831" priority="835">
      <formula>(MONTH(AC49)=MONTH($B49))*(COUNTIFS(listaNombresEmpleados,valSelEmpleado,listafechasS,"&lt;="&amp;AC49,listaFechasE,"&gt;="&amp;AC49,listaTiposV,#REF!)&gt;0)</formula>
    </cfRule>
    <cfRule type="expression" dxfId="830" priority="836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29" priority="829">
      <formula>(MONTH(AC49)=MONTH($B49))*(COUNTIFS(listaNombresEmpleados,valSelEmpleado,listafechasS,"&lt;="&amp;AC49,listaFechasE,"&gt;="&amp;AC49,listaTiposV,#REF!)&gt;0)</formula>
    </cfRule>
    <cfRule type="expression" dxfId="828" priority="830">
      <formula>(MONTH(AC49)=MONTH($B49))*(COUNTIFS(listaNombresEmpleados,valSelEmpleado,listafechasS,"&lt;="&amp;AC49,listaFechasE,"&gt;="&amp;AC49,listaTiposV,#REF!)&gt;0)</formula>
    </cfRule>
    <cfRule type="expression" dxfId="827" priority="831">
      <formula>(MONTH(AC49)=MONTH($B49))*(COUNTIFS(listaNombresEmpleados,valSelEmpleado,listafechasS,"&lt;="&amp;AC49,listaFechasE,"&gt;="&amp;AC49,listaTiposV,#REF!)&gt;0)</formula>
    </cfRule>
    <cfRule type="expression" dxfId="826" priority="832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25" priority="825">
      <formula>(MONTH(AC49)=MONTH($B49))*(COUNTIFS(listaNombresEmpleados,valSelEmpleado,listafechasS,"&lt;="&amp;AC49,listaFechasE,"&gt;="&amp;AC49,listaTiposV,#REF!)&gt;0)</formula>
    </cfRule>
    <cfRule type="expression" dxfId="824" priority="826">
      <formula>(MONTH(AC49)=MONTH($B49))*(COUNTIFS(listaNombresEmpleados,valSelEmpleado,listafechasS,"&lt;="&amp;AC49,listaFechasE,"&gt;="&amp;AC49,listaTiposV,#REF!)&gt;0)</formula>
    </cfRule>
    <cfRule type="expression" dxfId="823" priority="827">
      <formula>(MONTH(AC49)=MONTH($B49))*(COUNTIFS(listaNombresEmpleados,valSelEmpleado,listafechasS,"&lt;="&amp;AC49,listaFechasE,"&gt;="&amp;AC49,listaTiposV,#REF!)&gt;0)</formula>
    </cfRule>
    <cfRule type="expression" dxfId="822" priority="828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21" priority="821">
      <formula>(MONTH(AC49)=MONTH($B49))*(COUNTIFS(listaNombresEmpleados,valSelEmpleado,listafechasS,"&lt;="&amp;AC49,listaFechasE,"&gt;="&amp;AC49,listaTiposV,#REF!)&gt;0)</formula>
    </cfRule>
    <cfRule type="expression" dxfId="820" priority="822">
      <formula>(MONTH(AC49)=MONTH($B49))*(COUNTIFS(listaNombresEmpleados,valSelEmpleado,listafechasS,"&lt;="&amp;AC49,listaFechasE,"&gt;="&amp;AC49,listaTiposV,#REF!)&gt;0)</formula>
    </cfRule>
    <cfRule type="expression" dxfId="819" priority="823">
      <formula>(MONTH(AC49)=MONTH($B49))*(COUNTIFS(listaNombresEmpleados,valSelEmpleado,listafechasS,"&lt;="&amp;AC49,listaFechasE,"&gt;="&amp;AC49,listaTiposV,#REF!)&gt;0)</formula>
    </cfRule>
    <cfRule type="expression" dxfId="818" priority="824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17" priority="817">
      <formula>(MONTH(AC49)=MONTH($B49))*(COUNTIFS(listaNombresEmpleados,valSelEmpleado,listafechasS,"&lt;="&amp;AC49,listaFechasE,"&gt;="&amp;AC49,listaTiposV,#REF!)&gt;0)</formula>
    </cfRule>
    <cfRule type="expression" dxfId="816" priority="818">
      <formula>(MONTH(AC49)=MONTH($B49))*(COUNTIFS(listaNombresEmpleados,valSelEmpleado,listafechasS,"&lt;="&amp;AC49,listaFechasE,"&gt;="&amp;AC49,listaTiposV,#REF!)&gt;0)</formula>
    </cfRule>
    <cfRule type="expression" dxfId="815" priority="819">
      <formula>(MONTH(AC49)=MONTH($B49))*(COUNTIFS(listaNombresEmpleados,valSelEmpleado,listafechasS,"&lt;="&amp;AC49,listaFechasE,"&gt;="&amp;AC49,listaTiposV,#REF!)&gt;0)</formula>
    </cfRule>
    <cfRule type="expression" dxfId="814" priority="820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13" priority="813">
      <formula>(MONTH(AC49)=MONTH($B49))*(COUNTIFS(listaNombresEmpleados,valSelEmpleado,listafechasS,"&lt;="&amp;AC49,listaFechasE,"&gt;="&amp;AC49,listaTiposV,#REF!)&gt;0)</formula>
    </cfRule>
    <cfRule type="expression" dxfId="812" priority="814">
      <formula>(MONTH(AC49)=MONTH($B49))*(COUNTIFS(listaNombresEmpleados,valSelEmpleado,listafechasS,"&lt;="&amp;AC49,listaFechasE,"&gt;="&amp;AC49,listaTiposV,#REF!)&gt;0)</formula>
    </cfRule>
    <cfRule type="expression" dxfId="811" priority="815">
      <formula>(MONTH(AC49)=MONTH($B49))*(COUNTIFS(listaNombresEmpleados,valSelEmpleado,listafechasS,"&lt;="&amp;AC49,listaFechasE,"&gt;="&amp;AC49,listaTiposV,#REF!)&gt;0)</formula>
    </cfRule>
    <cfRule type="expression" dxfId="810" priority="816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809" priority="809">
      <formula>(MONTH(AC49)=MONTH($B49))*(COUNTIFS(listaNombresEmpleados,valSelEmpleado,listafechasS,"&lt;="&amp;AC49,listaFechasE,"&gt;="&amp;AC49,listaTiposV,#REF!)&gt;0)</formula>
    </cfRule>
    <cfRule type="expression" dxfId="808" priority="810">
      <formula>(MONTH(AC49)=MONTH($B49))*(COUNTIFS(listaNombresEmpleados,valSelEmpleado,listafechasS,"&lt;="&amp;AC49,listaFechasE,"&gt;="&amp;AC49,listaTiposV,#REF!)&gt;0)</formula>
    </cfRule>
    <cfRule type="expression" dxfId="807" priority="811">
      <formula>(MONTH(AC49)=MONTH($B49))*(COUNTIFS(listaNombresEmpleados,valSelEmpleado,listafechasS,"&lt;="&amp;AC49,listaFechasE,"&gt;="&amp;AC49,listaTiposV,#REF!)&gt;0)</formula>
    </cfRule>
    <cfRule type="expression" dxfId="806" priority="812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805" priority="805">
      <formula>(MONTH(AC49)=MONTH($B49))*(COUNTIFS(listaNombresEmpleados,valSelEmpleado,listafechasS,"&lt;="&amp;AC49,listaFechasE,"&gt;="&amp;AC49,listaTiposV,#REF!)&gt;0)</formula>
    </cfRule>
    <cfRule type="expression" dxfId="804" priority="806">
      <formula>(MONTH(AC49)=MONTH($B49))*(COUNTIFS(listaNombresEmpleados,valSelEmpleado,listafechasS,"&lt;="&amp;AC49,listaFechasE,"&gt;="&amp;AC49,listaTiposV,#REF!)&gt;0)</formula>
    </cfRule>
    <cfRule type="expression" dxfId="803" priority="807">
      <formula>(MONTH(AC49)=MONTH($B49))*(COUNTIFS(listaNombresEmpleados,valSelEmpleado,listafechasS,"&lt;="&amp;AC49,listaFechasE,"&gt;="&amp;AC49,listaTiposV,#REF!)&gt;0)</formula>
    </cfRule>
    <cfRule type="expression" dxfId="802" priority="808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801" priority="801">
      <formula>(MONTH(AC49)=MONTH($B49))*(COUNTIFS(listaNombresEmpleados,valSelEmpleado,listafechasS,"&lt;="&amp;AC49,listaFechasE,"&gt;="&amp;AC49,listaTiposV,#REF!)&gt;0)</formula>
    </cfRule>
    <cfRule type="expression" dxfId="800" priority="802">
      <formula>(MONTH(AC49)=MONTH($B49))*(COUNTIFS(listaNombresEmpleados,valSelEmpleado,listafechasS,"&lt;="&amp;AC49,listaFechasE,"&gt;="&amp;AC49,listaTiposV,#REF!)&gt;0)</formula>
    </cfRule>
    <cfRule type="expression" dxfId="799" priority="803">
      <formula>(MONTH(AC49)=MONTH($B49))*(COUNTIFS(listaNombresEmpleados,valSelEmpleado,listafechasS,"&lt;="&amp;AC49,listaFechasE,"&gt;="&amp;AC49,listaTiposV,#REF!)&gt;0)</formula>
    </cfRule>
    <cfRule type="expression" dxfId="798" priority="804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797" priority="797">
      <formula>(MONTH(AC49)=MONTH($B49))*(COUNTIFS(listaNombresEmpleados,valSelEmpleado,listafechasS,"&lt;="&amp;AC49,listaFechasE,"&gt;="&amp;AC49,listaTiposV,#REF!)&gt;0)</formula>
    </cfRule>
    <cfRule type="expression" dxfId="796" priority="798">
      <formula>(MONTH(AC49)=MONTH($B49))*(COUNTIFS(listaNombresEmpleados,valSelEmpleado,listafechasS,"&lt;="&amp;AC49,listaFechasE,"&gt;="&amp;AC49,listaTiposV,#REF!)&gt;0)</formula>
    </cfRule>
    <cfRule type="expression" dxfId="795" priority="799">
      <formula>(MONTH(AC49)=MONTH($B49))*(COUNTIFS(listaNombresEmpleados,valSelEmpleado,listafechasS,"&lt;="&amp;AC49,listaFechasE,"&gt;="&amp;AC49,listaTiposV,#REF!)&gt;0)</formula>
    </cfRule>
    <cfRule type="expression" dxfId="794" priority="800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793" priority="793">
      <formula>(MONTH(AC49)=MONTH($B49))*(COUNTIFS(listaNombresEmpleados,valSelEmpleado,listafechasS,"&lt;="&amp;AC49,listaFechasE,"&gt;="&amp;AC49,listaTiposV,#REF!)&gt;0)</formula>
    </cfRule>
    <cfRule type="expression" dxfId="792" priority="794">
      <formula>(MONTH(AC49)=MONTH($B49))*(COUNTIFS(listaNombresEmpleados,valSelEmpleado,listafechasS,"&lt;="&amp;AC49,listaFechasE,"&gt;="&amp;AC49,listaTiposV,#REF!)&gt;0)</formula>
    </cfRule>
    <cfRule type="expression" dxfId="791" priority="795">
      <formula>(MONTH(AC49)=MONTH($B49))*(COUNTIFS(listaNombresEmpleados,valSelEmpleado,listafechasS,"&lt;="&amp;AC49,listaFechasE,"&gt;="&amp;AC49,listaTiposV,#REF!)&gt;0)</formula>
    </cfRule>
    <cfRule type="expression" dxfId="790" priority="796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789" priority="789">
      <formula>(MONTH(AC49)=MONTH($B49))*(COUNTIFS(listaNombresEmpleados,valSelEmpleado,listafechasS,"&lt;="&amp;AC49,listaFechasE,"&gt;="&amp;AC49,listaTiposV,#REF!)&gt;0)</formula>
    </cfRule>
    <cfRule type="expression" dxfId="788" priority="790">
      <formula>(MONTH(AC49)=MONTH($B49))*(COUNTIFS(listaNombresEmpleados,valSelEmpleado,listafechasS,"&lt;="&amp;AC49,listaFechasE,"&gt;="&amp;AC49,listaTiposV,#REF!)&gt;0)</formula>
    </cfRule>
    <cfRule type="expression" dxfId="787" priority="791">
      <formula>(MONTH(AC49)=MONTH($B49))*(COUNTIFS(listaNombresEmpleados,valSelEmpleado,listafechasS,"&lt;="&amp;AC49,listaFechasE,"&gt;="&amp;AC49,listaTiposV,#REF!)&gt;0)</formula>
    </cfRule>
    <cfRule type="expression" dxfId="786" priority="792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785" priority="785">
      <formula>(MONTH(AC49)=MONTH($B49))*(COUNTIFS(listaNombresEmpleados,valSelEmpleado,listafechasS,"&lt;="&amp;AC49,listaFechasE,"&gt;="&amp;AC49,listaTiposV,#REF!)&gt;0)</formula>
    </cfRule>
    <cfRule type="expression" dxfId="784" priority="786">
      <formula>(MONTH(AC49)=MONTH($B49))*(COUNTIFS(listaNombresEmpleados,valSelEmpleado,listafechasS,"&lt;="&amp;AC49,listaFechasE,"&gt;="&amp;AC49,listaTiposV,#REF!)&gt;0)</formula>
    </cfRule>
    <cfRule type="expression" dxfId="783" priority="787">
      <formula>(MONTH(AC49)=MONTH($B49))*(COUNTIFS(listaNombresEmpleados,valSelEmpleado,listafechasS,"&lt;="&amp;AC49,listaFechasE,"&gt;="&amp;AC49,listaTiposV,#REF!)&gt;0)</formula>
    </cfRule>
    <cfRule type="expression" dxfId="782" priority="788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781" priority="781">
      <formula>(MONTH(AC49)=MONTH($B49))*(COUNTIFS(listaNombresEmpleados,valSelEmpleado,listafechasS,"&lt;="&amp;AC49,listaFechasE,"&gt;="&amp;AC49,listaTiposV,#REF!)&gt;0)</formula>
    </cfRule>
    <cfRule type="expression" dxfId="780" priority="782">
      <formula>(MONTH(AC49)=MONTH($B49))*(COUNTIFS(listaNombresEmpleados,valSelEmpleado,listafechasS,"&lt;="&amp;AC49,listaFechasE,"&gt;="&amp;AC49,listaTiposV,#REF!)&gt;0)</formula>
    </cfRule>
    <cfRule type="expression" dxfId="779" priority="783">
      <formula>(MONTH(AC49)=MONTH($B49))*(COUNTIFS(listaNombresEmpleados,valSelEmpleado,listafechasS,"&lt;="&amp;AC49,listaFechasE,"&gt;="&amp;AC49,listaTiposV,#REF!)&gt;0)</formula>
    </cfRule>
    <cfRule type="expression" dxfId="778" priority="784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777" priority="777">
      <formula>(MONTH(AC49)=MONTH($B49))*(COUNTIFS(listaNombresEmpleados,valSelEmpleado,listafechasS,"&lt;="&amp;AC49,listaFechasE,"&gt;="&amp;AC49,listaTiposV,#REF!)&gt;0)</formula>
    </cfRule>
    <cfRule type="expression" dxfId="776" priority="778">
      <formula>(MONTH(AC49)=MONTH($B49))*(COUNTIFS(listaNombresEmpleados,valSelEmpleado,listafechasS,"&lt;="&amp;AC49,listaFechasE,"&gt;="&amp;AC49,listaTiposV,#REF!)&gt;0)</formula>
    </cfRule>
    <cfRule type="expression" dxfId="775" priority="779">
      <formula>(MONTH(AC49)=MONTH($B49))*(COUNTIFS(listaNombresEmpleados,valSelEmpleado,listafechasS,"&lt;="&amp;AC49,listaFechasE,"&gt;="&amp;AC49,listaTiposV,#REF!)&gt;0)</formula>
    </cfRule>
    <cfRule type="expression" dxfId="774" priority="780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773" priority="773">
      <formula>(MONTH(AC49)=MONTH($B49))*(COUNTIFS(listaNombresEmpleados,valSelEmpleado,listafechasS,"&lt;="&amp;AC49,listaFechasE,"&gt;="&amp;AC49,listaTiposV,#REF!)&gt;0)</formula>
    </cfRule>
    <cfRule type="expression" dxfId="772" priority="774">
      <formula>(MONTH(AC49)=MONTH($B49))*(COUNTIFS(listaNombresEmpleados,valSelEmpleado,listafechasS,"&lt;="&amp;AC49,listaFechasE,"&gt;="&amp;AC49,listaTiposV,#REF!)&gt;0)</formula>
    </cfRule>
    <cfRule type="expression" dxfId="771" priority="775">
      <formula>(MONTH(AC49)=MONTH($B49))*(COUNTIFS(listaNombresEmpleados,valSelEmpleado,listafechasS,"&lt;="&amp;AC49,listaFechasE,"&gt;="&amp;AC49,listaTiposV,#REF!)&gt;0)</formula>
    </cfRule>
    <cfRule type="expression" dxfId="770" priority="776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769" priority="769">
      <formula>(MONTH(AC49)=MONTH($B49))*(COUNTIFS(listaNombresEmpleados,valSelEmpleado,listafechasS,"&lt;="&amp;AC49,listaFechasE,"&gt;="&amp;AC49,listaTiposV,#REF!)&gt;0)</formula>
    </cfRule>
    <cfRule type="expression" dxfId="768" priority="770">
      <formula>(MONTH(AC49)=MONTH($B49))*(COUNTIFS(listaNombresEmpleados,valSelEmpleado,listafechasS,"&lt;="&amp;AC49,listaFechasE,"&gt;="&amp;AC49,listaTiposV,#REF!)&gt;0)</formula>
    </cfRule>
    <cfRule type="expression" dxfId="767" priority="771">
      <formula>(MONTH(AC49)=MONTH($B49))*(COUNTIFS(listaNombresEmpleados,valSelEmpleado,listafechasS,"&lt;="&amp;AC49,listaFechasE,"&gt;="&amp;AC49,listaTiposV,#REF!)&gt;0)</formula>
    </cfRule>
    <cfRule type="expression" dxfId="766" priority="772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765" priority="765">
      <formula>(MONTH(AC49)=MONTH($B49))*(COUNTIFS(listaNombresEmpleados,valSelEmpleado,listafechasS,"&lt;="&amp;AC49,listaFechasE,"&gt;="&amp;AC49,listaTiposV,#REF!)&gt;0)</formula>
    </cfRule>
    <cfRule type="expression" dxfId="764" priority="766">
      <formula>(MONTH(AC49)=MONTH($B49))*(COUNTIFS(listaNombresEmpleados,valSelEmpleado,listafechasS,"&lt;="&amp;AC49,listaFechasE,"&gt;="&amp;AC49,listaTiposV,#REF!)&gt;0)</formula>
    </cfRule>
    <cfRule type="expression" dxfId="763" priority="767">
      <formula>(MONTH(AC49)=MONTH($B49))*(COUNTIFS(listaNombresEmpleados,valSelEmpleado,listafechasS,"&lt;="&amp;AC49,listaFechasE,"&gt;="&amp;AC49,listaTiposV,#REF!)&gt;0)</formula>
    </cfRule>
    <cfRule type="expression" dxfId="762" priority="768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761" priority="761">
      <formula>(MONTH(AC49)=MONTH($B49))*(COUNTIFS(listaNombresEmpleados,valSelEmpleado,listafechasS,"&lt;="&amp;AC49,listaFechasE,"&gt;="&amp;AC49,listaTiposV,#REF!)&gt;0)</formula>
    </cfRule>
    <cfRule type="expression" dxfId="760" priority="762">
      <formula>(MONTH(AC49)=MONTH($B49))*(COUNTIFS(listaNombresEmpleados,valSelEmpleado,listafechasS,"&lt;="&amp;AC49,listaFechasE,"&gt;="&amp;AC49,listaTiposV,#REF!)&gt;0)</formula>
    </cfRule>
    <cfRule type="expression" dxfId="759" priority="763">
      <formula>(MONTH(AC49)=MONTH($B49))*(COUNTIFS(listaNombresEmpleados,valSelEmpleado,listafechasS,"&lt;="&amp;AC49,listaFechasE,"&gt;="&amp;AC49,listaTiposV,#REF!)&gt;0)</formula>
    </cfRule>
    <cfRule type="expression" dxfId="758" priority="764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757" priority="757">
      <formula>(MONTH(AC49)=MONTH($B49))*(COUNTIFS(listaNombresEmpleados,valSelEmpleado,listafechasS,"&lt;="&amp;AC49,listaFechasE,"&gt;="&amp;AC49,listaTiposV,#REF!)&gt;0)</formula>
    </cfRule>
    <cfRule type="expression" dxfId="756" priority="758">
      <formula>(MONTH(AC49)=MONTH($B49))*(COUNTIFS(listaNombresEmpleados,valSelEmpleado,listafechasS,"&lt;="&amp;AC49,listaFechasE,"&gt;="&amp;AC49,listaTiposV,#REF!)&gt;0)</formula>
    </cfRule>
    <cfRule type="expression" dxfId="755" priority="759">
      <formula>(MONTH(AC49)=MONTH($B49))*(COUNTIFS(listaNombresEmpleados,valSelEmpleado,listafechasS,"&lt;="&amp;AC49,listaFechasE,"&gt;="&amp;AC49,listaTiposV,#REF!)&gt;0)</formula>
    </cfRule>
    <cfRule type="expression" dxfId="754" priority="760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753" priority="753">
      <formula>(MONTH(AC49)=MONTH($B49))*(COUNTIFS(listaNombresEmpleados,valSelEmpleado,listafechasS,"&lt;="&amp;AC49,listaFechasE,"&gt;="&amp;AC49,listaTiposV,#REF!)&gt;0)</formula>
    </cfRule>
    <cfRule type="expression" dxfId="752" priority="754">
      <formula>(MONTH(AC49)=MONTH($B49))*(COUNTIFS(listaNombresEmpleados,valSelEmpleado,listafechasS,"&lt;="&amp;AC49,listaFechasE,"&gt;="&amp;AC49,listaTiposV,#REF!)&gt;0)</formula>
    </cfRule>
    <cfRule type="expression" dxfId="751" priority="755">
      <formula>(MONTH(AC49)=MONTH($B49))*(COUNTIFS(listaNombresEmpleados,valSelEmpleado,listafechasS,"&lt;="&amp;AC49,listaFechasE,"&gt;="&amp;AC49,listaTiposV,#REF!)&gt;0)</formula>
    </cfRule>
    <cfRule type="expression" dxfId="750" priority="756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749" priority="749">
      <formula>(MONTH(AC49)=MONTH($B49))*(COUNTIFS(listaNombresEmpleados,valSelEmpleado,listafechasS,"&lt;="&amp;AC49,listaFechasE,"&gt;="&amp;AC49,listaTiposV,#REF!)&gt;0)</formula>
    </cfRule>
    <cfRule type="expression" dxfId="748" priority="750">
      <formula>(MONTH(AC49)=MONTH($B49))*(COUNTIFS(listaNombresEmpleados,valSelEmpleado,listafechasS,"&lt;="&amp;AC49,listaFechasE,"&gt;="&amp;AC49,listaTiposV,#REF!)&gt;0)</formula>
    </cfRule>
    <cfRule type="expression" dxfId="747" priority="751">
      <formula>(MONTH(AC49)=MONTH($B49))*(COUNTIFS(listaNombresEmpleados,valSelEmpleado,listafechasS,"&lt;="&amp;AC49,listaFechasE,"&gt;="&amp;AC49,listaTiposV,#REF!)&gt;0)</formula>
    </cfRule>
    <cfRule type="expression" dxfId="746" priority="752">
      <formula>(MONTH(AC49)=MONTH($B49))*(COUNTIFS(listaNombresEmpleados,valSelEmpleado,listafechasS,"&lt;="&amp;AC49,listaFechasE,"&gt;="&amp;AC49,listaTiposV,#REF!)&gt;0)</formula>
    </cfRule>
  </conditionalFormatting>
  <conditionalFormatting sqref="AJ49:AJ52">
    <cfRule type="expression" dxfId="745" priority="743">
      <formula>(MONTH(AJ49)=MONTH($B49))*(COUNTIFS(listaNombresEmpleados,valSelEmpleado,listafechasS,"&lt;="&amp;AJ49,listaFechasE,"&gt;="&amp;AJ49,listaTiposV,#REF!)&gt;0)</formula>
    </cfRule>
    <cfRule type="expression" dxfId="744" priority="744">
      <formula>(MONTH(AJ49)=MONTH($B49))*(COUNTIFS(listaNombresEmpleados,valSelEmpleado,listafechasS,"&lt;="&amp;AJ49,listaFechasE,"&gt;="&amp;AJ49,listaTiposV,#REF!)&gt;0)</formula>
    </cfRule>
    <cfRule type="expression" dxfId="743" priority="745">
      <formula>(MONTH(AJ49)=MONTH($B49))*(COUNTIFS(listaNombresEmpleados,valSelEmpleado,listafechasS,"&lt;="&amp;AJ49,listaFechasE,"&gt;="&amp;AJ49,listaTiposV,#REF!)&gt;0)</formula>
    </cfRule>
    <cfRule type="expression" dxfId="742" priority="74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741" priority="739">
      <formula>(MONTH(AJ49)=MONTH($B49))*(COUNTIFS(listaNombresEmpleados,valSelEmpleado,listafechasS,"&lt;="&amp;AJ49,listaFechasE,"&gt;="&amp;AJ49,listaTiposV,#REF!)&gt;0)</formula>
    </cfRule>
    <cfRule type="expression" dxfId="740" priority="740">
      <formula>(MONTH(AJ49)=MONTH($B49))*(COUNTIFS(listaNombresEmpleados,valSelEmpleado,listafechasS,"&lt;="&amp;AJ49,listaFechasE,"&gt;="&amp;AJ49,listaTiposV,#REF!)&gt;0)</formula>
    </cfRule>
    <cfRule type="expression" dxfId="739" priority="741">
      <formula>(MONTH(AJ49)=MONTH($B49))*(COUNTIFS(listaNombresEmpleados,valSelEmpleado,listafechasS,"&lt;="&amp;AJ49,listaFechasE,"&gt;="&amp;AJ49,listaTiposV,#REF!)&gt;0)</formula>
    </cfRule>
    <cfRule type="expression" dxfId="738" priority="74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737" priority="735">
      <formula>(MONTH(AJ49)=MONTH($B49))*(COUNTIFS(listaNombresEmpleados,valSelEmpleado,listafechasS,"&lt;="&amp;AJ49,listaFechasE,"&gt;="&amp;AJ49,listaTiposV,#REF!)&gt;0)</formula>
    </cfRule>
    <cfRule type="expression" dxfId="736" priority="736">
      <formula>(MONTH(AJ49)=MONTH($B49))*(COUNTIFS(listaNombresEmpleados,valSelEmpleado,listafechasS,"&lt;="&amp;AJ49,listaFechasE,"&gt;="&amp;AJ49,listaTiposV,#REF!)&gt;0)</formula>
    </cfRule>
    <cfRule type="expression" dxfId="735" priority="737">
      <formula>(MONTH(AJ49)=MONTH($B49))*(COUNTIFS(listaNombresEmpleados,valSelEmpleado,listafechasS,"&lt;="&amp;AJ49,listaFechasE,"&gt;="&amp;AJ49,listaTiposV,#REF!)&gt;0)</formula>
    </cfRule>
    <cfRule type="expression" dxfId="734" priority="73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733" priority="731">
      <formula>(MONTH(AJ49)=MONTH($B49))*(COUNTIFS(listaNombresEmpleados,valSelEmpleado,listafechasS,"&lt;="&amp;AJ49,listaFechasE,"&gt;="&amp;AJ49,listaTiposV,#REF!)&gt;0)</formula>
    </cfRule>
    <cfRule type="expression" dxfId="732" priority="732">
      <formula>(MONTH(AJ49)=MONTH($B49))*(COUNTIFS(listaNombresEmpleados,valSelEmpleado,listafechasS,"&lt;="&amp;AJ49,listaFechasE,"&gt;="&amp;AJ49,listaTiposV,#REF!)&gt;0)</formula>
    </cfRule>
    <cfRule type="expression" dxfId="731" priority="733">
      <formula>(MONTH(AJ49)=MONTH($B49))*(COUNTIFS(listaNombresEmpleados,valSelEmpleado,listafechasS,"&lt;="&amp;AJ49,listaFechasE,"&gt;="&amp;AJ49,listaTiposV,#REF!)&gt;0)</formula>
    </cfRule>
    <cfRule type="expression" dxfId="730" priority="73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729" priority="727">
      <formula>(MONTH(AJ49)=MONTH($B49))*(COUNTIFS(listaNombresEmpleados,valSelEmpleado,listafechasS,"&lt;="&amp;AJ49,listaFechasE,"&gt;="&amp;AJ49,listaTiposV,#REF!)&gt;0)</formula>
    </cfRule>
    <cfRule type="expression" dxfId="728" priority="728">
      <formula>(MONTH(AJ49)=MONTH($B49))*(COUNTIFS(listaNombresEmpleados,valSelEmpleado,listafechasS,"&lt;="&amp;AJ49,listaFechasE,"&gt;="&amp;AJ49,listaTiposV,#REF!)&gt;0)</formula>
    </cfRule>
    <cfRule type="expression" dxfId="727" priority="729">
      <formula>(MONTH(AJ49)=MONTH($B49))*(COUNTIFS(listaNombresEmpleados,valSelEmpleado,listafechasS,"&lt;="&amp;AJ49,listaFechasE,"&gt;="&amp;AJ49,listaTiposV,#REF!)&gt;0)</formula>
    </cfRule>
    <cfRule type="expression" dxfId="726" priority="73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725" priority="723">
      <formula>(MONTH(AJ49)=MONTH($B49))*(COUNTIFS(listaNombresEmpleados,valSelEmpleado,listafechasS,"&lt;="&amp;AJ49,listaFechasE,"&gt;="&amp;AJ49,listaTiposV,#REF!)&gt;0)</formula>
    </cfRule>
    <cfRule type="expression" dxfId="724" priority="724">
      <formula>(MONTH(AJ49)=MONTH($B49))*(COUNTIFS(listaNombresEmpleados,valSelEmpleado,listafechasS,"&lt;="&amp;AJ49,listaFechasE,"&gt;="&amp;AJ49,listaTiposV,#REF!)&gt;0)</formula>
    </cfRule>
    <cfRule type="expression" dxfId="723" priority="725">
      <formula>(MONTH(AJ49)=MONTH($B49))*(COUNTIFS(listaNombresEmpleados,valSelEmpleado,listafechasS,"&lt;="&amp;AJ49,listaFechasE,"&gt;="&amp;AJ49,listaTiposV,#REF!)&gt;0)</formula>
    </cfRule>
    <cfRule type="expression" dxfId="722" priority="72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721" priority="719">
      <formula>(MONTH(AJ49)=MONTH($B49))*(COUNTIFS(listaNombresEmpleados,valSelEmpleado,listafechasS,"&lt;="&amp;AJ49,listaFechasE,"&gt;="&amp;AJ49,listaTiposV,#REF!)&gt;0)</formula>
    </cfRule>
    <cfRule type="expression" dxfId="720" priority="720">
      <formula>(MONTH(AJ49)=MONTH($B49))*(COUNTIFS(listaNombresEmpleados,valSelEmpleado,listafechasS,"&lt;="&amp;AJ49,listaFechasE,"&gt;="&amp;AJ49,listaTiposV,#REF!)&gt;0)</formula>
    </cfRule>
    <cfRule type="expression" dxfId="719" priority="721">
      <formula>(MONTH(AJ49)=MONTH($B49))*(COUNTIFS(listaNombresEmpleados,valSelEmpleado,listafechasS,"&lt;="&amp;AJ49,listaFechasE,"&gt;="&amp;AJ49,listaTiposV,#REF!)&gt;0)</formula>
    </cfRule>
    <cfRule type="expression" dxfId="718" priority="72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717" priority="715">
      <formula>(MONTH(AJ49)=MONTH($B49))*(COUNTIFS(listaNombresEmpleados,valSelEmpleado,listafechasS,"&lt;="&amp;AJ49,listaFechasE,"&gt;="&amp;AJ49,listaTiposV,#REF!)&gt;0)</formula>
    </cfRule>
    <cfRule type="expression" dxfId="716" priority="716">
      <formula>(MONTH(AJ49)=MONTH($B49))*(COUNTIFS(listaNombresEmpleados,valSelEmpleado,listafechasS,"&lt;="&amp;AJ49,listaFechasE,"&gt;="&amp;AJ49,listaTiposV,#REF!)&gt;0)</formula>
    </cfRule>
    <cfRule type="expression" dxfId="715" priority="717">
      <formula>(MONTH(AJ49)=MONTH($B49))*(COUNTIFS(listaNombresEmpleados,valSelEmpleado,listafechasS,"&lt;="&amp;AJ49,listaFechasE,"&gt;="&amp;AJ49,listaTiposV,#REF!)&gt;0)</formula>
    </cfRule>
    <cfRule type="expression" dxfId="714" priority="71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713" priority="711">
      <formula>(MONTH(AJ49)=MONTH($B49))*(COUNTIFS(listaNombresEmpleados,valSelEmpleado,listafechasS,"&lt;="&amp;AJ49,listaFechasE,"&gt;="&amp;AJ49,listaTiposV,#REF!)&gt;0)</formula>
    </cfRule>
    <cfRule type="expression" dxfId="712" priority="712">
      <formula>(MONTH(AJ49)=MONTH($B49))*(COUNTIFS(listaNombresEmpleados,valSelEmpleado,listafechasS,"&lt;="&amp;AJ49,listaFechasE,"&gt;="&amp;AJ49,listaTiposV,#REF!)&gt;0)</formula>
    </cfRule>
    <cfRule type="expression" dxfId="711" priority="713">
      <formula>(MONTH(AJ49)=MONTH($B49))*(COUNTIFS(listaNombresEmpleados,valSelEmpleado,listafechasS,"&lt;="&amp;AJ49,listaFechasE,"&gt;="&amp;AJ49,listaTiposV,#REF!)&gt;0)</formula>
    </cfRule>
    <cfRule type="expression" dxfId="710" priority="71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709" priority="707">
      <formula>(MONTH(AJ49)=MONTH($B49))*(COUNTIFS(listaNombresEmpleados,valSelEmpleado,listafechasS,"&lt;="&amp;AJ49,listaFechasE,"&gt;="&amp;AJ49,listaTiposV,#REF!)&gt;0)</formula>
    </cfRule>
    <cfRule type="expression" dxfId="708" priority="708">
      <formula>(MONTH(AJ49)=MONTH($B49))*(COUNTIFS(listaNombresEmpleados,valSelEmpleado,listafechasS,"&lt;="&amp;AJ49,listaFechasE,"&gt;="&amp;AJ49,listaTiposV,#REF!)&gt;0)</formula>
    </cfRule>
    <cfRule type="expression" dxfId="707" priority="709">
      <formula>(MONTH(AJ49)=MONTH($B49))*(COUNTIFS(listaNombresEmpleados,valSelEmpleado,listafechasS,"&lt;="&amp;AJ49,listaFechasE,"&gt;="&amp;AJ49,listaTiposV,#REF!)&gt;0)</formula>
    </cfRule>
    <cfRule type="expression" dxfId="706" priority="71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705" priority="703">
      <formula>(MONTH(AJ49)=MONTH($B49))*(COUNTIFS(listaNombresEmpleados,valSelEmpleado,listafechasS,"&lt;="&amp;AJ49,listaFechasE,"&gt;="&amp;AJ49,listaTiposV,#REF!)&gt;0)</formula>
    </cfRule>
    <cfRule type="expression" dxfId="704" priority="704">
      <formula>(MONTH(AJ49)=MONTH($B49))*(COUNTIFS(listaNombresEmpleados,valSelEmpleado,listafechasS,"&lt;="&amp;AJ49,listaFechasE,"&gt;="&amp;AJ49,listaTiposV,#REF!)&gt;0)</formula>
    </cfRule>
    <cfRule type="expression" dxfId="703" priority="705">
      <formula>(MONTH(AJ49)=MONTH($B49))*(COUNTIFS(listaNombresEmpleados,valSelEmpleado,listafechasS,"&lt;="&amp;AJ49,listaFechasE,"&gt;="&amp;AJ49,listaTiposV,#REF!)&gt;0)</formula>
    </cfRule>
    <cfRule type="expression" dxfId="702" priority="70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701" priority="699">
      <formula>(MONTH(AJ49)=MONTH($B49))*(COUNTIFS(listaNombresEmpleados,valSelEmpleado,listafechasS,"&lt;="&amp;AJ49,listaFechasE,"&gt;="&amp;AJ49,listaTiposV,#REF!)&gt;0)</formula>
    </cfRule>
    <cfRule type="expression" dxfId="700" priority="700">
      <formula>(MONTH(AJ49)=MONTH($B49))*(COUNTIFS(listaNombresEmpleados,valSelEmpleado,listafechasS,"&lt;="&amp;AJ49,listaFechasE,"&gt;="&amp;AJ49,listaTiposV,#REF!)&gt;0)</formula>
    </cfRule>
    <cfRule type="expression" dxfId="699" priority="701">
      <formula>(MONTH(AJ49)=MONTH($B49))*(COUNTIFS(listaNombresEmpleados,valSelEmpleado,listafechasS,"&lt;="&amp;AJ49,listaFechasE,"&gt;="&amp;AJ49,listaTiposV,#REF!)&gt;0)</formula>
    </cfRule>
    <cfRule type="expression" dxfId="698" priority="70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97" priority="695">
      <formula>(MONTH(AJ49)=MONTH($B49))*(COUNTIFS(listaNombresEmpleados,valSelEmpleado,listafechasS,"&lt;="&amp;AJ49,listaFechasE,"&gt;="&amp;AJ49,listaTiposV,#REF!)&gt;0)</formula>
    </cfRule>
    <cfRule type="expression" dxfId="696" priority="696">
      <formula>(MONTH(AJ49)=MONTH($B49))*(COUNTIFS(listaNombresEmpleados,valSelEmpleado,listafechasS,"&lt;="&amp;AJ49,listaFechasE,"&gt;="&amp;AJ49,listaTiposV,#REF!)&gt;0)</formula>
    </cfRule>
    <cfRule type="expression" dxfId="695" priority="697">
      <formula>(MONTH(AJ49)=MONTH($B49))*(COUNTIFS(listaNombresEmpleados,valSelEmpleado,listafechasS,"&lt;="&amp;AJ49,listaFechasE,"&gt;="&amp;AJ49,listaTiposV,#REF!)&gt;0)</formula>
    </cfRule>
    <cfRule type="expression" dxfId="694" priority="69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93" priority="691">
      <formula>(MONTH(AJ49)=MONTH($B49))*(COUNTIFS(listaNombresEmpleados,valSelEmpleado,listafechasS,"&lt;="&amp;AJ49,listaFechasE,"&gt;="&amp;AJ49,listaTiposV,#REF!)&gt;0)</formula>
    </cfRule>
    <cfRule type="expression" dxfId="692" priority="692">
      <formula>(MONTH(AJ49)=MONTH($B49))*(COUNTIFS(listaNombresEmpleados,valSelEmpleado,listafechasS,"&lt;="&amp;AJ49,listaFechasE,"&gt;="&amp;AJ49,listaTiposV,#REF!)&gt;0)</formula>
    </cfRule>
    <cfRule type="expression" dxfId="691" priority="693">
      <formula>(MONTH(AJ49)=MONTH($B49))*(COUNTIFS(listaNombresEmpleados,valSelEmpleado,listafechasS,"&lt;="&amp;AJ49,listaFechasE,"&gt;="&amp;AJ49,listaTiposV,#REF!)&gt;0)</formula>
    </cfRule>
    <cfRule type="expression" dxfId="690" priority="69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89" priority="687">
      <formula>(MONTH(AJ49)=MONTH($B49))*(COUNTIFS(listaNombresEmpleados,valSelEmpleado,listafechasS,"&lt;="&amp;AJ49,listaFechasE,"&gt;="&amp;AJ49,listaTiposV,#REF!)&gt;0)</formula>
    </cfRule>
    <cfRule type="expression" dxfId="688" priority="688">
      <formula>(MONTH(AJ49)=MONTH($B49))*(COUNTIFS(listaNombresEmpleados,valSelEmpleado,listafechasS,"&lt;="&amp;AJ49,listaFechasE,"&gt;="&amp;AJ49,listaTiposV,#REF!)&gt;0)</formula>
    </cfRule>
    <cfRule type="expression" dxfId="687" priority="689">
      <formula>(MONTH(AJ49)=MONTH($B49))*(COUNTIFS(listaNombresEmpleados,valSelEmpleado,listafechasS,"&lt;="&amp;AJ49,listaFechasE,"&gt;="&amp;AJ49,listaTiposV,#REF!)&gt;0)</formula>
    </cfRule>
    <cfRule type="expression" dxfId="686" priority="69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85" priority="683">
      <formula>(MONTH(AJ49)=MONTH($B49))*(COUNTIFS(listaNombresEmpleados,valSelEmpleado,listafechasS,"&lt;="&amp;AJ49,listaFechasE,"&gt;="&amp;AJ49,listaTiposV,#REF!)&gt;0)</formula>
    </cfRule>
    <cfRule type="expression" dxfId="684" priority="684">
      <formula>(MONTH(AJ49)=MONTH($B49))*(COUNTIFS(listaNombresEmpleados,valSelEmpleado,listafechasS,"&lt;="&amp;AJ49,listaFechasE,"&gt;="&amp;AJ49,listaTiposV,#REF!)&gt;0)</formula>
    </cfRule>
    <cfRule type="expression" dxfId="683" priority="685">
      <formula>(MONTH(AJ49)=MONTH($B49))*(COUNTIFS(listaNombresEmpleados,valSelEmpleado,listafechasS,"&lt;="&amp;AJ49,listaFechasE,"&gt;="&amp;AJ49,listaTiposV,#REF!)&gt;0)</formula>
    </cfRule>
    <cfRule type="expression" dxfId="682" priority="68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81" priority="679">
      <formula>(MONTH(AJ49)=MONTH($B49))*(COUNTIFS(listaNombresEmpleados,valSelEmpleado,listafechasS,"&lt;="&amp;AJ49,listaFechasE,"&gt;="&amp;AJ49,listaTiposV,#REF!)&gt;0)</formula>
    </cfRule>
    <cfRule type="expression" dxfId="680" priority="680">
      <formula>(MONTH(AJ49)=MONTH($B49))*(COUNTIFS(listaNombresEmpleados,valSelEmpleado,listafechasS,"&lt;="&amp;AJ49,listaFechasE,"&gt;="&amp;AJ49,listaTiposV,#REF!)&gt;0)</formula>
    </cfRule>
    <cfRule type="expression" dxfId="679" priority="681">
      <formula>(MONTH(AJ49)=MONTH($B49))*(COUNTIFS(listaNombresEmpleados,valSelEmpleado,listafechasS,"&lt;="&amp;AJ49,listaFechasE,"&gt;="&amp;AJ49,listaTiposV,#REF!)&gt;0)</formula>
    </cfRule>
    <cfRule type="expression" dxfId="678" priority="68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77" priority="675">
      <formula>(MONTH(AJ49)=MONTH($B49))*(COUNTIFS(listaNombresEmpleados,valSelEmpleado,listafechasS,"&lt;="&amp;AJ49,listaFechasE,"&gt;="&amp;AJ49,listaTiposV,#REF!)&gt;0)</formula>
    </cfRule>
    <cfRule type="expression" dxfId="676" priority="676">
      <formula>(MONTH(AJ49)=MONTH($B49))*(COUNTIFS(listaNombresEmpleados,valSelEmpleado,listafechasS,"&lt;="&amp;AJ49,listaFechasE,"&gt;="&amp;AJ49,listaTiposV,#REF!)&gt;0)</formula>
    </cfRule>
    <cfRule type="expression" dxfId="675" priority="677">
      <formula>(MONTH(AJ49)=MONTH($B49))*(COUNTIFS(listaNombresEmpleados,valSelEmpleado,listafechasS,"&lt;="&amp;AJ49,listaFechasE,"&gt;="&amp;AJ49,listaTiposV,#REF!)&gt;0)</formula>
    </cfRule>
    <cfRule type="expression" dxfId="674" priority="67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73" priority="671">
      <formula>(MONTH(AJ49)=MONTH($B49))*(COUNTIFS(listaNombresEmpleados,valSelEmpleado,listafechasS,"&lt;="&amp;AJ49,listaFechasE,"&gt;="&amp;AJ49,listaTiposV,#REF!)&gt;0)</formula>
    </cfRule>
    <cfRule type="expression" dxfId="672" priority="672">
      <formula>(MONTH(AJ49)=MONTH($B49))*(COUNTIFS(listaNombresEmpleados,valSelEmpleado,listafechasS,"&lt;="&amp;AJ49,listaFechasE,"&gt;="&amp;AJ49,listaTiposV,#REF!)&gt;0)</formula>
    </cfRule>
    <cfRule type="expression" dxfId="671" priority="673">
      <formula>(MONTH(AJ49)=MONTH($B49))*(COUNTIFS(listaNombresEmpleados,valSelEmpleado,listafechasS,"&lt;="&amp;AJ49,listaFechasE,"&gt;="&amp;AJ49,listaTiposV,#REF!)&gt;0)</formula>
    </cfRule>
    <cfRule type="expression" dxfId="670" priority="67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69" priority="667">
      <formula>(MONTH(AJ49)=MONTH($B49))*(COUNTIFS(listaNombresEmpleados,valSelEmpleado,listafechasS,"&lt;="&amp;AJ49,listaFechasE,"&gt;="&amp;AJ49,listaTiposV,#REF!)&gt;0)</formula>
    </cfRule>
    <cfRule type="expression" dxfId="668" priority="668">
      <formula>(MONTH(AJ49)=MONTH($B49))*(COUNTIFS(listaNombresEmpleados,valSelEmpleado,listafechasS,"&lt;="&amp;AJ49,listaFechasE,"&gt;="&amp;AJ49,listaTiposV,#REF!)&gt;0)</formula>
    </cfRule>
    <cfRule type="expression" dxfId="667" priority="669">
      <formula>(MONTH(AJ49)=MONTH($B49))*(COUNTIFS(listaNombresEmpleados,valSelEmpleado,listafechasS,"&lt;="&amp;AJ49,listaFechasE,"&gt;="&amp;AJ49,listaTiposV,#REF!)&gt;0)</formula>
    </cfRule>
    <cfRule type="expression" dxfId="666" priority="67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65" priority="663">
      <formula>(MONTH(AJ49)=MONTH($B49))*(COUNTIFS(listaNombresEmpleados,valSelEmpleado,listafechasS,"&lt;="&amp;AJ49,listaFechasE,"&gt;="&amp;AJ49,listaTiposV,#REF!)&gt;0)</formula>
    </cfRule>
    <cfRule type="expression" dxfId="664" priority="664">
      <formula>(MONTH(AJ49)=MONTH($B49))*(COUNTIFS(listaNombresEmpleados,valSelEmpleado,listafechasS,"&lt;="&amp;AJ49,listaFechasE,"&gt;="&amp;AJ49,listaTiposV,#REF!)&gt;0)</formula>
    </cfRule>
    <cfRule type="expression" dxfId="663" priority="665">
      <formula>(MONTH(AJ49)=MONTH($B49))*(COUNTIFS(listaNombresEmpleados,valSelEmpleado,listafechasS,"&lt;="&amp;AJ49,listaFechasE,"&gt;="&amp;AJ49,listaTiposV,#REF!)&gt;0)</formula>
    </cfRule>
    <cfRule type="expression" dxfId="662" priority="66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61" priority="659">
      <formula>(MONTH(AJ49)=MONTH($B49))*(COUNTIFS(listaNombresEmpleados,valSelEmpleado,listafechasS,"&lt;="&amp;AJ49,listaFechasE,"&gt;="&amp;AJ49,listaTiposV,#REF!)&gt;0)</formula>
    </cfRule>
    <cfRule type="expression" dxfId="660" priority="660">
      <formula>(MONTH(AJ49)=MONTH($B49))*(COUNTIFS(listaNombresEmpleados,valSelEmpleado,listafechasS,"&lt;="&amp;AJ49,listaFechasE,"&gt;="&amp;AJ49,listaTiposV,#REF!)&gt;0)</formula>
    </cfRule>
    <cfRule type="expression" dxfId="659" priority="661">
      <formula>(MONTH(AJ49)=MONTH($B49))*(COUNTIFS(listaNombresEmpleados,valSelEmpleado,listafechasS,"&lt;="&amp;AJ49,listaFechasE,"&gt;="&amp;AJ49,listaTiposV,#REF!)&gt;0)</formula>
    </cfRule>
    <cfRule type="expression" dxfId="658" priority="66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57" priority="655">
      <formula>(MONTH(AJ49)=MONTH($B49))*(COUNTIFS(listaNombresEmpleados,valSelEmpleado,listafechasS,"&lt;="&amp;AJ49,listaFechasE,"&gt;="&amp;AJ49,listaTiposV,#REF!)&gt;0)</formula>
    </cfRule>
    <cfRule type="expression" dxfId="656" priority="656">
      <formula>(MONTH(AJ49)=MONTH($B49))*(COUNTIFS(listaNombresEmpleados,valSelEmpleado,listafechasS,"&lt;="&amp;AJ49,listaFechasE,"&gt;="&amp;AJ49,listaTiposV,#REF!)&gt;0)</formula>
    </cfRule>
    <cfRule type="expression" dxfId="655" priority="657">
      <formula>(MONTH(AJ49)=MONTH($B49))*(COUNTIFS(listaNombresEmpleados,valSelEmpleado,listafechasS,"&lt;="&amp;AJ49,listaFechasE,"&gt;="&amp;AJ49,listaTiposV,#REF!)&gt;0)</formula>
    </cfRule>
    <cfRule type="expression" dxfId="654" priority="65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53" priority="651">
      <formula>(MONTH(AJ49)=MONTH($B49))*(COUNTIFS(listaNombresEmpleados,valSelEmpleado,listafechasS,"&lt;="&amp;AJ49,listaFechasE,"&gt;="&amp;AJ49,listaTiposV,#REF!)&gt;0)</formula>
    </cfRule>
    <cfRule type="expression" dxfId="652" priority="652">
      <formula>(MONTH(AJ49)=MONTH($B49))*(COUNTIFS(listaNombresEmpleados,valSelEmpleado,listafechasS,"&lt;="&amp;AJ49,listaFechasE,"&gt;="&amp;AJ49,listaTiposV,#REF!)&gt;0)</formula>
    </cfRule>
    <cfRule type="expression" dxfId="651" priority="653">
      <formula>(MONTH(AJ49)=MONTH($B49))*(COUNTIFS(listaNombresEmpleados,valSelEmpleado,listafechasS,"&lt;="&amp;AJ49,listaFechasE,"&gt;="&amp;AJ49,listaTiposV,#REF!)&gt;0)</formula>
    </cfRule>
    <cfRule type="expression" dxfId="650" priority="65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49" priority="647">
      <formula>(MONTH(AJ49)=MONTH($B49))*(COUNTIFS(listaNombresEmpleados,valSelEmpleado,listafechasS,"&lt;="&amp;AJ49,listaFechasE,"&gt;="&amp;AJ49,listaTiposV,#REF!)&gt;0)</formula>
    </cfRule>
    <cfRule type="expression" dxfId="648" priority="648">
      <formula>(MONTH(AJ49)=MONTH($B49))*(COUNTIFS(listaNombresEmpleados,valSelEmpleado,listafechasS,"&lt;="&amp;AJ49,listaFechasE,"&gt;="&amp;AJ49,listaTiposV,#REF!)&gt;0)</formula>
    </cfRule>
    <cfRule type="expression" dxfId="647" priority="649">
      <formula>(MONTH(AJ49)=MONTH($B49))*(COUNTIFS(listaNombresEmpleados,valSelEmpleado,listafechasS,"&lt;="&amp;AJ49,listaFechasE,"&gt;="&amp;AJ49,listaTiposV,#REF!)&gt;0)</formula>
    </cfRule>
    <cfRule type="expression" dxfId="646" priority="65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45" priority="643">
      <formula>(MONTH(AJ49)=MONTH($B49))*(COUNTIFS(listaNombresEmpleados,valSelEmpleado,listafechasS,"&lt;="&amp;AJ49,listaFechasE,"&gt;="&amp;AJ49,listaTiposV,#REF!)&gt;0)</formula>
    </cfRule>
    <cfRule type="expression" dxfId="644" priority="644">
      <formula>(MONTH(AJ49)=MONTH($B49))*(COUNTIFS(listaNombresEmpleados,valSelEmpleado,listafechasS,"&lt;="&amp;AJ49,listaFechasE,"&gt;="&amp;AJ49,listaTiposV,#REF!)&gt;0)</formula>
    </cfRule>
    <cfRule type="expression" dxfId="643" priority="645">
      <formula>(MONTH(AJ49)=MONTH($B49))*(COUNTIFS(listaNombresEmpleados,valSelEmpleado,listafechasS,"&lt;="&amp;AJ49,listaFechasE,"&gt;="&amp;AJ49,listaTiposV,#REF!)&gt;0)</formula>
    </cfRule>
    <cfRule type="expression" dxfId="642" priority="64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41" priority="639">
      <formula>(MONTH(AJ49)=MONTH($B49))*(COUNTIFS(listaNombresEmpleados,valSelEmpleado,listafechasS,"&lt;="&amp;AJ49,listaFechasE,"&gt;="&amp;AJ49,listaTiposV,#REF!)&gt;0)</formula>
    </cfRule>
    <cfRule type="expression" dxfId="640" priority="640">
      <formula>(MONTH(AJ49)=MONTH($B49))*(COUNTIFS(listaNombresEmpleados,valSelEmpleado,listafechasS,"&lt;="&amp;AJ49,listaFechasE,"&gt;="&amp;AJ49,listaTiposV,#REF!)&gt;0)</formula>
    </cfRule>
    <cfRule type="expression" dxfId="639" priority="641">
      <formula>(MONTH(AJ49)=MONTH($B49))*(COUNTIFS(listaNombresEmpleados,valSelEmpleado,listafechasS,"&lt;="&amp;AJ49,listaFechasE,"&gt;="&amp;AJ49,listaTiposV,#REF!)&gt;0)</formula>
    </cfRule>
    <cfRule type="expression" dxfId="638" priority="64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37" priority="635">
      <formula>(MONTH(AJ49)=MONTH($B49))*(COUNTIFS(listaNombresEmpleados,valSelEmpleado,listafechasS,"&lt;="&amp;AJ49,listaFechasE,"&gt;="&amp;AJ49,listaTiposV,#REF!)&gt;0)</formula>
    </cfRule>
    <cfRule type="expression" dxfId="636" priority="636">
      <formula>(MONTH(AJ49)=MONTH($B49))*(COUNTIFS(listaNombresEmpleados,valSelEmpleado,listafechasS,"&lt;="&amp;AJ49,listaFechasE,"&gt;="&amp;AJ49,listaTiposV,#REF!)&gt;0)</formula>
    </cfRule>
    <cfRule type="expression" dxfId="635" priority="637">
      <formula>(MONTH(AJ49)=MONTH($B49))*(COUNTIFS(listaNombresEmpleados,valSelEmpleado,listafechasS,"&lt;="&amp;AJ49,listaFechasE,"&gt;="&amp;AJ49,listaTiposV,#REF!)&gt;0)</formula>
    </cfRule>
    <cfRule type="expression" dxfId="634" priority="63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33" priority="631">
      <formula>(MONTH(AJ49)=MONTH($B49))*(COUNTIFS(listaNombresEmpleados,valSelEmpleado,listafechasS,"&lt;="&amp;AJ49,listaFechasE,"&gt;="&amp;AJ49,listaTiposV,#REF!)&gt;0)</formula>
    </cfRule>
    <cfRule type="expression" dxfId="632" priority="632">
      <formula>(MONTH(AJ49)=MONTH($B49))*(COUNTIFS(listaNombresEmpleados,valSelEmpleado,listafechasS,"&lt;="&amp;AJ49,listaFechasE,"&gt;="&amp;AJ49,listaTiposV,#REF!)&gt;0)</formula>
    </cfRule>
    <cfRule type="expression" dxfId="631" priority="633">
      <formula>(MONTH(AJ49)=MONTH($B49))*(COUNTIFS(listaNombresEmpleados,valSelEmpleado,listafechasS,"&lt;="&amp;AJ49,listaFechasE,"&gt;="&amp;AJ49,listaTiposV,#REF!)&gt;0)</formula>
    </cfRule>
    <cfRule type="expression" dxfId="630" priority="63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29" priority="627">
      <formula>(MONTH(AJ49)=MONTH($B49))*(COUNTIFS(listaNombresEmpleados,valSelEmpleado,listafechasS,"&lt;="&amp;AJ49,listaFechasE,"&gt;="&amp;AJ49,listaTiposV,#REF!)&gt;0)</formula>
    </cfRule>
    <cfRule type="expression" dxfId="628" priority="628">
      <formula>(MONTH(AJ49)=MONTH($B49))*(COUNTIFS(listaNombresEmpleados,valSelEmpleado,listafechasS,"&lt;="&amp;AJ49,listaFechasE,"&gt;="&amp;AJ49,listaTiposV,#REF!)&gt;0)</formula>
    </cfRule>
    <cfRule type="expression" dxfId="627" priority="629">
      <formula>(MONTH(AJ49)=MONTH($B49))*(COUNTIFS(listaNombresEmpleados,valSelEmpleado,listafechasS,"&lt;="&amp;AJ49,listaFechasE,"&gt;="&amp;AJ49,listaTiposV,#REF!)&gt;0)</formula>
    </cfRule>
    <cfRule type="expression" dxfId="626" priority="63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25" priority="623">
      <formula>(MONTH(AJ49)=MONTH($B49))*(COUNTIFS(listaNombresEmpleados,valSelEmpleado,listafechasS,"&lt;="&amp;AJ49,listaFechasE,"&gt;="&amp;AJ49,listaTiposV,#REF!)&gt;0)</formula>
    </cfRule>
    <cfRule type="expression" dxfId="624" priority="624">
      <formula>(MONTH(AJ49)=MONTH($B49))*(COUNTIFS(listaNombresEmpleados,valSelEmpleado,listafechasS,"&lt;="&amp;AJ49,listaFechasE,"&gt;="&amp;AJ49,listaTiposV,#REF!)&gt;0)</formula>
    </cfRule>
    <cfRule type="expression" dxfId="623" priority="625">
      <formula>(MONTH(AJ49)=MONTH($B49))*(COUNTIFS(listaNombresEmpleados,valSelEmpleado,listafechasS,"&lt;="&amp;AJ49,listaFechasE,"&gt;="&amp;AJ49,listaTiposV,#REF!)&gt;0)</formula>
    </cfRule>
    <cfRule type="expression" dxfId="622" priority="62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21" priority="619">
      <formula>(MONTH(AJ49)=MONTH($B49))*(COUNTIFS(listaNombresEmpleados,valSelEmpleado,listafechasS,"&lt;="&amp;AJ49,listaFechasE,"&gt;="&amp;AJ49,listaTiposV,#REF!)&gt;0)</formula>
    </cfRule>
    <cfRule type="expression" dxfId="620" priority="620">
      <formula>(MONTH(AJ49)=MONTH($B49))*(COUNTIFS(listaNombresEmpleados,valSelEmpleado,listafechasS,"&lt;="&amp;AJ49,listaFechasE,"&gt;="&amp;AJ49,listaTiposV,#REF!)&gt;0)</formula>
    </cfRule>
    <cfRule type="expression" dxfId="619" priority="621">
      <formula>(MONTH(AJ49)=MONTH($B49))*(COUNTIFS(listaNombresEmpleados,valSelEmpleado,listafechasS,"&lt;="&amp;AJ49,listaFechasE,"&gt;="&amp;AJ49,listaTiposV,#REF!)&gt;0)</formula>
    </cfRule>
    <cfRule type="expression" dxfId="618" priority="62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17" priority="615">
      <formula>(MONTH(AJ49)=MONTH($B49))*(COUNTIFS(listaNombresEmpleados,valSelEmpleado,listafechasS,"&lt;="&amp;AJ49,listaFechasE,"&gt;="&amp;AJ49,listaTiposV,#REF!)&gt;0)</formula>
    </cfRule>
    <cfRule type="expression" dxfId="616" priority="616">
      <formula>(MONTH(AJ49)=MONTH($B49))*(COUNTIFS(listaNombresEmpleados,valSelEmpleado,listafechasS,"&lt;="&amp;AJ49,listaFechasE,"&gt;="&amp;AJ49,listaTiposV,#REF!)&gt;0)</formula>
    </cfRule>
    <cfRule type="expression" dxfId="615" priority="617">
      <formula>(MONTH(AJ49)=MONTH($B49))*(COUNTIFS(listaNombresEmpleados,valSelEmpleado,listafechasS,"&lt;="&amp;AJ49,listaFechasE,"&gt;="&amp;AJ49,listaTiposV,#REF!)&gt;0)</formula>
    </cfRule>
    <cfRule type="expression" dxfId="614" priority="61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13" priority="611">
      <formula>(MONTH(AJ49)=MONTH($B49))*(COUNTIFS(listaNombresEmpleados,valSelEmpleado,listafechasS,"&lt;="&amp;AJ49,listaFechasE,"&gt;="&amp;AJ49,listaTiposV,#REF!)&gt;0)</formula>
    </cfRule>
    <cfRule type="expression" dxfId="612" priority="612">
      <formula>(MONTH(AJ49)=MONTH($B49))*(COUNTIFS(listaNombresEmpleados,valSelEmpleado,listafechasS,"&lt;="&amp;AJ49,listaFechasE,"&gt;="&amp;AJ49,listaTiposV,#REF!)&gt;0)</formula>
    </cfRule>
    <cfRule type="expression" dxfId="611" priority="613">
      <formula>(MONTH(AJ49)=MONTH($B49))*(COUNTIFS(listaNombresEmpleados,valSelEmpleado,listafechasS,"&lt;="&amp;AJ49,listaFechasE,"&gt;="&amp;AJ49,listaTiposV,#REF!)&gt;0)</formula>
    </cfRule>
    <cfRule type="expression" dxfId="610" priority="61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09" priority="607">
      <formula>(MONTH(AJ49)=MONTH($B49))*(COUNTIFS(listaNombresEmpleados,valSelEmpleado,listafechasS,"&lt;="&amp;AJ49,listaFechasE,"&gt;="&amp;AJ49,listaTiposV,#REF!)&gt;0)</formula>
    </cfRule>
    <cfRule type="expression" dxfId="608" priority="608">
      <formula>(MONTH(AJ49)=MONTH($B49))*(COUNTIFS(listaNombresEmpleados,valSelEmpleado,listafechasS,"&lt;="&amp;AJ49,listaFechasE,"&gt;="&amp;AJ49,listaTiposV,#REF!)&gt;0)</formula>
    </cfRule>
    <cfRule type="expression" dxfId="607" priority="609">
      <formula>(MONTH(AJ49)=MONTH($B49))*(COUNTIFS(listaNombresEmpleados,valSelEmpleado,listafechasS,"&lt;="&amp;AJ49,listaFechasE,"&gt;="&amp;AJ49,listaTiposV,#REF!)&gt;0)</formula>
    </cfRule>
    <cfRule type="expression" dxfId="606" priority="61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05" priority="603">
      <formula>(MONTH(AJ49)=MONTH($B49))*(COUNTIFS(listaNombresEmpleados,valSelEmpleado,listafechasS,"&lt;="&amp;AJ49,listaFechasE,"&gt;="&amp;AJ49,listaTiposV,#REF!)&gt;0)</formula>
    </cfRule>
    <cfRule type="expression" dxfId="604" priority="604">
      <formula>(MONTH(AJ49)=MONTH($B49))*(COUNTIFS(listaNombresEmpleados,valSelEmpleado,listafechasS,"&lt;="&amp;AJ49,listaFechasE,"&gt;="&amp;AJ49,listaTiposV,#REF!)&gt;0)</formula>
    </cfRule>
    <cfRule type="expression" dxfId="603" priority="605">
      <formula>(MONTH(AJ49)=MONTH($B49))*(COUNTIFS(listaNombresEmpleados,valSelEmpleado,listafechasS,"&lt;="&amp;AJ49,listaFechasE,"&gt;="&amp;AJ49,listaTiposV,#REF!)&gt;0)</formula>
    </cfRule>
    <cfRule type="expression" dxfId="602" priority="60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601" priority="599">
      <formula>(MONTH(AJ49)=MONTH($B49))*(COUNTIFS(listaNombresEmpleados,valSelEmpleado,listafechasS,"&lt;="&amp;AJ49,listaFechasE,"&gt;="&amp;AJ49,listaTiposV,#REF!)&gt;0)</formula>
    </cfRule>
    <cfRule type="expression" dxfId="600" priority="600">
      <formula>(MONTH(AJ49)=MONTH($B49))*(COUNTIFS(listaNombresEmpleados,valSelEmpleado,listafechasS,"&lt;="&amp;AJ49,listaFechasE,"&gt;="&amp;AJ49,listaTiposV,#REF!)&gt;0)</formula>
    </cfRule>
    <cfRule type="expression" dxfId="599" priority="601">
      <formula>(MONTH(AJ49)=MONTH($B49))*(COUNTIFS(listaNombresEmpleados,valSelEmpleado,listafechasS,"&lt;="&amp;AJ49,listaFechasE,"&gt;="&amp;AJ49,listaTiposV,#REF!)&gt;0)</formula>
    </cfRule>
    <cfRule type="expression" dxfId="598" priority="60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97" priority="595">
      <formula>(MONTH(AJ49)=MONTH($B49))*(COUNTIFS(listaNombresEmpleados,valSelEmpleado,listafechasS,"&lt;="&amp;AJ49,listaFechasE,"&gt;="&amp;AJ49,listaTiposV,#REF!)&gt;0)</formula>
    </cfRule>
    <cfRule type="expression" dxfId="596" priority="596">
      <formula>(MONTH(AJ49)=MONTH($B49))*(COUNTIFS(listaNombresEmpleados,valSelEmpleado,listafechasS,"&lt;="&amp;AJ49,listaFechasE,"&gt;="&amp;AJ49,listaTiposV,#REF!)&gt;0)</formula>
    </cfRule>
    <cfRule type="expression" dxfId="595" priority="597">
      <formula>(MONTH(AJ49)=MONTH($B49))*(COUNTIFS(listaNombresEmpleados,valSelEmpleado,listafechasS,"&lt;="&amp;AJ49,listaFechasE,"&gt;="&amp;AJ49,listaTiposV,#REF!)&gt;0)</formula>
    </cfRule>
    <cfRule type="expression" dxfId="594" priority="59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93" priority="591">
      <formula>(MONTH(AJ49)=MONTH($B49))*(COUNTIFS(listaNombresEmpleados,valSelEmpleado,listafechasS,"&lt;="&amp;AJ49,listaFechasE,"&gt;="&amp;AJ49,listaTiposV,#REF!)&gt;0)</formula>
    </cfRule>
    <cfRule type="expression" dxfId="592" priority="592">
      <formula>(MONTH(AJ49)=MONTH($B49))*(COUNTIFS(listaNombresEmpleados,valSelEmpleado,listafechasS,"&lt;="&amp;AJ49,listaFechasE,"&gt;="&amp;AJ49,listaTiposV,#REF!)&gt;0)</formula>
    </cfRule>
    <cfRule type="expression" dxfId="591" priority="593">
      <formula>(MONTH(AJ49)=MONTH($B49))*(COUNTIFS(listaNombresEmpleados,valSelEmpleado,listafechasS,"&lt;="&amp;AJ49,listaFechasE,"&gt;="&amp;AJ49,listaTiposV,#REF!)&gt;0)</formula>
    </cfRule>
    <cfRule type="expression" dxfId="590" priority="59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89" priority="587">
      <formula>(MONTH(AJ49)=MONTH($B49))*(COUNTIFS(listaNombresEmpleados,valSelEmpleado,listafechasS,"&lt;="&amp;AJ49,listaFechasE,"&gt;="&amp;AJ49,listaTiposV,#REF!)&gt;0)</formula>
    </cfRule>
    <cfRule type="expression" dxfId="588" priority="588">
      <formula>(MONTH(AJ49)=MONTH($B49))*(COUNTIFS(listaNombresEmpleados,valSelEmpleado,listafechasS,"&lt;="&amp;AJ49,listaFechasE,"&gt;="&amp;AJ49,listaTiposV,#REF!)&gt;0)</formula>
    </cfRule>
    <cfRule type="expression" dxfId="587" priority="589">
      <formula>(MONTH(AJ49)=MONTH($B49))*(COUNTIFS(listaNombresEmpleados,valSelEmpleado,listafechasS,"&lt;="&amp;AJ49,listaFechasE,"&gt;="&amp;AJ49,listaTiposV,#REF!)&gt;0)</formula>
    </cfRule>
    <cfRule type="expression" dxfId="586" priority="59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85" priority="583">
      <formula>(MONTH(AJ49)=MONTH($B49))*(COUNTIFS(listaNombresEmpleados,valSelEmpleado,listafechasS,"&lt;="&amp;AJ49,listaFechasE,"&gt;="&amp;AJ49,listaTiposV,#REF!)&gt;0)</formula>
    </cfRule>
    <cfRule type="expression" dxfId="584" priority="584">
      <formula>(MONTH(AJ49)=MONTH($B49))*(COUNTIFS(listaNombresEmpleados,valSelEmpleado,listafechasS,"&lt;="&amp;AJ49,listaFechasE,"&gt;="&amp;AJ49,listaTiposV,#REF!)&gt;0)</formula>
    </cfRule>
    <cfRule type="expression" dxfId="583" priority="585">
      <formula>(MONTH(AJ49)=MONTH($B49))*(COUNTIFS(listaNombresEmpleados,valSelEmpleado,listafechasS,"&lt;="&amp;AJ49,listaFechasE,"&gt;="&amp;AJ49,listaTiposV,#REF!)&gt;0)</formula>
    </cfRule>
    <cfRule type="expression" dxfId="582" priority="58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81" priority="579">
      <formula>(MONTH(AJ49)=MONTH($B49))*(COUNTIFS(listaNombresEmpleados,valSelEmpleado,listafechasS,"&lt;="&amp;AJ49,listaFechasE,"&gt;="&amp;AJ49,listaTiposV,#REF!)&gt;0)</formula>
    </cfRule>
    <cfRule type="expression" dxfId="580" priority="580">
      <formula>(MONTH(AJ49)=MONTH($B49))*(COUNTIFS(listaNombresEmpleados,valSelEmpleado,listafechasS,"&lt;="&amp;AJ49,listaFechasE,"&gt;="&amp;AJ49,listaTiposV,#REF!)&gt;0)</formula>
    </cfRule>
    <cfRule type="expression" dxfId="579" priority="581">
      <formula>(MONTH(AJ49)=MONTH($B49))*(COUNTIFS(listaNombresEmpleados,valSelEmpleado,listafechasS,"&lt;="&amp;AJ49,listaFechasE,"&gt;="&amp;AJ49,listaTiposV,#REF!)&gt;0)</formula>
    </cfRule>
    <cfRule type="expression" dxfId="578" priority="58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77" priority="575">
      <formula>(MONTH(AJ49)=MONTH($B49))*(COUNTIFS(listaNombresEmpleados,valSelEmpleado,listafechasS,"&lt;="&amp;AJ49,listaFechasE,"&gt;="&amp;AJ49,listaTiposV,#REF!)&gt;0)</formula>
    </cfRule>
    <cfRule type="expression" dxfId="576" priority="576">
      <formula>(MONTH(AJ49)=MONTH($B49))*(COUNTIFS(listaNombresEmpleados,valSelEmpleado,listafechasS,"&lt;="&amp;AJ49,listaFechasE,"&gt;="&amp;AJ49,listaTiposV,#REF!)&gt;0)</formula>
    </cfRule>
    <cfRule type="expression" dxfId="575" priority="577">
      <formula>(MONTH(AJ49)=MONTH($B49))*(COUNTIFS(listaNombresEmpleados,valSelEmpleado,listafechasS,"&lt;="&amp;AJ49,listaFechasE,"&gt;="&amp;AJ49,listaTiposV,#REF!)&gt;0)</formula>
    </cfRule>
    <cfRule type="expression" dxfId="574" priority="57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73" priority="571">
      <formula>(MONTH(AJ49)=MONTH($B49))*(COUNTIFS(listaNombresEmpleados,valSelEmpleado,listafechasS,"&lt;="&amp;AJ49,listaFechasE,"&gt;="&amp;AJ49,listaTiposV,#REF!)&gt;0)</formula>
    </cfRule>
    <cfRule type="expression" dxfId="572" priority="572">
      <formula>(MONTH(AJ49)=MONTH($B49))*(COUNTIFS(listaNombresEmpleados,valSelEmpleado,listafechasS,"&lt;="&amp;AJ49,listaFechasE,"&gt;="&amp;AJ49,listaTiposV,#REF!)&gt;0)</formula>
    </cfRule>
    <cfRule type="expression" dxfId="571" priority="573">
      <formula>(MONTH(AJ49)=MONTH($B49))*(COUNTIFS(listaNombresEmpleados,valSelEmpleado,listafechasS,"&lt;="&amp;AJ49,listaFechasE,"&gt;="&amp;AJ49,listaTiposV,#REF!)&gt;0)</formula>
    </cfRule>
    <cfRule type="expression" dxfId="570" priority="57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69" priority="567">
      <formula>(MONTH(AJ49)=MONTH($B49))*(COUNTIFS(listaNombresEmpleados,valSelEmpleado,listafechasS,"&lt;="&amp;AJ49,listaFechasE,"&gt;="&amp;AJ49,listaTiposV,#REF!)&gt;0)</formula>
    </cfRule>
    <cfRule type="expression" dxfId="568" priority="568">
      <formula>(MONTH(AJ49)=MONTH($B49))*(COUNTIFS(listaNombresEmpleados,valSelEmpleado,listafechasS,"&lt;="&amp;AJ49,listaFechasE,"&gt;="&amp;AJ49,listaTiposV,#REF!)&gt;0)</formula>
    </cfRule>
    <cfRule type="expression" dxfId="567" priority="569">
      <formula>(MONTH(AJ49)=MONTH($B49))*(COUNTIFS(listaNombresEmpleados,valSelEmpleado,listafechasS,"&lt;="&amp;AJ49,listaFechasE,"&gt;="&amp;AJ49,listaTiposV,#REF!)&gt;0)</formula>
    </cfRule>
    <cfRule type="expression" dxfId="566" priority="57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65" priority="563">
      <formula>(MONTH(AJ49)=MONTH($B49))*(COUNTIFS(listaNombresEmpleados,valSelEmpleado,listafechasS,"&lt;="&amp;AJ49,listaFechasE,"&gt;="&amp;AJ49,listaTiposV,#REF!)&gt;0)</formula>
    </cfRule>
    <cfRule type="expression" dxfId="564" priority="564">
      <formula>(MONTH(AJ49)=MONTH($B49))*(COUNTIFS(listaNombresEmpleados,valSelEmpleado,listafechasS,"&lt;="&amp;AJ49,listaFechasE,"&gt;="&amp;AJ49,listaTiposV,#REF!)&gt;0)</formula>
    </cfRule>
    <cfRule type="expression" dxfId="563" priority="565">
      <formula>(MONTH(AJ49)=MONTH($B49))*(COUNTIFS(listaNombresEmpleados,valSelEmpleado,listafechasS,"&lt;="&amp;AJ49,listaFechasE,"&gt;="&amp;AJ49,listaTiposV,#REF!)&gt;0)</formula>
    </cfRule>
    <cfRule type="expression" dxfId="562" priority="56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61" priority="559">
      <formula>(MONTH(AJ49)=MONTH($B49))*(COUNTIFS(listaNombresEmpleados,valSelEmpleado,listafechasS,"&lt;="&amp;AJ49,listaFechasE,"&gt;="&amp;AJ49,listaTiposV,#REF!)&gt;0)</formula>
    </cfRule>
    <cfRule type="expression" dxfId="560" priority="560">
      <formula>(MONTH(AJ49)=MONTH($B49))*(COUNTIFS(listaNombresEmpleados,valSelEmpleado,listafechasS,"&lt;="&amp;AJ49,listaFechasE,"&gt;="&amp;AJ49,listaTiposV,#REF!)&gt;0)</formula>
    </cfRule>
    <cfRule type="expression" dxfId="559" priority="561">
      <formula>(MONTH(AJ49)=MONTH($B49))*(COUNTIFS(listaNombresEmpleados,valSelEmpleado,listafechasS,"&lt;="&amp;AJ49,listaFechasE,"&gt;="&amp;AJ49,listaTiposV,#REF!)&gt;0)</formula>
    </cfRule>
    <cfRule type="expression" dxfId="558" priority="56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57" priority="555">
      <formula>(MONTH(AJ49)=MONTH($B49))*(COUNTIFS(listaNombresEmpleados,valSelEmpleado,listafechasS,"&lt;="&amp;AJ49,listaFechasE,"&gt;="&amp;AJ49,listaTiposV,#REF!)&gt;0)</formula>
    </cfRule>
    <cfRule type="expression" dxfId="556" priority="556">
      <formula>(MONTH(AJ49)=MONTH($B49))*(COUNTIFS(listaNombresEmpleados,valSelEmpleado,listafechasS,"&lt;="&amp;AJ49,listaFechasE,"&gt;="&amp;AJ49,listaTiposV,#REF!)&gt;0)</formula>
    </cfRule>
    <cfRule type="expression" dxfId="555" priority="557">
      <formula>(MONTH(AJ49)=MONTH($B49))*(COUNTIFS(listaNombresEmpleados,valSelEmpleado,listafechasS,"&lt;="&amp;AJ49,listaFechasE,"&gt;="&amp;AJ49,listaTiposV,#REF!)&gt;0)</formula>
    </cfRule>
    <cfRule type="expression" dxfId="554" priority="55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53" priority="551">
      <formula>(MONTH(AJ49)=MONTH($B49))*(COUNTIFS(listaNombresEmpleados,valSelEmpleado,listafechasS,"&lt;="&amp;AJ49,listaFechasE,"&gt;="&amp;AJ49,listaTiposV,#REF!)&gt;0)</formula>
    </cfRule>
    <cfRule type="expression" dxfId="552" priority="552">
      <formula>(MONTH(AJ49)=MONTH($B49))*(COUNTIFS(listaNombresEmpleados,valSelEmpleado,listafechasS,"&lt;="&amp;AJ49,listaFechasE,"&gt;="&amp;AJ49,listaTiposV,#REF!)&gt;0)</formula>
    </cfRule>
    <cfRule type="expression" dxfId="551" priority="553">
      <formula>(MONTH(AJ49)=MONTH($B49))*(COUNTIFS(listaNombresEmpleados,valSelEmpleado,listafechasS,"&lt;="&amp;AJ49,listaFechasE,"&gt;="&amp;AJ49,listaTiposV,#REF!)&gt;0)</formula>
    </cfRule>
    <cfRule type="expression" dxfId="550" priority="55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49" priority="547">
      <formula>(MONTH(AJ49)=MONTH($B49))*(COUNTIFS(listaNombresEmpleados,valSelEmpleado,listafechasS,"&lt;="&amp;AJ49,listaFechasE,"&gt;="&amp;AJ49,listaTiposV,#REF!)&gt;0)</formula>
    </cfRule>
    <cfRule type="expression" dxfId="548" priority="548">
      <formula>(MONTH(AJ49)=MONTH($B49))*(COUNTIFS(listaNombresEmpleados,valSelEmpleado,listafechasS,"&lt;="&amp;AJ49,listaFechasE,"&gt;="&amp;AJ49,listaTiposV,#REF!)&gt;0)</formula>
    </cfRule>
    <cfRule type="expression" dxfId="547" priority="549">
      <formula>(MONTH(AJ49)=MONTH($B49))*(COUNTIFS(listaNombresEmpleados,valSelEmpleado,listafechasS,"&lt;="&amp;AJ49,listaFechasE,"&gt;="&amp;AJ49,listaTiposV,#REF!)&gt;0)</formula>
    </cfRule>
    <cfRule type="expression" dxfId="546" priority="55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45" priority="543">
      <formula>(MONTH(AJ49)=MONTH($B49))*(COUNTIFS(listaNombresEmpleados,valSelEmpleado,listafechasS,"&lt;="&amp;AJ49,listaFechasE,"&gt;="&amp;AJ49,listaTiposV,#REF!)&gt;0)</formula>
    </cfRule>
    <cfRule type="expression" dxfId="544" priority="544">
      <formula>(MONTH(AJ49)=MONTH($B49))*(COUNTIFS(listaNombresEmpleados,valSelEmpleado,listafechasS,"&lt;="&amp;AJ49,listaFechasE,"&gt;="&amp;AJ49,listaTiposV,#REF!)&gt;0)</formula>
    </cfRule>
    <cfRule type="expression" dxfId="543" priority="545">
      <formula>(MONTH(AJ49)=MONTH($B49))*(COUNTIFS(listaNombresEmpleados,valSelEmpleado,listafechasS,"&lt;="&amp;AJ49,listaFechasE,"&gt;="&amp;AJ49,listaTiposV,#REF!)&gt;0)</formula>
    </cfRule>
    <cfRule type="expression" dxfId="542" priority="54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41" priority="539">
      <formula>(MONTH(AJ49)=MONTH($B49))*(COUNTIFS(listaNombresEmpleados,valSelEmpleado,listafechasS,"&lt;="&amp;AJ49,listaFechasE,"&gt;="&amp;AJ49,listaTiposV,#REF!)&gt;0)</formula>
    </cfRule>
    <cfRule type="expression" dxfId="540" priority="540">
      <formula>(MONTH(AJ49)=MONTH($B49))*(COUNTIFS(listaNombresEmpleados,valSelEmpleado,listafechasS,"&lt;="&amp;AJ49,listaFechasE,"&gt;="&amp;AJ49,listaTiposV,#REF!)&gt;0)</formula>
    </cfRule>
    <cfRule type="expression" dxfId="539" priority="541">
      <formula>(MONTH(AJ49)=MONTH($B49))*(COUNTIFS(listaNombresEmpleados,valSelEmpleado,listafechasS,"&lt;="&amp;AJ49,listaFechasE,"&gt;="&amp;AJ49,listaTiposV,#REF!)&gt;0)</formula>
    </cfRule>
    <cfRule type="expression" dxfId="538" priority="54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37" priority="535">
      <formula>(MONTH(AJ49)=MONTH($B49))*(COUNTIFS(listaNombresEmpleados,valSelEmpleado,listafechasS,"&lt;="&amp;AJ49,listaFechasE,"&gt;="&amp;AJ49,listaTiposV,#REF!)&gt;0)</formula>
    </cfRule>
    <cfRule type="expression" dxfId="536" priority="536">
      <formula>(MONTH(AJ49)=MONTH($B49))*(COUNTIFS(listaNombresEmpleados,valSelEmpleado,listafechasS,"&lt;="&amp;AJ49,listaFechasE,"&gt;="&amp;AJ49,listaTiposV,#REF!)&gt;0)</formula>
    </cfRule>
    <cfRule type="expression" dxfId="535" priority="537">
      <formula>(MONTH(AJ49)=MONTH($B49))*(COUNTIFS(listaNombresEmpleados,valSelEmpleado,listafechasS,"&lt;="&amp;AJ49,listaFechasE,"&gt;="&amp;AJ49,listaTiposV,#REF!)&gt;0)</formula>
    </cfRule>
    <cfRule type="expression" dxfId="534" priority="53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33" priority="531">
      <formula>(MONTH(AJ49)=MONTH($B49))*(COUNTIFS(listaNombresEmpleados,valSelEmpleado,listafechasS,"&lt;="&amp;AJ49,listaFechasE,"&gt;="&amp;AJ49,listaTiposV,#REF!)&gt;0)</formula>
    </cfRule>
    <cfRule type="expression" dxfId="532" priority="532">
      <formula>(MONTH(AJ49)=MONTH($B49))*(COUNTIFS(listaNombresEmpleados,valSelEmpleado,listafechasS,"&lt;="&amp;AJ49,listaFechasE,"&gt;="&amp;AJ49,listaTiposV,#REF!)&gt;0)</formula>
    </cfRule>
    <cfRule type="expression" dxfId="531" priority="533">
      <formula>(MONTH(AJ49)=MONTH($B49))*(COUNTIFS(listaNombresEmpleados,valSelEmpleado,listafechasS,"&lt;="&amp;AJ49,listaFechasE,"&gt;="&amp;AJ49,listaTiposV,#REF!)&gt;0)</formula>
    </cfRule>
    <cfRule type="expression" dxfId="530" priority="53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29" priority="527">
      <formula>(MONTH(AJ49)=MONTH($B49))*(COUNTIFS(listaNombresEmpleados,valSelEmpleado,listafechasS,"&lt;="&amp;AJ49,listaFechasE,"&gt;="&amp;AJ49,listaTiposV,#REF!)&gt;0)</formula>
    </cfRule>
    <cfRule type="expression" dxfId="528" priority="528">
      <formula>(MONTH(AJ49)=MONTH($B49))*(COUNTIFS(listaNombresEmpleados,valSelEmpleado,listafechasS,"&lt;="&amp;AJ49,listaFechasE,"&gt;="&amp;AJ49,listaTiposV,#REF!)&gt;0)</formula>
    </cfRule>
    <cfRule type="expression" dxfId="527" priority="529">
      <formula>(MONTH(AJ49)=MONTH($B49))*(COUNTIFS(listaNombresEmpleados,valSelEmpleado,listafechasS,"&lt;="&amp;AJ49,listaFechasE,"&gt;="&amp;AJ49,listaTiposV,#REF!)&gt;0)</formula>
    </cfRule>
    <cfRule type="expression" dxfId="526" priority="53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25" priority="523">
      <formula>(MONTH(AJ49)=MONTH($B49))*(COUNTIFS(listaNombresEmpleados,valSelEmpleado,listafechasS,"&lt;="&amp;AJ49,listaFechasE,"&gt;="&amp;AJ49,listaTiposV,#REF!)&gt;0)</formula>
    </cfRule>
    <cfRule type="expression" dxfId="524" priority="524">
      <formula>(MONTH(AJ49)=MONTH($B49))*(COUNTIFS(listaNombresEmpleados,valSelEmpleado,listafechasS,"&lt;="&amp;AJ49,listaFechasE,"&gt;="&amp;AJ49,listaTiposV,#REF!)&gt;0)</formula>
    </cfRule>
    <cfRule type="expression" dxfId="523" priority="525">
      <formula>(MONTH(AJ49)=MONTH($B49))*(COUNTIFS(listaNombresEmpleados,valSelEmpleado,listafechasS,"&lt;="&amp;AJ49,listaFechasE,"&gt;="&amp;AJ49,listaTiposV,#REF!)&gt;0)</formula>
    </cfRule>
    <cfRule type="expression" dxfId="522" priority="52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21" priority="519">
      <formula>(MONTH(AJ49)=MONTH($B49))*(COUNTIFS(listaNombresEmpleados,valSelEmpleado,listafechasS,"&lt;="&amp;AJ49,listaFechasE,"&gt;="&amp;AJ49,listaTiposV,#REF!)&gt;0)</formula>
    </cfRule>
    <cfRule type="expression" dxfId="520" priority="520">
      <formula>(MONTH(AJ49)=MONTH($B49))*(COUNTIFS(listaNombresEmpleados,valSelEmpleado,listafechasS,"&lt;="&amp;AJ49,listaFechasE,"&gt;="&amp;AJ49,listaTiposV,#REF!)&gt;0)</formula>
    </cfRule>
    <cfRule type="expression" dxfId="519" priority="521">
      <formula>(MONTH(AJ49)=MONTH($B49))*(COUNTIFS(listaNombresEmpleados,valSelEmpleado,listafechasS,"&lt;="&amp;AJ49,listaFechasE,"&gt;="&amp;AJ49,listaTiposV,#REF!)&gt;0)</formula>
    </cfRule>
    <cfRule type="expression" dxfId="518" priority="52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17" priority="515">
      <formula>(MONTH(AJ49)=MONTH($B49))*(COUNTIFS(listaNombresEmpleados,valSelEmpleado,listafechasS,"&lt;="&amp;AJ49,listaFechasE,"&gt;="&amp;AJ49,listaTiposV,#REF!)&gt;0)</formula>
    </cfRule>
    <cfRule type="expression" dxfId="516" priority="516">
      <formula>(MONTH(AJ49)=MONTH($B49))*(COUNTIFS(listaNombresEmpleados,valSelEmpleado,listafechasS,"&lt;="&amp;AJ49,listaFechasE,"&gt;="&amp;AJ49,listaTiposV,#REF!)&gt;0)</formula>
    </cfRule>
    <cfRule type="expression" dxfId="515" priority="517">
      <formula>(MONTH(AJ49)=MONTH($B49))*(COUNTIFS(listaNombresEmpleados,valSelEmpleado,listafechasS,"&lt;="&amp;AJ49,listaFechasE,"&gt;="&amp;AJ49,listaTiposV,#REF!)&gt;0)</formula>
    </cfRule>
    <cfRule type="expression" dxfId="514" priority="518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13" priority="511">
      <formula>(MONTH(AJ49)=MONTH($B49))*(COUNTIFS(listaNombresEmpleados,valSelEmpleado,listafechasS,"&lt;="&amp;AJ49,listaFechasE,"&gt;="&amp;AJ49,listaTiposV,#REF!)&gt;0)</formula>
    </cfRule>
    <cfRule type="expression" dxfId="512" priority="512">
      <formula>(MONTH(AJ49)=MONTH($B49))*(COUNTIFS(listaNombresEmpleados,valSelEmpleado,listafechasS,"&lt;="&amp;AJ49,listaFechasE,"&gt;="&amp;AJ49,listaTiposV,#REF!)&gt;0)</formula>
    </cfRule>
    <cfRule type="expression" dxfId="511" priority="513">
      <formula>(MONTH(AJ49)=MONTH($B49))*(COUNTIFS(listaNombresEmpleados,valSelEmpleado,listafechasS,"&lt;="&amp;AJ49,listaFechasE,"&gt;="&amp;AJ49,listaTiposV,#REF!)&gt;0)</formula>
    </cfRule>
    <cfRule type="expression" dxfId="510" priority="514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09" priority="507">
      <formula>(MONTH(AJ49)=MONTH($B49))*(COUNTIFS(listaNombresEmpleados,valSelEmpleado,listafechasS,"&lt;="&amp;AJ49,listaFechasE,"&gt;="&amp;AJ49,listaTiposV,#REF!)&gt;0)</formula>
    </cfRule>
    <cfRule type="expression" dxfId="508" priority="508">
      <formula>(MONTH(AJ49)=MONTH($B49))*(COUNTIFS(listaNombresEmpleados,valSelEmpleado,listafechasS,"&lt;="&amp;AJ49,listaFechasE,"&gt;="&amp;AJ49,listaTiposV,#REF!)&gt;0)</formula>
    </cfRule>
    <cfRule type="expression" dxfId="507" priority="509">
      <formula>(MONTH(AJ49)=MONTH($B49))*(COUNTIFS(listaNombresEmpleados,valSelEmpleado,listafechasS,"&lt;="&amp;AJ49,listaFechasE,"&gt;="&amp;AJ49,listaTiposV,#REF!)&gt;0)</formula>
    </cfRule>
    <cfRule type="expression" dxfId="506" priority="510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05" priority="503">
      <formula>(MONTH(AJ49)=MONTH($B49))*(COUNTIFS(listaNombresEmpleados,valSelEmpleado,listafechasS,"&lt;="&amp;AJ49,listaFechasE,"&gt;="&amp;AJ49,listaTiposV,#REF!)&gt;0)</formula>
    </cfRule>
    <cfRule type="expression" dxfId="504" priority="504">
      <formula>(MONTH(AJ49)=MONTH($B49))*(COUNTIFS(listaNombresEmpleados,valSelEmpleado,listafechasS,"&lt;="&amp;AJ49,listaFechasE,"&gt;="&amp;AJ49,listaTiposV,#REF!)&gt;0)</formula>
    </cfRule>
    <cfRule type="expression" dxfId="503" priority="505">
      <formula>(MONTH(AJ49)=MONTH($B49))*(COUNTIFS(listaNombresEmpleados,valSelEmpleado,listafechasS,"&lt;="&amp;AJ49,listaFechasE,"&gt;="&amp;AJ49,listaTiposV,#REF!)&gt;0)</formula>
    </cfRule>
    <cfRule type="expression" dxfId="502" priority="506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501" priority="499">
      <formula>(MONTH(AJ49)=MONTH($B49))*(COUNTIFS(listaNombresEmpleados,valSelEmpleado,listafechasS,"&lt;="&amp;AJ49,listaFechasE,"&gt;="&amp;AJ49,listaTiposV,#REF!)&gt;0)</formula>
    </cfRule>
    <cfRule type="expression" dxfId="500" priority="500">
      <formula>(MONTH(AJ49)=MONTH($B49))*(COUNTIFS(listaNombresEmpleados,valSelEmpleado,listafechasS,"&lt;="&amp;AJ49,listaFechasE,"&gt;="&amp;AJ49,listaTiposV,#REF!)&gt;0)</formula>
    </cfRule>
    <cfRule type="expression" dxfId="499" priority="501">
      <formula>(MONTH(AJ49)=MONTH($B49))*(COUNTIFS(listaNombresEmpleados,valSelEmpleado,listafechasS,"&lt;="&amp;AJ49,listaFechasE,"&gt;="&amp;AJ49,listaTiposV,#REF!)&gt;0)</formula>
    </cfRule>
    <cfRule type="expression" dxfId="498" priority="502">
      <formula>(MONTH(AJ49)=MONTH($B49))*(COUNTIFS(listaNombresEmpleados,valSelEmpleado,listafechasS,"&lt;="&amp;AJ49,listaFechasE,"&gt;="&amp;AJ49,listaTiposV,#REF!)&gt;0)</formula>
    </cfRule>
  </conditionalFormatting>
  <conditionalFormatting sqref="AJ49:AJ52">
    <cfRule type="expression" dxfId="497" priority="495">
      <formula>(MONTH(AJ49)=MONTH($B49))*(COUNTIFS(listaNombresEmpleados,valSelEmpleado,listafechasS,"&lt;="&amp;AJ49,listaFechasE,"&gt;="&amp;AJ49,listaTiposV,#REF!)&gt;0)</formula>
    </cfRule>
    <cfRule type="expression" dxfId="496" priority="496">
      <formula>(MONTH(AJ49)=MONTH($B49))*(COUNTIFS(listaNombresEmpleados,valSelEmpleado,listafechasS,"&lt;="&amp;AJ49,listaFechasE,"&gt;="&amp;AJ49,listaTiposV,#REF!)&gt;0)</formula>
    </cfRule>
    <cfRule type="expression" dxfId="495" priority="497">
      <formula>(MONTH(AJ49)=MONTH($B49))*(COUNTIFS(listaNombresEmpleados,valSelEmpleado,listafechasS,"&lt;="&amp;AJ49,listaFechasE,"&gt;="&amp;AJ49,listaTiposV,#REF!)&gt;0)</formula>
    </cfRule>
    <cfRule type="expression" dxfId="494" priority="498">
      <formula>(MONTH(AJ49)=MONTH($B49))*(COUNTIFS(listaNombresEmpleados,valSelEmpleado,listafechasS,"&lt;="&amp;AJ49,listaFechasE,"&gt;="&amp;AJ49,listaTiposV,#REF!)&gt;0)</formula>
    </cfRule>
  </conditionalFormatting>
  <conditionalFormatting sqref="AJ14:AJ17">
    <cfRule type="expression" dxfId="493" priority="493">
      <formula>MONTH(AJ14)&lt;&gt;MONTH($B14)</formula>
    </cfRule>
    <cfRule type="expression" dxfId="492" priority="494">
      <formula>OR(AJ$8="D", COUNTIF(listaVacaciones, AJ14)&gt;0)</formula>
    </cfRule>
  </conditionalFormatting>
  <conditionalFormatting sqref="AJ14:AJ17">
    <cfRule type="expression" dxfId="491" priority="489">
      <formula>(MONTH(AJ14)=MONTH($B14))*(COUNTIFS(listaNombresEmpleados,valSelEmpleado,listafechasS,"&lt;="&amp;AJ14,listaFechasE,"&gt;="&amp;AJ14,listaTiposV,#REF!)&gt;0)</formula>
    </cfRule>
    <cfRule type="expression" dxfId="490" priority="490">
      <formula>(MONTH(AJ14)=MONTH($B14))*(COUNTIFS(listaNombresEmpleados,valSelEmpleado,listafechasS,"&lt;="&amp;AJ14,listaFechasE,"&gt;="&amp;AJ14,listaTiposV,#REF!)&gt;0)</formula>
    </cfRule>
    <cfRule type="expression" dxfId="489" priority="491">
      <formula>(MONTH(AJ14)=MONTH($B14))*(COUNTIFS(listaNombresEmpleados,valSelEmpleado,listafechasS,"&lt;="&amp;AJ14,listaFechasE,"&gt;="&amp;AJ14,listaTiposV,#REF!)&gt;0)</formula>
    </cfRule>
    <cfRule type="expression" dxfId="488" priority="49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87" priority="485">
      <formula>(MONTH(AJ14)=MONTH($B14))*(COUNTIFS(listaNombresEmpleados,valSelEmpleado,listafechasS,"&lt;="&amp;AJ14,listaFechasE,"&gt;="&amp;AJ14,listaTiposV,#REF!)&gt;0)</formula>
    </cfRule>
    <cfRule type="expression" dxfId="486" priority="486">
      <formula>(MONTH(AJ14)=MONTH($B14))*(COUNTIFS(listaNombresEmpleados,valSelEmpleado,listafechasS,"&lt;="&amp;AJ14,listaFechasE,"&gt;="&amp;AJ14,listaTiposV,#REF!)&gt;0)</formula>
    </cfRule>
    <cfRule type="expression" dxfId="485" priority="487">
      <formula>(MONTH(AJ14)=MONTH($B14))*(COUNTIFS(listaNombresEmpleados,valSelEmpleado,listafechasS,"&lt;="&amp;AJ14,listaFechasE,"&gt;="&amp;AJ14,listaTiposV,#REF!)&gt;0)</formula>
    </cfRule>
    <cfRule type="expression" dxfId="484" priority="48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83" priority="481">
      <formula>(MONTH(AJ14)=MONTH($B14))*(COUNTIFS(listaNombresEmpleados,valSelEmpleado,listafechasS,"&lt;="&amp;AJ14,listaFechasE,"&gt;="&amp;AJ14,listaTiposV,#REF!)&gt;0)</formula>
    </cfRule>
    <cfRule type="expression" dxfId="482" priority="482">
      <formula>(MONTH(AJ14)=MONTH($B14))*(COUNTIFS(listaNombresEmpleados,valSelEmpleado,listafechasS,"&lt;="&amp;AJ14,listaFechasE,"&gt;="&amp;AJ14,listaTiposV,#REF!)&gt;0)</formula>
    </cfRule>
    <cfRule type="expression" dxfId="481" priority="483">
      <formula>(MONTH(AJ14)=MONTH($B14))*(COUNTIFS(listaNombresEmpleados,valSelEmpleado,listafechasS,"&lt;="&amp;AJ14,listaFechasE,"&gt;="&amp;AJ14,listaTiposV,#REF!)&gt;0)</formula>
    </cfRule>
    <cfRule type="expression" dxfId="480" priority="48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79" priority="477">
      <formula>(MONTH(AJ14)=MONTH($B14))*(COUNTIFS(listaNombresEmpleados,valSelEmpleado,listafechasS,"&lt;="&amp;AJ14,listaFechasE,"&gt;="&amp;AJ14,listaTiposV,#REF!)&gt;0)</formula>
    </cfRule>
    <cfRule type="expression" dxfId="478" priority="478">
      <formula>(MONTH(AJ14)=MONTH($B14))*(COUNTIFS(listaNombresEmpleados,valSelEmpleado,listafechasS,"&lt;="&amp;AJ14,listaFechasE,"&gt;="&amp;AJ14,listaTiposV,#REF!)&gt;0)</formula>
    </cfRule>
    <cfRule type="expression" dxfId="477" priority="479">
      <formula>(MONTH(AJ14)=MONTH($B14))*(COUNTIFS(listaNombresEmpleados,valSelEmpleado,listafechasS,"&lt;="&amp;AJ14,listaFechasE,"&gt;="&amp;AJ14,listaTiposV,#REF!)&gt;0)</formula>
    </cfRule>
    <cfRule type="expression" dxfId="476" priority="48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75" priority="473">
      <formula>(MONTH(AJ14)=MONTH($B14))*(COUNTIFS(listaNombresEmpleados,valSelEmpleado,listafechasS,"&lt;="&amp;AJ14,listaFechasE,"&gt;="&amp;AJ14,listaTiposV,#REF!)&gt;0)</formula>
    </cfRule>
    <cfRule type="expression" dxfId="474" priority="474">
      <formula>(MONTH(AJ14)=MONTH($B14))*(COUNTIFS(listaNombresEmpleados,valSelEmpleado,listafechasS,"&lt;="&amp;AJ14,listaFechasE,"&gt;="&amp;AJ14,listaTiposV,#REF!)&gt;0)</formula>
    </cfRule>
    <cfRule type="expression" dxfId="473" priority="475">
      <formula>(MONTH(AJ14)=MONTH($B14))*(COUNTIFS(listaNombresEmpleados,valSelEmpleado,listafechasS,"&lt;="&amp;AJ14,listaFechasE,"&gt;="&amp;AJ14,listaTiposV,#REF!)&gt;0)</formula>
    </cfRule>
    <cfRule type="expression" dxfId="472" priority="47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71" priority="469">
      <formula>(MONTH(AJ14)=MONTH($B14))*(COUNTIFS(listaNombresEmpleados,valSelEmpleado,listafechasS,"&lt;="&amp;AJ14,listaFechasE,"&gt;="&amp;AJ14,listaTiposV,#REF!)&gt;0)</formula>
    </cfRule>
    <cfRule type="expression" dxfId="470" priority="470">
      <formula>(MONTH(AJ14)=MONTH($B14))*(COUNTIFS(listaNombresEmpleados,valSelEmpleado,listafechasS,"&lt;="&amp;AJ14,listaFechasE,"&gt;="&amp;AJ14,listaTiposV,#REF!)&gt;0)</formula>
    </cfRule>
    <cfRule type="expression" dxfId="469" priority="471">
      <formula>(MONTH(AJ14)=MONTH($B14))*(COUNTIFS(listaNombresEmpleados,valSelEmpleado,listafechasS,"&lt;="&amp;AJ14,listaFechasE,"&gt;="&amp;AJ14,listaTiposV,#REF!)&gt;0)</formula>
    </cfRule>
    <cfRule type="expression" dxfId="468" priority="47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67" priority="465">
      <formula>(MONTH(AJ14)=MONTH($B14))*(COUNTIFS(listaNombresEmpleados,valSelEmpleado,listafechasS,"&lt;="&amp;AJ14,listaFechasE,"&gt;="&amp;AJ14,listaTiposV,#REF!)&gt;0)</formula>
    </cfRule>
    <cfRule type="expression" dxfId="466" priority="466">
      <formula>(MONTH(AJ14)=MONTH($B14))*(COUNTIFS(listaNombresEmpleados,valSelEmpleado,listafechasS,"&lt;="&amp;AJ14,listaFechasE,"&gt;="&amp;AJ14,listaTiposV,#REF!)&gt;0)</formula>
    </cfRule>
    <cfRule type="expression" dxfId="465" priority="467">
      <formula>(MONTH(AJ14)=MONTH($B14))*(COUNTIFS(listaNombresEmpleados,valSelEmpleado,listafechasS,"&lt;="&amp;AJ14,listaFechasE,"&gt;="&amp;AJ14,listaTiposV,#REF!)&gt;0)</formula>
    </cfRule>
    <cfRule type="expression" dxfId="464" priority="46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63" priority="461">
      <formula>(MONTH(AJ14)=MONTH($B14))*(COUNTIFS(listaNombresEmpleados,valSelEmpleado,listafechasS,"&lt;="&amp;AJ14,listaFechasE,"&gt;="&amp;AJ14,listaTiposV,#REF!)&gt;0)</formula>
    </cfRule>
    <cfRule type="expression" dxfId="462" priority="462">
      <formula>(MONTH(AJ14)=MONTH($B14))*(COUNTIFS(listaNombresEmpleados,valSelEmpleado,listafechasS,"&lt;="&amp;AJ14,listaFechasE,"&gt;="&amp;AJ14,listaTiposV,#REF!)&gt;0)</formula>
    </cfRule>
    <cfRule type="expression" dxfId="461" priority="463">
      <formula>(MONTH(AJ14)=MONTH($B14))*(COUNTIFS(listaNombresEmpleados,valSelEmpleado,listafechasS,"&lt;="&amp;AJ14,listaFechasE,"&gt;="&amp;AJ14,listaTiposV,#REF!)&gt;0)</formula>
    </cfRule>
    <cfRule type="expression" dxfId="460" priority="46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59" priority="457">
      <formula>(MONTH(AJ14)=MONTH($B14))*(COUNTIFS(listaNombresEmpleados,valSelEmpleado,listafechasS,"&lt;="&amp;AJ14,listaFechasE,"&gt;="&amp;AJ14,listaTiposV,#REF!)&gt;0)</formula>
    </cfRule>
    <cfRule type="expression" dxfId="458" priority="458">
      <formula>(MONTH(AJ14)=MONTH($B14))*(COUNTIFS(listaNombresEmpleados,valSelEmpleado,listafechasS,"&lt;="&amp;AJ14,listaFechasE,"&gt;="&amp;AJ14,listaTiposV,#REF!)&gt;0)</formula>
    </cfRule>
    <cfRule type="expression" dxfId="457" priority="459">
      <formula>(MONTH(AJ14)=MONTH($B14))*(COUNTIFS(listaNombresEmpleados,valSelEmpleado,listafechasS,"&lt;="&amp;AJ14,listaFechasE,"&gt;="&amp;AJ14,listaTiposV,#REF!)&gt;0)</formula>
    </cfRule>
    <cfRule type="expression" dxfId="456" priority="46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55" priority="453">
      <formula>(MONTH(AJ14)=MONTH($B14))*(COUNTIFS(listaNombresEmpleados,valSelEmpleado,listafechasS,"&lt;="&amp;AJ14,listaFechasE,"&gt;="&amp;AJ14,listaTiposV,#REF!)&gt;0)</formula>
    </cfRule>
    <cfRule type="expression" dxfId="454" priority="454">
      <formula>(MONTH(AJ14)=MONTH($B14))*(COUNTIFS(listaNombresEmpleados,valSelEmpleado,listafechasS,"&lt;="&amp;AJ14,listaFechasE,"&gt;="&amp;AJ14,listaTiposV,#REF!)&gt;0)</formula>
    </cfRule>
    <cfRule type="expression" dxfId="453" priority="455">
      <formula>(MONTH(AJ14)=MONTH($B14))*(COUNTIFS(listaNombresEmpleados,valSelEmpleado,listafechasS,"&lt;="&amp;AJ14,listaFechasE,"&gt;="&amp;AJ14,listaTiposV,#REF!)&gt;0)</formula>
    </cfRule>
    <cfRule type="expression" dxfId="452" priority="45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51" priority="449">
      <formula>(MONTH(AJ14)=MONTH($B14))*(COUNTIFS(listaNombresEmpleados,valSelEmpleado,listafechasS,"&lt;="&amp;AJ14,listaFechasE,"&gt;="&amp;AJ14,listaTiposV,#REF!)&gt;0)</formula>
    </cfRule>
    <cfRule type="expression" dxfId="450" priority="450">
      <formula>(MONTH(AJ14)=MONTH($B14))*(COUNTIFS(listaNombresEmpleados,valSelEmpleado,listafechasS,"&lt;="&amp;AJ14,listaFechasE,"&gt;="&amp;AJ14,listaTiposV,#REF!)&gt;0)</formula>
    </cfRule>
    <cfRule type="expression" dxfId="449" priority="451">
      <formula>(MONTH(AJ14)=MONTH($B14))*(COUNTIFS(listaNombresEmpleados,valSelEmpleado,listafechasS,"&lt;="&amp;AJ14,listaFechasE,"&gt;="&amp;AJ14,listaTiposV,#REF!)&gt;0)</formula>
    </cfRule>
    <cfRule type="expression" dxfId="448" priority="45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47" priority="445">
      <formula>(MONTH(AJ14)=MONTH($B14))*(COUNTIFS(listaNombresEmpleados,valSelEmpleado,listafechasS,"&lt;="&amp;AJ14,listaFechasE,"&gt;="&amp;AJ14,listaTiposV,#REF!)&gt;0)</formula>
    </cfRule>
    <cfRule type="expression" dxfId="446" priority="446">
      <formula>(MONTH(AJ14)=MONTH($B14))*(COUNTIFS(listaNombresEmpleados,valSelEmpleado,listafechasS,"&lt;="&amp;AJ14,listaFechasE,"&gt;="&amp;AJ14,listaTiposV,#REF!)&gt;0)</formula>
    </cfRule>
    <cfRule type="expression" dxfId="445" priority="447">
      <formula>(MONTH(AJ14)=MONTH($B14))*(COUNTIFS(listaNombresEmpleados,valSelEmpleado,listafechasS,"&lt;="&amp;AJ14,listaFechasE,"&gt;="&amp;AJ14,listaTiposV,#REF!)&gt;0)</formula>
    </cfRule>
    <cfRule type="expression" dxfId="444" priority="44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43" priority="441">
      <formula>(MONTH(AJ14)=MONTH($B14))*(COUNTIFS(listaNombresEmpleados,valSelEmpleado,listafechasS,"&lt;="&amp;AJ14,listaFechasE,"&gt;="&amp;AJ14,listaTiposV,#REF!)&gt;0)</formula>
    </cfRule>
    <cfRule type="expression" dxfId="442" priority="442">
      <formula>(MONTH(AJ14)=MONTH($B14))*(COUNTIFS(listaNombresEmpleados,valSelEmpleado,listafechasS,"&lt;="&amp;AJ14,listaFechasE,"&gt;="&amp;AJ14,listaTiposV,#REF!)&gt;0)</formula>
    </cfRule>
    <cfRule type="expression" dxfId="441" priority="443">
      <formula>(MONTH(AJ14)=MONTH($B14))*(COUNTIFS(listaNombresEmpleados,valSelEmpleado,listafechasS,"&lt;="&amp;AJ14,listaFechasE,"&gt;="&amp;AJ14,listaTiposV,#REF!)&gt;0)</formula>
    </cfRule>
    <cfRule type="expression" dxfId="440" priority="44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39" priority="437">
      <formula>(MONTH(AJ14)=MONTH($B14))*(COUNTIFS(listaNombresEmpleados,valSelEmpleado,listafechasS,"&lt;="&amp;AJ14,listaFechasE,"&gt;="&amp;AJ14,listaTiposV,#REF!)&gt;0)</formula>
    </cfRule>
    <cfRule type="expression" dxfId="438" priority="438">
      <formula>(MONTH(AJ14)=MONTH($B14))*(COUNTIFS(listaNombresEmpleados,valSelEmpleado,listafechasS,"&lt;="&amp;AJ14,listaFechasE,"&gt;="&amp;AJ14,listaTiposV,#REF!)&gt;0)</formula>
    </cfRule>
    <cfRule type="expression" dxfId="437" priority="439">
      <formula>(MONTH(AJ14)=MONTH($B14))*(COUNTIFS(listaNombresEmpleados,valSelEmpleado,listafechasS,"&lt;="&amp;AJ14,listaFechasE,"&gt;="&amp;AJ14,listaTiposV,#REF!)&gt;0)</formula>
    </cfRule>
    <cfRule type="expression" dxfId="436" priority="44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35" priority="433">
      <formula>(MONTH(AJ14)=MONTH($B14))*(COUNTIFS(listaNombresEmpleados,valSelEmpleado,listafechasS,"&lt;="&amp;AJ14,listaFechasE,"&gt;="&amp;AJ14,listaTiposV,#REF!)&gt;0)</formula>
    </cfRule>
    <cfRule type="expression" dxfId="434" priority="434">
      <formula>(MONTH(AJ14)=MONTH($B14))*(COUNTIFS(listaNombresEmpleados,valSelEmpleado,listafechasS,"&lt;="&amp;AJ14,listaFechasE,"&gt;="&amp;AJ14,listaTiposV,#REF!)&gt;0)</formula>
    </cfRule>
    <cfRule type="expression" dxfId="433" priority="435">
      <formula>(MONTH(AJ14)=MONTH($B14))*(COUNTIFS(listaNombresEmpleados,valSelEmpleado,listafechasS,"&lt;="&amp;AJ14,listaFechasE,"&gt;="&amp;AJ14,listaTiposV,#REF!)&gt;0)</formula>
    </cfRule>
    <cfRule type="expression" dxfId="432" priority="43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31" priority="429">
      <formula>(MONTH(AJ14)=MONTH($B14))*(COUNTIFS(listaNombresEmpleados,valSelEmpleado,listafechasS,"&lt;="&amp;AJ14,listaFechasE,"&gt;="&amp;AJ14,listaTiposV,#REF!)&gt;0)</formula>
    </cfRule>
    <cfRule type="expression" dxfId="430" priority="430">
      <formula>(MONTH(AJ14)=MONTH($B14))*(COUNTIFS(listaNombresEmpleados,valSelEmpleado,listafechasS,"&lt;="&amp;AJ14,listaFechasE,"&gt;="&amp;AJ14,listaTiposV,#REF!)&gt;0)</formula>
    </cfRule>
    <cfRule type="expression" dxfId="429" priority="431">
      <formula>(MONTH(AJ14)=MONTH($B14))*(COUNTIFS(listaNombresEmpleados,valSelEmpleado,listafechasS,"&lt;="&amp;AJ14,listaFechasE,"&gt;="&amp;AJ14,listaTiposV,#REF!)&gt;0)</formula>
    </cfRule>
    <cfRule type="expression" dxfId="428" priority="43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27" priority="425">
      <formula>(MONTH(AJ14)=MONTH($B14))*(COUNTIFS(listaNombresEmpleados,valSelEmpleado,listafechasS,"&lt;="&amp;AJ14,listaFechasE,"&gt;="&amp;AJ14,listaTiposV,#REF!)&gt;0)</formula>
    </cfRule>
    <cfRule type="expression" dxfId="426" priority="426">
      <formula>(MONTH(AJ14)=MONTH($B14))*(COUNTIFS(listaNombresEmpleados,valSelEmpleado,listafechasS,"&lt;="&amp;AJ14,listaFechasE,"&gt;="&amp;AJ14,listaTiposV,#REF!)&gt;0)</formula>
    </cfRule>
    <cfRule type="expression" dxfId="425" priority="427">
      <formula>(MONTH(AJ14)=MONTH($B14))*(COUNTIFS(listaNombresEmpleados,valSelEmpleado,listafechasS,"&lt;="&amp;AJ14,listaFechasE,"&gt;="&amp;AJ14,listaTiposV,#REF!)&gt;0)</formula>
    </cfRule>
    <cfRule type="expression" dxfId="424" priority="42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23" priority="421">
      <formula>(MONTH(AJ14)=MONTH($B14))*(COUNTIFS(listaNombresEmpleados,valSelEmpleado,listafechasS,"&lt;="&amp;AJ14,listaFechasE,"&gt;="&amp;AJ14,listaTiposV,#REF!)&gt;0)</formula>
    </cfRule>
    <cfRule type="expression" dxfId="422" priority="422">
      <formula>(MONTH(AJ14)=MONTH($B14))*(COUNTIFS(listaNombresEmpleados,valSelEmpleado,listafechasS,"&lt;="&amp;AJ14,listaFechasE,"&gt;="&amp;AJ14,listaTiposV,#REF!)&gt;0)</formula>
    </cfRule>
    <cfRule type="expression" dxfId="421" priority="423">
      <formula>(MONTH(AJ14)=MONTH($B14))*(COUNTIFS(listaNombresEmpleados,valSelEmpleado,listafechasS,"&lt;="&amp;AJ14,listaFechasE,"&gt;="&amp;AJ14,listaTiposV,#REF!)&gt;0)</formula>
    </cfRule>
    <cfRule type="expression" dxfId="420" priority="42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19" priority="417">
      <formula>(MONTH(AJ14)=MONTH($B14))*(COUNTIFS(listaNombresEmpleados,valSelEmpleado,listafechasS,"&lt;="&amp;AJ14,listaFechasE,"&gt;="&amp;AJ14,listaTiposV,#REF!)&gt;0)</formula>
    </cfRule>
    <cfRule type="expression" dxfId="418" priority="418">
      <formula>(MONTH(AJ14)=MONTH($B14))*(COUNTIFS(listaNombresEmpleados,valSelEmpleado,listafechasS,"&lt;="&amp;AJ14,listaFechasE,"&gt;="&amp;AJ14,listaTiposV,#REF!)&gt;0)</formula>
    </cfRule>
    <cfRule type="expression" dxfId="417" priority="419">
      <formula>(MONTH(AJ14)=MONTH($B14))*(COUNTIFS(listaNombresEmpleados,valSelEmpleado,listafechasS,"&lt;="&amp;AJ14,listaFechasE,"&gt;="&amp;AJ14,listaTiposV,#REF!)&gt;0)</formula>
    </cfRule>
    <cfRule type="expression" dxfId="416" priority="42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15" priority="413">
      <formula>(MONTH(AJ14)=MONTH($B14))*(COUNTIFS(listaNombresEmpleados,valSelEmpleado,listafechasS,"&lt;="&amp;AJ14,listaFechasE,"&gt;="&amp;AJ14,listaTiposV,#REF!)&gt;0)</formula>
    </cfRule>
    <cfRule type="expression" dxfId="414" priority="414">
      <formula>(MONTH(AJ14)=MONTH($B14))*(COUNTIFS(listaNombresEmpleados,valSelEmpleado,listafechasS,"&lt;="&amp;AJ14,listaFechasE,"&gt;="&amp;AJ14,listaTiposV,#REF!)&gt;0)</formula>
    </cfRule>
    <cfRule type="expression" dxfId="413" priority="415">
      <formula>(MONTH(AJ14)=MONTH($B14))*(COUNTIFS(listaNombresEmpleados,valSelEmpleado,listafechasS,"&lt;="&amp;AJ14,listaFechasE,"&gt;="&amp;AJ14,listaTiposV,#REF!)&gt;0)</formula>
    </cfRule>
    <cfRule type="expression" dxfId="412" priority="41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11" priority="409">
      <formula>(MONTH(AJ14)=MONTH($B14))*(COUNTIFS(listaNombresEmpleados,valSelEmpleado,listafechasS,"&lt;="&amp;AJ14,listaFechasE,"&gt;="&amp;AJ14,listaTiposV,#REF!)&gt;0)</formula>
    </cfRule>
    <cfRule type="expression" dxfId="410" priority="410">
      <formula>(MONTH(AJ14)=MONTH($B14))*(COUNTIFS(listaNombresEmpleados,valSelEmpleado,listafechasS,"&lt;="&amp;AJ14,listaFechasE,"&gt;="&amp;AJ14,listaTiposV,#REF!)&gt;0)</formula>
    </cfRule>
    <cfRule type="expression" dxfId="409" priority="411">
      <formula>(MONTH(AJ14)=MONTH($B14))*(COUNTIFS(listaNombresEmpleados,valSelEmpleado,listafechasS,"&lt;="&amp;AJ14,listaFechasE,"&gt;="&amp;AJ14,listaTiposV,#REF!)&gt;0)</formula>
    </cfRule>
    <cfRule type="expression" dxfId="408" priority="41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07" priority="405">
      <formula>(MONTH(AJ14)=MONTH($B14))*(COUNTIFS(listaNombresEmpleados,valSelEmpleado,listafechasS,"&lt;="&amp;AJ14,listaFechasE,"&gt;="&amp;AJ14,listaTiposV,#REF!)&gt;0)</formula>
    </cfRule>
    <cfRule type="expression" dxfId="406" priority="406">
      <formula>(MONTH(AJ14)=MONTH($B14))*(COUNTIFS(listaNombresEmpleados,valSelEmpleado,listafechasS,"&lt;="&amp;AJ14,listaFechasE,"&gt;="&amp;AJ14,listaTiposV,#REF!)&gt;0)</formula>
    </cfRule>
    <cfRule type="expression" dxfId="405" priority="407">
      <formula>(MONTH(AJ14)=MONTH($B14))*(COUNTIFS(listaNombresEmpleados,valSelEmpleado,listafechasS,"&lt;="&amp;AJ14,listaFechasE,"&gt;="&amp;AJ14,listaTiposV,#REF!)&gt;0)</formula>
    </cfRule>
    <cfRule type="expression" dxfId="404" priority="40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403" priority="401">
      <formula>(MONTH(AJ14)=MONTH($B14))*(COUNTIFS(listaNombresEmpleados,valSelEmpleado,listafechasS,"&lt;="&amp;AJ14,listaFechasE,"&gt;="&amp;AJ14,listaTiposV,#REF!)&gt;0)</formula>
    </cfRule>
    <cfRule type="expression" dxfId="402" priority="402">
      <formula>(MONTH(AJ14)=MONTH($B14))*(COUNTIFS(listaNombresEmpleados,valSelEmpleado,listafechasS,"&lt;="&amp;AJ14,listaFechasE,"&gt;="&amp;AJ14,listaTiposV,#REF!)&gt;0)</formula>
    </cfRule>
    <cfRule type="expression" dxfId="401" priority="403">
      <formula>(MONTH(AJ14)=MONTH($B14))*(COUNTIFS(listaNombresEmpleados,valSelEmpleado,listafechasS,"&lt;="&amp;AJ14,listaFechasE,"&gt;="&amp;AJ14,listaTiposV,#REF!)&gt;0)</formula>
    </cfRule>
    <cfRule type="expression" dxfId="400" priority="40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99" priority="397">
      <formula>(MONTH(AJ14)=MONTH($B14))*(COUNTIFS(listaNombresEmpleados,valSelEmpleado,listafechasS,"&lt;="&amp;AJ14,listaFechasE,"&gt;="&amp;AJ14,listaTiposV,#REF!)&gt;0)</formula>
    </cfRule>
    <cfRule type="expression" dxfId="398" priority="398">
      <formula>(MONTH(AJ14)=MONTH($B14))*(COUNTIFS(listaNombresEmpleados,valSelEmpleado,listafechasS,"&lt;="&amp;AJ14,listaFechasE,"&gt;="&amp;AJ14,listaTiposV,#REF!)&gt;0)</formula>
    </cfRule>
    <cfRule type="expression" dxfId="397" priority="399">
      <formula>(MONTH(AJ14)=MONTH($B14))*(COUNTIFS(listaNombresEmpleados,valSelEmpleado,listafechasS,"&lt;="&amp;AJ14,listaFechasE,"&gt;="&amp;AJ14,listaTiposV,#REF!)&gt;0)</formula>
    </cfRule>
    <cfRule type="expression" dxfId="396" priority="40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95" priority="393">
      <formula>(MONTH(AJ14)=MONTH($B14))*(COUNTIFS(listaNombresEmpleados,valSelEmpleado,listafechasS,"&lt;="&amp;AJ14,listaFechasE,"&gt;="&amp;AJ14,listaTiposV,#REF!)&gt;0)</formula>
    </cfRule>
    <cfRule type="expression" dxfId="394" priority="394">
      <formula>(MONTH(AJ14)=MONTH($B14))*(COUNTIFS(listaNombresEmpleados,valSelEmpleado,listafechasS,"&lt;="&amp;AJ14,listaFechasE,"&gt;="&amp;AJ14,listaTiposV,#REF!)&gt;0)</formula>
    </cfRule>
    <cfRule type="expression" dxfId="393" priority="395">
      <formula>(MONTH(AJ14)=MONTH($B14))*(COUNTIFS(listaNombresEmpleados,valSelEmpleado,listafechasS,"&lt;="&amp;AJ14,listaFechasE,"&gt;="&amp;AJ14,listaTiposV,#REF!)&gt;0)</formula>
    </cfRule>
    <cfRule type="expression" dxfId="392" priority="39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91" priority="389">
      <formula>(MONTH(AJ14)=MONTH($B14))*(COUNTIFS(listaNombresEmpleados,valSelEmpleado,listafechasS,"&lt;="&amp;AJ14,listaFechasE,"&gt;="&amp;AJ14,listaTiposV,#REF!)&gt;0)</formula>
    </cfRule>
    <cfRule type="expression" dxfId="390" priority="390">
      <formula>(MONTH(AJ14)=MONTH($B14))*(COUNTIFS(listaNombresEmpleados,valSelEmpleado,listafechasS,"&lt;="&amp;AJ14,listaFechasE,"&gt;="&amp;AJ14,listaTiposV,#REF!)&gt;0)</formula>
    </cfRule>
    <cfRule type="expression" dxfId="389" priority="391">
      <formula>(MONTH(AJ14)=MONTH($B14))*(COUNTIFS(listaNombresEmpleados,valSelEmpleado,listafechasS,"&lt;="&amp;AJ14,listaFechasE,"&gt;="&amp;AJ14,listaTiposV,#REF!)&gt;0)</formula>
    </cfRule>
    <cfRule type="expression" dxfId="388" priority="39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87" priority="385">
      <formula>(MONTH(AJ14)=MONTH($B14))*(COUNTIFS(listaNombresEmpleados,valSelEmpleado,listafechasS,"&lt;="&amp;AJ14,listaFechasE,"&gt;="&amp;AJ14,listaTiposV,#REF!)&gt;0)</formula>
    </cfRule>
    <cfRule type="expression" dxfId="386" priority="386">
      <formula>(MONTH(AJ14)=MONTH($B14))*(COUNTIFS(listaNombresEmpleados,valSelEmpleado,listafechasS,"&lt;="&amp;AJ14,listaFechasE,"&gt;="&amp;AJ14,listaTiposV,#REF!)&gt;0)</formula>
    </cfRule>
    <cfRule type="expression" dxfId="385" priority="387">
      <formula>(MONTH(AJ14)=MONTH($B14))*(COUNTIFS(listaNombresEmpleados,valSelEmpleado,listafechasS,"&lt;="&amp;AJ14,listaFechasE,"&gt;="&amp;AJ14,listaTiposV,#REF!)&gt;0)</formula>
    </cfRule>
    <cfRule type="expression" dxfId="384" priority="38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83" priority="381">
      <formula>(MONTH(AJ14)=MONTH($B14))*(COUNTIFS(listaNombresEmpleados,valSelEmpleado,listafechasS,"&lt;="&amp;AJ14,listaFechasE,"&gt;="&amp;AJ14,listaTiposV,#REF!)&gt;0)</formula>
    </cfRule>
    <cfRule type="expression" dxfId="382" priority="382">
      <formula>(MONTH(AJ14)=MONTH($B14))*(COUNTIFS(listaNombresEmpleados,valSelEmpleado,listafechasS,"&lt;="&amp;AJ14,listaFechasE,"&gt;="&amp;AJ14,listaTiposV,#REF!)&gt;0)</formula>
    </cfRule>
    <cfRule type="expression" dxfId="381" priority="383">
      <formula>(MONTH(AJ14)=MONTH($B14))*(COUNTIFS(listaNombresEmpleados,valSelEmpleado,listafechasS,"&lt;="&amp;AJ14,listaFechasE,"&gt;="&amp;AJ14,listaTiposV,#REF!)&gt;0)</formula>
    </cfRule>
    <cfRule type="expression" dxfId="380" priority="38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79" priority="377">
      <formula>(MONTH(AJ14)=MONTH($B14))*(COUNTIFS(listaNombresEmpleados,valSelEmpleado,listafechasS,"&lt;="&amp;AJ14,listaFechasE,"&gt;="&amp;AJ14,listaTiposV,#REF!)&gt;0)</formula>
    </cfRule>
    <cfRule type="expression" dxfId="378" priority="378">
      <formula>(MONTH(AJ14)=MONTH($B14))*(COUNTIFS(listaNombresEmpleados,valSelEmpleado,listafechasS,"&lt;="&amp;AJ14,listaFechasE,"&gt;="&amp;AJ14,listaTiposV,#REF!)&gt;0)</formula>
    </cfRule>
    <cfRule type="expression" dxfId="377" priority="379">
      <formula>(MONTH(AJ14)=MONTH($B14))*(COUNTIFS(listaNombresEmpleados,valSelEmpleado,listafechasS,"&lt;="&amp;AJ14,listaFechasE,"&gt;="&amp;AJ14,listaTiposV,#REF!)&gt;0)</formula>
    </cfRule>
    <cfRule type="expression" dxfId="376" priority="38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75" priority="373">
      <formula>(MONTH(AJ14)=MONTH($B14))*(COUNTIFS(listaNombresEmpleados,valSelEmpleado,listafechasS,"&lt;="&amp;AJ14,listaFechasE,"&gt;="&amp;AJ14,listaTiposV,#REF!)&gt;0)</formula>
    </cfRule>
    <cfRule type="expression" dxfId="374" priority="374">
      <formula>(MONTH(AJ14)=MONTH($B14))*(COUNTIFS(listaNombresEmpleados,valSelEmpleado,listafechasS,"&lt;="&amp;AJ14,listaFechasE,"&gt;="&amp;AJ14,listaTiposV,#REF!)&gt;0)</formula>
    </cfRule>
    <cfRule type="expression" dxfId="373" priority="375">
      <formula>(MONTH(AJ14)=MONTH($B14))*(COUNTIFS(listaNombresEmpleados,valSelEmpleado,listafechasS,"&lt;="&amp;AJ14,listaFechasE,"&gt;="&amp;AJ14,listaTiposV,#REF!)&gt;0)</formula>
    </cfRule>
    <cfRule type="expression" dxfId="372" priority="37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71" priority="369">
      <formula>(MONTH(AJ14)=MONTH($B14))*(COUNTIFS(listaNombresEmpleados,valSelEmpleado,listafechasS,"&lt;="&amp;AJ14,listaFechasE,"&gt;="&amp;AJ14,listaTiposV,#REF!)&gt;0)</formula>
    </cfRule>
    <cfRule type="expression" dxfId="370" priority="370">
      <formula>(MONTH(AJ14)=MONTH($B14))*(COUNTIFS(listaNombresEmpleados,valSelEmpleado,listafechasS,"&lt;="&amp;AJ14,listaFechasE,"&gt;="&amp;AJ14,listaTiposV,#REF!)&gt;0)</formula>
    </cfRule>
    <cfRule type="expression" dxfId="369" priority="371">
      <formula>(MONTH(AJ14)=MONTH($B14))*(COUNTIFS(listaNombresEmpleados,valSelEmpleado,listafechasS,"&lt;="&amp;AJ14,listaFechasE,"&gt;="&amp;AJ14,listaTiposV,#REF!)&gt;0)</formula>
    </cfRule>
    <cfRule type="expression" dxfId="368" priority="37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67" priority="365">
      <formula>(MONTH(AJ14)=MONTH($B14))*(COUNTIFS(listaNombresEmpleados,valSelEmpleado,listafechasS,"&lt;="&amp;AJ14,listaFechasE,"&gt;="&amp;AJ14,listaTiposV,#REF!)&gt;0)</formula>
    </cfRule>
    <cfRule type="expression" dxfId="366" priority="366">
      <formula>(MONTH(AJ14)=MONTH($B14))*(COUNTIFS(listaNombresEmpleados,valSelEmpleado,listafechasS,"&lt;="&amp;AJ14,listaFechasE,"&gt;="&amp;AJ14,listaTiposV,#REF!)&gt;0)</formula>
    </cfRule>
    <cfRule type="expression" dxfId="365" priority="367">
      <formula>(MONTH(AJ14)=MONTH($B14))*(COUNTIFS(listaNombresEmpleados,valSelEmpleado,listafechasS,"&lt;="&amp;AJ14,listaFechasE,"&gt;="&amp;AJ14,listaTiposV,#REF!)&gt;0)</formula>
    </cfRule>
    <cfRule type="expression" dxfId="364" priority="36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63" priority="361">
      <formula>(MONTH(AJ14)=MONTH($B14))*(COUNTIFS(listaNombresEmpleados,valSelEmpleado,listafechasS,"&lt;="&amp;AJ14,listaFechasE,"&gt;="&amp;AJ14,listaTiposV,#REF!)&gt;0)</formula>
    </cfRule>
    <cfRule type="expression" dxfId="362" priority="362">
      <formula>(MONTH(AJ14)=MONTH($B14))*(COUNTIFS(listaNombresEmpleados,valSelEmpleado,listafechasS,"&lt;="&amp;AJ14,listaFechasE,"&gt;="&amp;AJ14,listaTiposV,#REF!)&gt;0)</formula>
    </cfRule>
    <cfRule type="expression" dxfId="361" priority="363">
      <formula>(MONTH(AJ14)=MONTH($B14))*(COUNTIFS(listaNombresEmpleados,valSelEmpleado,listafechasS,"&lt;="&amp;AJ14,listaFechasE,"&gt;="&amp;AJ14,listaTiposV,#REF!)&gt;0)</formula>
    </cfRule>
    <cfRule type="expression" dxfId="360" priority="36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59" priority="357">
      <formula>(MONTH(AJ14)=MONTH($B14))*(COUNTIFS(listaNombresEmpleados,valSelEmpleado,listafechasS,"&lt;="&amp;AJ14,listaFechasE,"&gt;="&amp;AJ14,listaTiposV,#REF!)&gt;0)</formula>
    </cfRule>
    <cfRule type="expression" dxfId="358" priority="358">
      <formula>(MONTH(AJ14)=MONTH($B14))*(COUNTIFS(listaNombresEmpleados,valSelEmpleado,listafechasS,"&lt;="&amp;AJ14,listaFechasE,"&gt;="&amp;AJ14,listaTiposV,#REF!)&gt;0)</formula>
    </cfRule>
    <cfRule type="expression" dxfId="357" priority="359">
      <formula>(MONTH(AJ14)=MONTH($B14))*(COUNTIFS(listaNombresEmpleados,valSelEmpleado,listafechasS,"&lt;="&amp;AJ14,listaFechasE,"&gt;="&amp;AJ14,listaTiposV,#REF!)&gt;0)</formula>
    </cfRule>
    <cfRule type="expression" dxfId="356" priority="36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55" priority="353">
      <formula>(MONTH(AJ14)=MONTH($B14))*(COUNTIFS(listaNombresEmpleados,valSelEmpleado,listafechasS,"&lt;="&amp;AJ14,listaFechasE,"&gt;="&amp;AJ14,listaTiposV,#REF!)&gt;0)</formula>
    </cfRule>
    <cfRule type="expression" dxfId="354" priority="354">
      <formula>(MONTH(AJ14)=MONTH($B14))*(COUNTIFS(listaNombresEmpleados,valSelEmpleado,listafechasS,"&lt;="&amp;AJ14,listaFechasE,"&gt;="&amp;AJ14,listaTiposV,#REF!)&gt;0)</formula>
    </cfRule>
    <cfRule type="expression" dxfId="353" priority="355">
      <formula>(MONTH(AJ14)=MONTH($B14))*(COUNTIFS(listaNombresEmpleados,valSelEmpleado,listafechasS,"&lt;="&amp;AJ14,listaFechasE,"&gt;="&amp;AJ14,listaTiposV,#REF!)&gt;0)</formula>
    </cfRule>
    <cfRule type="expression" dxfId="352" priority="35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51" priority="349">
      <formula>(MONTH(AJ14)=MONTH($B14))*(COUNTIFS(listaNombresEmpleados,valSelEmpleado,listafechasS,"&lt;="&amp;AJ14,listaFechasE,"&gt;="&amp;AJ14,listaTiposV,#REF!)&gt;0)</formula>
    </cfRule>
    <cfRule type="expression" dxfId="350" priority="350">
      <formula>(MONTH(AJ14)=MONTH($B14))*(COUNTIFS(listaNombresEmpleados,valSelEmpleado,listafechasS,"&lt;="&amp;AJ14,listaFechasE,"&gt;="&amp;AJ14,listaTiposV,#REF!)&gt;0)</formula>
    </cfRule>
    <cfRule type="expression" dxfId="349" priority="351">
      <formula>(MONTH(AJ14)=MONTH($B14))*(COUNTIFS(listaNombresEmpleados,valSelEmpleado,listafechasS,"&lt;="&amp;AJ14,listaFechasE,"&gt;="&amp;AJ14,listaTiposV,#REF!)&gt;0)</formula>
    </cfRule>
    <cfRule type="expression" dxfId="348" priority="35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47" priority="345">
      <formula>(MONTH(AJ14)=MONTH($B14))*(COUNTIFS(listaNombresEmpleados,valSelEmpleado,listafechasS,"&lt;="&amp;AJ14,listaFechasE,"&gt;="&amp;AJ14,listaTiposV,#REF!)&gt;0)</formula>
    </cfRule>
    <cfRule type="expression" dxfId="346" priority="346">
      <formula>(MONTH(AJ14)=MONTH($B14))*(COUNTIFS(listaNombresEmpleados,valSelEmpleado,listafechasS,"&lt;="&amp;AJ14,listaFechasE,"&gt;="&amp;AJ14,listaTiposV,#REF!)&gt;0)</formula>
    </cfRule>
    <cfRule type="expression" dxfId="345" priority="347">
      <formula>(MONTH(AJ14)=MONTH($B14))*(COUNTIFS(listaNombresEmpleados,valSelEmpleado,listafechasS,"&lt;="&amp;AJ14,listaFechasE,"&gt;="&amp;AJ14,listaTiposV,#REF!)&gt;0)</formula>
    </cfRule>
    <cfRule type="expression" dxfId="344" priority="34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43" priority="341">
      <formula>(MONTH(AJ14)=MONTH($B14))*(COUNTIFS(listaNombresEmpleados,valSelEmpleado,listafechasS,"&lt;="&amp;AJ14,listaFechasE,"&gt;="&amp;AJ14,listaTiposV,#REF!)&gt;0)</formula>
    </cfRule>
    <cfRule type="expression" dxfId="342" priority="342">
      <formula>(MONTH(AJ14)=MONTH($B14))*(COUNTIFS(listaNombresEmpleados,valSelEmpleado,listafechasS,"&lt;="&amp;AJ14,listaFechasE,"&gt;="&amp;AJ14,listaTiposV,#REF!)&gt;0)</formula>
    </cfRule>
    <cfRule type="expression" dxfId="341" priority="343">
      <formula>(MONTH(AJ14)=MONTH($B14))*(COUNTIFS(listaNombresEmpleados,valSelEmpleado,listafechasS,"&lt;="&amp;AJ14,listaFechasE,"&gt;="&amp;AJ14,listaTiposV,#REF!)&gt;0)</formula>
    </cfRule>
    <cfRule type="expression" dxfId="340" priority="34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39" priority="337">
      <formula>(MONTH(AJ14)=MONTH($B14))*(COUNTIFS(listaNombresEmpleados,valSelEmpleado,listafechasS,"&lt;="&amp;AJ14,listaFechasE,"&gt;="&amp;AJ14,listaTiposV,#REF!)&gt;0)</formula>
    </cfRule>
    <cfRule type="expression" dxfId="338" priority="338">
      <formula>(MONTH(AJ14)=MONTH($B14))*(COUNTIFS(listaNombresEmpleados,valSelEmpleado,listafechasS,"&lt;="&amp;AJ14,listaFechasE,"&gt;="&amp;AJ14,listaTiposV,#REF!)&gt;0)</formula>
    </cfRule>
    <cfRule type="expression" dxfId="337" priority="339">
      <formula>(MONTH(AJ14)=MONTH($B14))*(COUNTIFS(listaNombresEmpleados,valSelEmpleado,listafechasS,"&lt;="&amp;AJ14,listaFechasE,"&gt;="&amp;AJ14,listaTiposV,#REF!)&gt;0)</formula>
    </cfRule>
    <cfRule type="expression" dxfId="336" priority="34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35" priority="333">
      <formula>(MONTH(AJ14)=MONTH($B14))*(COUNTIFS(listaNombresEmpleados,valSelEmpleado,listafechasS,"&lt;="&amp;AJ14,listaFechasE,"&gt;="&amp;AJ14,listaTiposV,#REF!)&gt;0)</formula>
    </cfRule>
    <cfRule type="expression" dxfId="334" priority="334">
      <formula>(MONTH(AJ14)=MONTH($B14))*(COUNTIFS(listaNombresEmpleados,valSelEmpleado,listafechasS,"&lt;="&amp;AJ14,listaFechasE,"&gt;="&amp;AJ14,listaTiposV,#REF!)&gt;0)</formula>
    </cfRule>
    <cfRule type="expression" dxfId="333" priority="335">
      <formula>(MONTH(AJ14)=MONTH($B14))*(COUNTIFS(listaNombresEmpleados,valSelEmpleado,listafechasS,"&lt;="&amp;AJ14,listaFechasE,"&gt;="&amp;AJ14,listaTiposV,#REF!)&gt;0)</formula>
    </cfRule>
    <cfRule type="expression" dxfId="332" priority="33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31" priority="329">
      <formula>(MONTH(AJ14)=MONTH($B14))*(COUNTIFS(listaNombresEmpleados,valSelEmpleado,listafechasS,"&lt;="&amp;AJ14,listaFechasE,"&gt;="&amp;AJ14,listaTiposV,#REF!)&gt;0)</formula>
    </cfRule>
    <cfRule type="expression" dxfId="330" priority="330">
      <formula>(MONTH(AJ14)=MONTH($B14))*(COUNTIFS(listaNombresEmpleados,valSelEmpleado,listafechasS,"&lt;="&amp;AJ14,listaFechasE,"&gt;="&amp;AJ14,listaTiposV,#REF!)&gt;0)</formula>
    </cfRule>
    <cfRule type="expression" dxfId="329" priority="331">
      <formula>(MONTH(AJ14)=MONTH($B14))*(COUNTIFS(listaNombresEmpleados,valSelEmpleado,listafechasS,"&lt;="&amp;AJ14,listaFechasE,"&gt;="&amp;AJ14,listaTiposV,#REF!)&gt;0)</formula>
    </cfRule>
    <cfRule type="expression" dxfId="328" priority="33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27" priority="325">
      <formula>(MONTH(AJ14)=MONTH($B14))*(COUNTIFS(listaNombresEmpleados,valSelEmpleado,listafechasS,"&lt;="&amp;AJ14,listaFechasE,"&gt;="&amp;AJ14,listaTiposV,#REF!)&gt;0)</formula>
    </cfRule>
    <cfRule type="expression" dxfId="326" priority="326">
      <formula>(MONTH(AJ14)=MONTH($B14))*(COUNTIFS(listaNombresEmpleados,valSelEmpleado,listafechasS,"&lt;="&amp;AJ14,listaFechasE,"&gt;="&amp;AJ14,listaTiposV,#REF!)&gt;0)</formula>
    </cfRule>
    <cfRule type="expression" dxfId="325" priority="327">
      <formula>(MONTH(AJ14)=MONTH($B14))*(COUNTIFS(listaNombresEmpleados,valSelEmpleado,listafechasS,"&lt;="&amp;AJ14,listaFechasE,"&gt;="&amp;AJ14,listaTiposV,#REF!)&gt;0)</formula>
    </cfRule>
    <cfRule type="expression" dxfId="324" priority="32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23" priority="321">
      <formula>(MONTH(AJ14)=MONTH($B14))*(COUNTIFS(listaNombresEmpleados,valSelEmpleado,listafechasS,"&lt;="&amp;AJ14,listaFechasE,"&gt;="&amp;AJ14,listaTiposV,#REF!)&gt;0)</formula>
    </cfRule>
    <cfRule type="expression" dxfId="322" priority="322">
      <formula>(MONTH(AJ14)=MONTH($B14))*(COUNTIFS(listaNombresEmpleados,valSelEmpleado,listafechasS,"&lt;="&amp;AJ14,listaFechasE,"&gt;="&amp;AJ14,listaTiposV,#REF!)&gt;0)</formula>
    </cfRule>
    <cfRule type="expression" dxfId="321" priority="323">
      <formula>(MONTH(AJ14)=MONTH($B14))*(COUNTIFS(listaNombresEmpleados,valSelEmpleado,listafechasS,"&lt;="&amp;AJ14,listaFechasE,"&gt;="&amp;AJ14,listaTiposV,#REF!)&gt;0)</formula>
    </cfRule>
    <cfRule type="expression" dxfId="320" priority="32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19" priority="317">
      <formula>(MONTH(AJ14)=MONTH($B14))*(COUNTIFS(listaNombresEmpleados,valSelEmpleado,listafechasS,"&lt;="&amp;AJ14,listaFechasE,"&gt;="&amp;AJ14,listaTiposV,#REF!)&gt;0)</formula>
    </cfRule>
    <cfRule type="expression" dxfId="318" priority="318">
      <formula>(MONTH(AJ14)=MONTH($B14))*(COUNTIFS(listaNombresEmpleados,valSelEmpleado,listafechasS,"&lt;="&amp;AJ14,listaFechasE,"&gt;="&amp;AJ14,listaTiposV,#REF!)&gt;0)</formula>
    </cfRule>
    <cfRule type="expression" dxfId="317" priority="319">
      <formula>(MONTH(AJ14)=MONTH($B14))*(COUNTIFS(listaNombresEmpleados,valSelEmpleado,listafechasS,"&lt;="&amp;AJ14,listaFechasE,"&gt;="&amp;AJ14,listaTiposV,#REF!)&gt;0)</formula>
    </cfRule>
    <cfRule type="expression" dxfId="316" priority="32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15" priority="313">
      <formula>(MONTH(AJ14)=MONTH($B14))*(COUNTIFS(listaNombresEmpleados,valSelEmpleado,listafechasS,"&lt;="&amp;AJ14,listaFechasE,"&gt;="&amp;AJ14,listaTiposV,#REF!)&gt;0)</formula>
    </cfRule>
    <cfRule type="expression" dxfId="314" priority="314">
      <formula>(MONTH(AJ14)=MONTH($B14))*(COUNTIFS(listaNombresEmpleados,valSelEmpleado,listafechasS,"&lt;="&amp;AJ14,listaFechasE,"&gt;="&amp;AJ14,listaTiposV,#REF!)&gt;0)</formula>
    </cfRule>
    <cfRule type="expression" dxfId="313" priority="315">
      <formula>(MONTH(AJ14)=MONTH($B14))*(COUNTIFS(listaNombresEmpleados,valSelEmpleado,listafechasS,"&lt;="&amp;AJ14,listaFechasE,"&gt;="&amp;AJ14,listaTiposV,#REF!)&gt;0)</formula>
    </cfRule>
    <cfRule type="expression" dxfId="312" priority="31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11" priority="309">
      <formula>(MONTH(AJ14)=MONTH($B14))*(COUNTIFS(listaNombresEmpleados,valSelEmpleado,listafechasS,"&lt;="&amp;AJ14,listaFechasE,"&gt;="&amp;AJ14,listaTiposV,#REF!)&gt;0)</formula>
    </cfRule>
    <cfRule type="expression" dxfId="310" priority="310">
      <formula>(MONTH(AJ14)=MONTH($B14))*(COUNTIFS(listaNombresEmpleados,valSelEmpleado,listafechasS,"&lt;="&amp;AJ14,listaFechasE,"&gt;="&amp;AJ14,listaTiposV,#REF!)&gt;0)</formula>
    </cfRule>
    <cfRule type="expression" dxfId="309" priority="311">
      <formula>(MONTH(AJ14)=MONTH($B14))*(COUNTIFS(listaNombresEmpleados,valSelEmpleado,listafechasS,"&lt;="&amp;AJ14,listaFechasE,"&gt;="&amp;AJ14,listaTiposV,#REF!)&gt;0)</formula>
    </cfRule>
    <cfRule type="expression" dxfId="308" priority="31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07" priority="305">
      <formula>(MONTH(AJ14)=MONTH($B14))*(COUNTIFS(listaNombresEmpleados,valSelEmpleado,listafechasS,"&lt;="&amp;AJ14,listaFechasE,"&gt;="&amp;AJ14,listaTiposV,#REF!)&gt;0)</formula>
    </cfRule>
    <cfRule type="expression" dxfId="306" priority="306">
      <formula>(MONTH(AJ14)=MONTH($B14))*(COUNTIFS(listaNombresEmpleados,valSelEmpleado,listafechasS,"&lt;="&amp;AJ14,listaFechasE,"&gt;="&amp;AJ14,listaTiposV,#REF!)&gt;0)</formula>
    </cfRule>
    <cfRule type="expression" dxfId="305" priority="307">
      <formula>(MONTH(AJ14)=MONTH($B14))*(COUNTIFS(listaNombresEmpleados,valSelEmpleado,listafechasS,"&lt;="&amp;AJ14,listaFechasE,"&gt;="&amp;AJ14,listaTiposV,#REF!)&gt;0)</formula>
    </cfRule>
    <cfRule type="expression" dxfId="304" priority="30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303" priority="301">
      <formula>(MONTH(AJ14)=MONTH($B14))*(COUNTIFS(listaNombresEmpleados,valSelEmpleado,listafechasS,"&lt;="&amp;AJ14,listaFechasE,"&gt;="&amp;AJ14,listaTiposV,#REF!)&gt;0)</formula>
    </cfRule>
    <cfRule type="expression" dxfId="302" priority="302">
      <formula>(MONTH(AJ14)=MONTH($B14))*(COUNTIFS(listaNombresEmpleados,valSelEmpleado,listafechasS,"&lt;="&amp;AJ14,listaFechasE,"&gt;="&amp;AJ14,listaTiposV,#REF!)&gt;0)</formula>
    </cfRule>
    <cfRule type="expression" dxfId="301" priority="303">
      <formula>(MONTH(AJ14)=MONTH($B14))*(COUNTIFS(listaNombresEmpleados,valSelEmpleado,listafechasS,"&lt;="&amp;AJ14,listaFechasE,"&gt;="&amp;AJ14,listaTiposV,#REF!)&gt;0)</formula>
    </cfRule>
    <cfRule type="expression" dxfId="300" priority="30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99" priority="297">
      <formula>(MONTH(AJ14)=MONTH($B14))*(COUNTIFS(listaNombresEmpleados,valSelEmpleado,listafechasS,"&lt;="&amp;AJ14,listaFechasE,"&gt;="&amp;AJ14,listaTiposV,#REF!)&gt;0)</formula>
    </cfRule>
    <cfRule type="expression" dxfId="298" priority="298">
      <formula>(MONTH(AJ14)=MONTH($B14))*(COUNTIFS(listaNombresEmpleados,valSelEmpleado,listafechasS,"&lt;="&amp;AJ14,listaFechasE,"&gt;="&amp;AJ14,listaTiposV,#REF!)&gt;0)</formula>
    </cfRule>
    <cfRule type="expression" dxfId="297" priority="299">
      <formula>(MONTH(AJ14)=MONTH($B14))*(COUNTIFS(listaNombresEmpleados,valSelEmpleado,listafechasS,"&lt;="&amp;AJ14,listaFechasE,"&gt;="&amp;AJ14,listaTiposV,#REF!)&gt;0)</formula>
    </cfRule>
    <cfRule type="expression" dxfId="296" priority="30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95" priority="293">
      <formula>(MONTH(AJ14)=MONTH($B14))*(COUNTIFS(listaNombresEmpleados,valSelEmpleado,listafechasS,"&lt;="&amp;AJ14,listaFechasE,"&gt;="&amp;AJ14,listaTiposV,#REF!)&gt;0)</formula>
    </cfRule>
    <cfRule type="expression" dxfId="294" priority="294">
      <formula>(MONTH(AJ14)=MONTH($B14))*(COUNTIFS(listaNombresEmpleados,valSelEmpleado,listafechasS,"&lt;="&amp;AJ14,listaFechasE,"&gt;="&amp;AJ14,listaTiposV,#REF!)&gt;0)</formula>
    </cfRule>
    <cfRule type="expression" dxfId="293" priority="295">
      <formula>(MONTH(AJ14)=MONTH($B14))*(COUNTIFS(listaNombresEmpleados,valSelEmpleado,listafechasS,"&lt;="&amp;AJ14,listaFechasE,"&gt;="&amp;AJ14,listaTiposV,#REF!)&gt;0)</formula>
    </cfRule>
    <cfRule type="expression" dxfId="292" priority="29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91" priority="289">
      <formula>(MONTH(AJ14)=MONTH($B14))*(COUNTIFS(listaNombresEmpleados,valSelEmpleado,listafechasS,"&lt;="&amp;AJ14,listaFechasE,"&gt;="&amp;AJ14,listaTiposV,#REF!)&gt;0)</formula>
    </cfRule>
    <cfRule type="expression" dxfId="290" priority="290">
      <formula>(MONTH(AJ14)=MONTH($B14))*(COUNTIFS(listaNombresEmpleados,valSelEmpleado,listafechasS,"&lt;="&amp;AJ14,listaFechasE,"&gt;="&amp;AJ14,listaTiposV,#REF!)&gt;0)</formula>
    </cfRule>
    <cfRule type="expression" dxfId="289" priority="291">
      <formula>(MONTH(AJ14)=MONTH($B14))*(COUNTIFS(listaNombresEmpleados,valSelEmpleado,listafechasS,"&lt;="&amp;AJ14,listaFechasE,"&gt;="&amp;AJ14,listaTiposV,#REF!)&gt;0)</formula>
    </cfRule>
    <cfRule type="expression" dxfId="288" priority="29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87" priority="285">
      <formula>(MONTH(AJ14)=MONTH($B14))*(COUNTIFS(listaNombresEmpleados,valSelEmpleado,listafechasS,"&lt;="&amp;AJ14,listaFechasE,"&gt;="&amp;AJ14,listaTiposV,#REF!)&gt;0)</formula>
    </cfRule>
    <cfRule type="expression" dxfId="286" priority="286">
      <formula>(MONTH(AJ14)=MONTH($B14))*(COUNTIFS(listaNombresEmpleados,valSelEmpleado,listafechasS,"&lt;="&amp;AJ14,listaFechasE,"&gt;="&amp;AJ14,listaTiposV,#REF!)&gt;0)</formula>
    </cfRule>
    <cfRule type="expression" dxfId="285" priority="287">
      <formula>(MONTH(AJ14)=MONTH($B14))*(COUNTIFS(listaNombresEmpleados,valSelEmpleado,listafechasS,"&lt;="&amp;AJ14,listaFechasE,"&gt;="&amp;AJ14,listaTiposV,#REF!)&gt;0)</formula>
    </cfRule>
    <cfRule type="expression" dxfId="284" priority="28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83" priority="281">
      <formula>(MONTH(AJ14)=MONTH($B14))*(COUNTIFS(listaNombresEmpleados,valSelEmpleado,listafechasS,"&lt;="&amp;AJ14,listaFechasE,"&gt;="&amp;AJ14,listaTiposV,#REF!)&gt;0)</formula>
    </cfRule>
    <cfRule type="expression" dxfId="282" priority="282">
      <formula>(MONTH(AJ14)=MONTH($B14))*(COUNTIFS(listaNombresEmpleados,valSelEmpleado,listafechasS,"&lt;="&amp;AJ14,listaFechasE,"&gt;="&amp;AJ14,listaTiposV,#REF!)&gt;0)</formula>
    </cfRule>
    <cfRule type="expression" dxfId="281" priority="283">
      <formula>(MONTH(AJ14)=MONTH($B14))*(COUNTIFS(listaNombresEmpleados,valSelEmpleado,listafechasS,"&lt;="&amp;AJ14,listaFechasE,"&gt;="&amp;AJ14,listaTiposV,#REF!)&gt;0)</formula>
    </cfRule>
    <cfRule type="expression" dxfId="280" priority="28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79" priority="277">
      <formula>(MONTH(AJ14)=MONTH($B14))*(COUNTIFS(listaNombresEmpleados,valSelEmpleado,listafechasS,"&lt;="&amp;AJ14,listaFechasE,"&gt;="&amp;AJ14,listaTiposV,#REF!)&gt;0)</formula>
    </cfRule>
    <cfRule type="expression" dxfId="278" priority="278">
      <formula>(MONTH(AJ14)=MONTH($B14))*(COUNTIFS(listaNombresEmpleados,valSelEmpleado,listafechasS,"&lt;="&amp;AJ14,listaFechasE,"&gt;="&amp;AJ14,listaTiposV,#REF!)&gt;0)</formula>
    </cfRule>
    <cfRule type="expression" dxfId="277" priority="279">
      <formula>(MONTH(AJ14)=MONTH($B14))*(COUNTIFS(listaNombresEmpleados,valSelEmpleado,listafechasS,"&lt;="&amp;AJ14,listaFechasE,"&gt;="&amp;AJ14,listaTiposV,#REF!)&gt;0)</formula>
    </cfRule>
    <cfRule type="expression" dxfId="276" priority="28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75" priority="273">
      <formula>(MONTH(AJ14)=MONTH($B14))*(COUNTIFS(listaNombresEmpleados,valSelEmpleado,listafechasS,"&lt;="&amp;AJ14,listaFechasE,"&gt;="&amp;AJ14,listaTiposV,#REF!)&gt;0)</formula>
    </cfRule>
    <cfRule type="expression" dxfId="274" priority="274">
      <formula>(MONTH(AJ14)=MONTH($B14))*(COUNTIFS(listaNombresEmpleados,valSelEmpleado,listafechasS,"&lt;="&amp;AJ14,listaFechasE,"&gt;="&amp;AJ14,listaTiposV,#REF!)&gt;0)</formula>
    </cfRule>
    <cfRule type="expression" dxfId="273" priority="275">
      <formula>(MONTH(AJ14)=MONTH($B14))*(COUNTIFS(listaNombresEmpleados,valSelEmpleado,listafechasS,"&lt;="&amp;AJ14,listaFechasE,"&gt;="&amp;AJ14,listaTiposV,#REF!)&gt;0)</formula>
    </cfRule>
    <cfRule type="expression" dxfId="272" priority="27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71" priority="269">
      <formula>(MONTH(AJ14)=MONTH($B14))*(COUNTIFS(listaNombresEmpleados,valSelEmpleado,listafechasS,"&lt;="&amp;AJ14,listaFechasE,"&gt;="&amp;AJ14,listaTiposV,#REF!)&gt;0)</formula>
    </cfRule>
    <cfRule type="expression" dxfId="270" priority="270">
      <formula>(MONTH(AJ14)=MONTH($B14))*(COUNTIFS(listaNombresEmpleados,valSelEmpleado,listafechasS,"&lt;="&amp;AJ14,listaFechasE,"&gt;="&amp;AJ14,listaTiposV,#REF!)&gt;0)</formula>
    </cfRule>
    <cfRule type="expression" dxfId="269" priority="271">
      <formula>(MONTH(AJ14)=MONTH($B14))*(COUNTIFS(listaNombresEmpleados,valSelEmpleado,listafechasS,"&lt;="&amp;AJ14,listaFechasE,"&gt;="&amp;AJ14,listaTiposV,#REF!)&gt;0)</formula>
    </cfRule>
    <cfRule type="expression" dxfId="268" priority="27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67" priority="265">
      <formula>(MONTH(AJ14)=MONTH($B14))*(COUNTIFS(listaNombresEmpleados,valSelEmpleado,listafechasS,"&lt;="&amp;AJ14,listaFechasE,"&gt;="&amp;AJ14,listaTiposV,#REF!)&gt;0)</formula>
    </cfRule>
    <cfRule type="expression" dxfId="266" priority="266">
      <formula>(MONTH(AJ14)=MONTH($B14))*(COUNTIFS(listaNombresEmpleados,valSelEmpleado,listafechasS,"&lt;="&amp;AJ14,listaFechasE,"&gt;="&amp;AJ14,listaTiposV,#REF!)&gt;0)</formula>
    </cfRule>
    <cfRule type="expression" dxfId="265" priority="267">
      <formula>(MONTH(AJ14)=MONTH($B14))*(COUNTIFS(listaNombresEmpleados,valSelEmpleado,listafechasS,"&lt;="&amp;AJ14,listaFechasE,"&gt;="&amp;AJ14,listaTiposV,#REF!)&gt;0)</formula>
    </cfRule>
    <cfRule type="expression" dxfId="264" priority="26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63" priority="261">
      <formula>(MONTH(AJ14)=MONTH($B14))*(COUNTIFS(listaNombresEmpleados,valSelEmpleado,listafechasS,"&lt;="&amp;AJ14,listaFechasE,"&gt;="&amp;AJ14,listaTiposV,#REF!)&gt;0)</formula>
    </cfRule>
    <cfRule type="expression" dxfId="262" priority="262">
      <formula>(MONTH(AJ14)=MONTH($B14))*(COUNTIFS(listaNombresEmpleados,valSelEmpleado,listafechasS,"&lt;="&amp;AJ14,listaFechasE,"&gt;="&amp;AJ14,listaTiposV,#REF!)&gt;0)</formula>
    </cfRule>
    <cfRule type="expression" dxfId="261" priority="263">
      <formula>(MONTH(AJ14)=MONTH($B14))*(COUNTIFS(listaNombresEmpleados,valSelEmpleado,listafechasS,"&lt;="&amp;AJ14,listaFechasE,"&gt;="&amp;AJ14,listaTiposV,#REF!)&gt;0)</formula>
    </cfRule>
    <cfRule type="expression" dxfId="260" priority="264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59" priority="257">
      <formula>(MONTH(AJ14)=MONTH($B14))*(COUNTIFS(listaNombresEmpleados,valSelEmpleado,listafechasS,"&lt;="&amp;AJ14,listaFechasE,"&gt;="&amp;AJ14,listaTiposV,#REF!)&gt;0)</formula>
    </cfRule>
    <cfRule type="expression" dxfId="258" priority="258">
      <formula>(MONTH(AJ14)=MONTH($B14))*(COUNTIFS(listaNombresEmpleados,valSelEmpleado,listafechasS,"&lt;="&amp;AJ14,listaFechasE,"&gt;="&amp;AJ14,listaTiposV,#REF!)&gt;0)</formula>
    </cfRule>
    <cfRule type="expression" dxfId="257" priority="259">
      <formula>(MONTH(AJ14)=MONTH($B14))*(COUNTIFS(listaNombresEmpleados,valSelEmpleado,listafechasS,"&lt;="&amp;AJ14,listaFechasE,"&gt;="&amp;AJ14,listaTiposV,#REF!)&gt;0)</formula>
    </cfRule>
    <cfRule type="expression" dxfId="256" priority="260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55" priority="253">
      <formula>(MONTH(AJ14)=MONTH($B14))*(COUNTIFS(listaNombresEmpleados,valSelEmpleado,listafechasS,"&lt;="&amp;AJ14,listaFechasE,"&gt;="&amp;AJ14,listaTiposV,#REF!)&gt;0)</formula>
    </cfRule>
    <cfRule type="expression" dxfId="254" priority="254">
      <formula>(MONTH(AJ14)=MONTH($B14))*(COUNTIFS(listaNombresEmpleados,valSelEmpleado,listafechasS,"&lt;="&amp;AJ14,listaFechasE,"&gt;="&amp;AJ14,listaTiposV,#REF!)&gt;0)</formula>
    </cfRule>
    <cfRule type="expression" dxfId="253" priority="255">
      <formula>(MONTH(AJ14)=MONTH($B14))*(COUNTIFS(listaNombresEmpleados,valSelEmpleado,listafechasS,"&lt;="&amp;AJ14,listaFechasE,"&gt;="&amp;AJ14,listaTiposV,#REF!)&gt;0)</formula>
    </cfRule>
    <cfRule type="expression" dxfId="252" priority="256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51" priority="249">
      <formula>(MONTH(AJ14)=MONTH($B14))*(COUNTIFS(listaNombresEmpleados,valSelEmpleado,listafechasS,"&lt;="&amp;AJ14,listaFechasE,"&gt;="&amp;AJ14,listaTiposV,#REF!)&gt;0)</formula>
    </cfRule>
    <cfRule type="expression" dxfId="250" priority="250">
      <formula>(MONTH(AJ14)=MONTH($B14))*(COUNTIFS(listaNombresEmpleados,valSelEmpleado,listafechasS,"&lt;="&amp;AJ14,listaFechasE,"&gt;="&amp;AJ14,listaTiposV,#REF!)&gt;0)</formula>
    </cfRule>
    <cfRule type="expression" dxfId="249" priority="251">
      <formula>(MONTH(AJ14)=MONTH($B14))*(COUNTIFS(listaNombresEmpleados,valSelEmpleado,listafechasS,"&lt;="&amp;AJ14,listaFechasE,"&gt;="&amp;AJ14,listaTiposV,#REF!)&gt;0)</formula>
    </cfRule>
    <cfRule type="expression" dxfId="248" priority="252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47" priority="245">
      <formula>(MONTH(AJ14)=MONTH($B14))*(COUNTIFS(listaNombresEmpleados,valSelEmpleado,listafechasS,"&lt;="&amp;AJ14,listaFechasE,"&gt;="&amp;AJ14,listaTiposV,#REF!)&gt;0)</formula>
    </cfRule>
    <cfRule type="expression" dxfId="246" priority="246">
      <formula>(MONTH(AJ14)=MONTH($B14))*(COUNTIFS(listaNombresEmpleados,valSelEmpleado,listafechasS,"&lt;="&amp;AJ14,listaFechasE,"&gt;="&amp;AJ14,listaTiposV,#REF!)&gt;0)</formula>
    </cfRule>
    <cfRule type="expression" dxfId="245" priority="247">
      <formula>(MONTH(AJ14)=MONTH($B14))*(COUNTIFS(listaNombresEmpleados,valSelEmpleado,listafechasS,"&lt;="&amp;AJ14,listaFechasE,"&gt;="&amp;AJ14,listaTiposV,#REF!)&gt;0)</formula>
    </cfRule>
    <cfRule type="expression" dxfId="244" priority="248">
      <formula>(MONTH(AJ14)=MONTH($B14))*(COUNTIFS(listaNombresEmpleados,valSelEmpleado,listafechasS,"&lt;="&amp;AJ14,listaFechasE,"&gt;="&amp;AJ14,listaTiposV,#REF!)&gt;0)</formula>
    </cfRule>
  </conditionalFormatting>
  <conditionalFormatting sqref="AJ14:AJ17">
    <cfRule type="expression" dxfId="243" priority="241">
      <formula>(MONTH(AJ14)=MONTH($B14))*(COUNTIFS(listaNombresEmpleados,valSelEmpleado,listafechasS,"&lt;="&amp;AJ14,listaFechasE,"&gt;="&amp;AJ14,listaTiposV,#REF!)&gt;0)</formula>
    </cfRule>
    <cfRule type="expression" dxfId="242" priority="242">
      <formula>(MONTH(AJ14)=MONTH($B14))*(COUNTIFS(listaNombresEmpleados,valSelEmpleado,listafechasS,"&lt;="&amp;AJ14,listaFechasE,"&gt;="&amp;AJ14,listaTiposV,#REF!)&gt;0)</formula>
    </cfRule>
    <cfRule type="expression" dxfId="241" priority="243">
      <formula>(MONTH(AJ14)=MONTH($B14))*(COUNTIFS(listaNombresEmpleados,valSelEmpleado,listafechasS,"&lt;="&amp;AJ14,listaFechasE,"&gt;="&amp;AJ14,listaTiposV,#REF!)&gt;0)</formula>
    </cfRule>
    <cfRule type="expression" dxfId="240" priority="244">
      <formula>(MONTH(AJ14)=MONTH($B14))*(COUNTIFS(listaNombresEmpleados,valSelEmpleado,listafechasS,"&lt;="&amp;AJ14,listaFechasE,"&gt;="&amp;AJ14,listaTiposV,#REF!)&gt;0)</formula>
    </cfRule>
  </conditionalFormatting>
  <conditionalFormatting sqref="H49:L52">
    <cfRule type="expression" dxfId="239" priority="237">
      <formula>(MONTH(H49)=MONTH($B49))*(COUNTIFS(listaNombresEmpleados,valSelEmpleado,listafechasS,"&lt;="&amp;H49,listaFechasE,"&gt;="&amp;H49,listaTiposV,#REF!)&gt;0)</formula>
    </cfRule>
    <cfRule type="expression" dxfId="238" priority="238">
      <formula>(MONTH(H49)=MONTH($B49))*(COUNTIFS(listaNombresEmpleados,valSelEmpleado,listafechasS,"&lt;="&amp;H49,listaFechasE,"&gt;="&amp;H49,listaTiposV,#REF!)&gt;0)</formula>
    </cfRule>
    <cfRule type="expression" dxfId="237" priority="239">
      <formula>(MONTH(H49)=MONTH($B49))*(COUNTIFS(listaNombresEmpleados,valSelEmpleado,listafechasS,"&lt;="&amp;H49,listaFechasE,"&gt;="&amp;H49,listaTiposV,#REF!)&gt;0)</formula>
    </cfRule>
    <cfRule type="expression" dxfId="236" priority="240">
      <formula>(MONTH(H49)=MONTH($B49))*(COUNTIFS(listaNombresEmpleados,valSelEmpleado,listafechasS,"&lt;="&amp;H49,listaFechasE,"&gt;="&amp;H49,listaTiposV,#REF!)&gt;0)</formula>
    </cfRule>
  </conditionalFormatting>
  <conditionalFormatting sqref="K50">
    <cfRule type="expression" dxfId="235" priority="233">
      <formula>(MONTH(K50)=MONTH($B50))*(COUNTIFS(listaNombresEmpleados,valSelEmpleado,listafechasS,"&lt;="&amp;K50,listaFechasE,"&gt;="&amp;K50,listaTiposV,#REF!)&gt;0)</formula>
    </cfRule>
    <cfRule type="expression" dxfId="234" priority="234">
      <formula>(MONTH(K50)=MONTH($B50))*(COUNTIFS(listaNombresEmpleados,valSelEmpleado,listafechasS,"&lt;="&amp;K50,listaFechasE,"&gt;="&amp;K50,listaTiposV,#REF!)&gt;0)</formula>
    </cfRule>
    <cfRule type="expression" dxfId="233" priority="235">
      <formula>(MONTH(K50)=MONTH($B50))*(COUNTIFS(listaNombresEmpleados,valSelEmpleado,listafechasS,"&lt;="&amp;K50,listaFechasE,"&gt;="&amp;K50,listaTiposV,#REF!)&gt;0)</formula>
    </cfRule>
    <cfRule type="expression" dxfId="232" priority="236">
      <formula>(MONTH(K50)=MONTH($B50))*(COUNTIFS(listaNombresEmpleados,valSelEmpleado,listafechasS,"&lt;="&amp;K50,listaFechasE,"&gt;="&amp;K50,listaTiposV,#REF!)&gt;0)</formula>
    </cfRule>
  </conditionalFormatting>
  <conditionalFormatting sqref="K50">
    <cfRule type="expression" dxfId="231" priority="229">
      <formula>(MONTH(K50)=MONTH($B50))*(COUNTIFS(listaNombresEmpleados,valSelEmpleado,listafechasS,"&lt;="&amp;K50,listaFechasE,"&gt;="&amp;K50,listaTiposV,#REF!)&gt;0)</formula>
    </cfRule>
    <cfRule type="expression" dxfId="230" priority="230">
      <formula>(MONTH(K50)=MONTH($B50))*(COUNTIFS(listaNombresEmpleados,valSelEmpleado,listafechasS,"&lt;="&amp;K50,listaFechasE,"&gt;="&amp;K50,listaTiposV,#REF!)&gt;0)</formula>
    </cfRule>
    <cfRule type="expression" dxfId="229" priority="231">
      <formula>(MONTH(K50)=MONTH($B50))*(COUNTIFS(listaNombresEmpleados,valSelEmpleado,listafechasS,"&lt;="&amp;K50,listaFechasE,"&gt;="&amp;K50,listaTiposV,#REF!)&gt;0)</formula>
    </cfRule>
    <cfRule type="expression" dxfId="228" priority="232">
      <formula>(MONTH(K50)=MONTH($B50))*(COUNTIFS(listaNombresEmpleados,valSelEmpleado,listafechasS,"&lt;="&amp;K50,listaFechasE,"&gt;="&amp;K50,listaTiposV,#REF!)&gt;0)</formula>
    </cfRule>
  </conditionalFormatting>
  <conditionalFormatting sqref="K50">
    <cfRule type="expression" dxfId="227" priority="225">
      <formula>(MONTH(K50)=MONTH($B50))*(COUNTIFS(listaNombresEmpleados,valSelEmpleado,listafechasS,"&lt;="&amp;K50,listaFechasE,"&gt;="&amp;K50,listaTiposV,#REF!)&gt;0)</formula>
    </cfRule>
    <cfRule type="expression" dxfId="226" priority="226">
      <formula>(MONTH(K50)=MONTH($B50))*(COUNTIFS(listaNombresEmpleados,valSelEmpleado,listafechasS,"&lt;="&amp;K50,listaFechasE,"&gt;="&amp;K50,listaTiposV,#REF!)&gt;0)</formula>
    </cfRule>
    <cfRule type="expression" dxfId="225" priority="227">
      <formula>(MONTH(K50)=MONTH($B50))*(COUNTIFS(listaNombresEmpleados,valSelEmpleado,listafechasS,"&lt;="&amp;K50,listaFechasE,"&gt;="&amp;K50,listaTiposV,#REF!)&gt;0)</formula>
    </cfRule>
    <cfRule type="expression" dxfId="224" priority="228">
      <formula>(MONTH(K50)=MONTH($B50))*(COUNTIFS(listaNombresEmpleados,valSelEmpleado,listafechasS,"&lt;="&amp;K50,listaFechasE,"&gt;="&amp;K50,listaTiposV,#REF!)&gt;0)</formula>
    </cfRule>
  </conditionalFormatting>
  <conditionalFormatting sqref="K50">
    <cfRule type="expression" dxfId="223" priority="221">
      <formula>(MONTH(K50)=MONTH($B50))*(COUNTIFS(listaNombresEmpleados,valSelEmpleado,listafechasS,"&lt;="&amp;K50,listaFechasE,"&gt;="&amp;K50,listaTiposV,#REF!)&gt;0)</formula>
    </cfRule>
    <cfRule type="expression" dxfId="222" priority="222">
      <formula>(MONTH(K50)=MONTH($B50))*(COUNTIFS(listaNombresEmpleados,valSelEmpleado,listafechasS,"&lt;="&amp;K50,listaFechasE,"&gt;="&amp;K50,listaTiposV,#REF!)&gt;0)</formula>
    </cfRule>
    <cfRule type="expression" dxfId="221" priority="223">
      <formula>(MONTH(K50)=MONTH($B50))*(COUNTIFS(listaNombresEmpleados,valSelEmpleado,listafechasS,"&lt;="&amp;K50,listaFechasE,"&gt;="&amp;K50,listaTiposV,#REF!)&gt;0)</formula>
    </cfRule>
    <cfRule type="expression" dxfId="220" priority="224">
      <formula>(MONTH(K50)=MONTH($B50))*(COUNTIFS(listaNombresEmpleados,valSelEmpleado,listafechasS,"&lt;="&amp;K50,listaFechasE,"&gt;="&amp;K50,listaTiposV,#REF!)&gt;0)</formula>
    </cfRule>
  </conditionalFormatting>
  <conditionalFormatting sqref="H49:L52">
    <cfRule type="expression" dxfId="219" priority="217">
      <formula>(MONTH(H49)=MONTH($B49))*(COUNTIFS(listaNombresEmpleados,valSelEmpleado,listafechasS,"&lt;="&amp;H49,listaFechasE,"&gt;="&amp;H49,listaTiposV,#REF!)&gt;0)</formula>
    </cfRule>
    <cfRule type="expression" dxfId="218" priority="218">
      <formula>(MONTH(H49)=MONTH($B49))*(COUNTIFS(listaNombresEmpleados,valSelEmpleado,listafechasS,"&lt;="&amp;H49,listaFechasE,"&gt;="&amp;H49,listaTiposV,#REF!)&gt;0)</formula>
    </cfRule>
    <cfRule type="expression" dxfId="217" priority="219">
      <formula>(MONTH(H49)=MONTH($B49))*(COUNTIFS(listaNombresEmpleados,valSelEmpleado,listafechasS,"&lt;="&amp;H49,listaFechasE,"&gt;="&amp;H49,listaTiposV,#REF!)&gt;0)</formula>
    </cfRule>
    <cfRule type="expression" dxfId="216" priority="220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215" priority="213">
      <formula>(MONTH(H49)=MONTH($B49))*(COUNTIFS(listaNombresEmpleados,valSelEmpleado,listafechasS,"&lt;="&amp;H49,listaFechasE,"&gt;="&amp;H49,listaTiposV,#REF!)&gt;0)</formula>
    </cfRule>
    <cfRule type="expression" dxfId="214" priority="214">
      <formula>(MONTH(H49)=MONTH($B49))*(COUNTIFS(listaNombresEmpleados,valSelEmpleado,listafechasS,"&lt;="&amp;H49,listaFechasE,"&gt;="&amp;H49,listaTiposV,#REF!)&gt;0)</formula>
    </cfRule>
    <cfRule type="expression" dxfId="213" priority="215">
      <formula>(MONTH(H49)=MONTH($B49))*(COUNTIFS(listaNombresEmpleados,valSelEmpleado,listafechasS,"&lt;="&amp;H49,listaFechasE,"&gt;="&amp;H49,listaTiposV,#REF!)&gt;0)</formula>
    </cfRule>
    <cfRule type="expression" dxfId="212" priority="216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211" priority="209">
      <formula>(MONTH(H49)=MONTH($B49))*(COUNTIFS(listaNombresEmpleados,valSelEmpleado,listafechasS,"&lt;="&amp;H49,listaFechasE,"&gt;="&amp;H49,listaTiposV,#REF!)&gt;0)</formula>
    </cfRule>
    <cfRule type="expression" dxfId="210" priority="210">
      <formula>(MONTH(H49)=MONTH($B49))*(COUNTIFS(listaNombresEmpleados,valSelEmpleado,listafechasS,"&lt;="&amp;H49,listaFechasE,"&gt;="&amp;H49,listaTiposV,#REF!)&gt;0)</formula>
    </cfRule>
    <cfRule type="expression" dxfId="209" priority="211">
      <formula>(MONTH(H49)=MONTH($B49))*(COUNTIFS(listaNombresEmpleados,valSelEmpleado,listafechasS,"&lt;="&amp;H49,listaFechasE,"&gt;="&amp;H49,listaTiposV,#REF!)&gt;0)</formula>
    </cfRule>
    <cfRule type="expression" dxfId="208" priority="212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207" priority="205">
      <formula>(MONTH(H49)=MONTH($B49))*(COUNTIFS(listaNombresEmpleados,valSelEmpleado,listafechasS,"&lt;="&amp;H49,listaFechasE,"&gt;="&amp;H49,listaTiposV,#REF!)&gt;0)</formula>
    </cfRule>
    <cfRule type="expression" dxfId="206" priority="206">
      <formula>(MONTH(H49)=MONTH($B49))*(COUNTIFS(listaNombresEmpleados,valSelEmpleado,listafechasS,"&lt;="&amp;H49,listaFechasE,"&gt;="&amp;H49,listaTiposV,#REF!)&gt;0)</formula>
    </cfRule>
    <cfRule type="expression" dxfId="205" priority="207">
      <formula>(MONTH(H49)=MONTH($B49))*(COUNTIFS(listaNombresEmpleados,valSelEmpleado,listafechasS,"&lt;="&amp;H49,listaFechasE,"&gt;="&amp;H49,listaTiposV,#REF!)&gt;0)</formula>
    </cfRule>
    <cfRule type="expression" dxfId="204" priority="208">
      <formula>(MONTH(H49)=MONTH($B49))*(COUNTIFS(listaNombresEmpleados,valSelEmpleado,listafechasS,"&lt;="&amp;H49,listaFechasE,"&gt;="&amp;H49,listaTiposV,#REF!)&gt;0)</formula>
    </cfRule>
  </conditionalFormatting>
  <conditionalFormatting sqref="K49:L52">
    <cfRule type="expression" dxfId="203" priority="201">
      <formula>(MONTH(K49)=MONTH($B49))*(COUNTIFS(listaNombresEmpleados,valSelEmpleado,listafechasS,"&lt;="&amp;K49,listaFechasE,"&gt;="&amp;K49,listaTiposV,#REF!)&gt;0)</formula>
    </cfRule>
    <cfRule type="expression" dxfId="202" priority="202">
      <formula>(MONTH(K49)=MONTH($B49))*(COUNTIFS(listaNombresEmpleados,valSelEmpleado,listafechasS,"&lt;="&amp;K49,listaFechasE,"&gt;="&amp;K49,listaTiposV,#REF!)&gt;0)</formula>
    </cfRule>
    <cfRule type="expression" dxfId="201" priority="203">
      <formula>(MONTH(K49)=MONTH($B49))*(COUNTIFS(listaNombresEmpleados,valSelEmpleado,listafechasS,"&lt;="&amp;K49,listaFechasE,"&gt;="&amp;K49,listaTiposV,#REF!)&gt;0)</formula>
    </cfRule>
    <cfRule type="expression" dxfId="200" priority="204">
      <formula>(MONTH(K49)=MONTH($B49))*(COUNTIFS(listaNombresEmpleados,valSelEmpleado,listafechasS,"&lt;="&amp;K49,listaFechasE,"&gt;="&amp;K49,listaTiposV,#REF!)&gt;0)</formula>
    </cfRule>
  </conditionalFormatting>
  <conditionalFormatting sqref="H49:L52">
    <cfRule type="expression" dxfId="199" priority="197">
      <formula>(MONTH(H49)=MONTH($B49))*(COUNTIFS(listaNombresEmpleados,valSelEmpleado,listafechasS,"&lt;="&amp;H49,listaFechasE,"&gt;="&amp;H49,listaTiposV,#REF!)&gt;0)</formula>
    </cfRule>
    <cfRule type="expression" dxfId="198" priority="198">
      <formula>(MONTH(H49)=MONTH($B49))*(COUNTIFS(listaNombresEmpleados,valSelEmpleado,listafechasS,"&lt;="&amp;H49,listaFechasE,"&gt;="&amp;H49,listaTiposV,#REF!)&gt;0)</formula>
    </cfRule>
    <cfRule type="expression" dxfId="197" priority="199">
      <formula>(MONTH(H49)=MONTH($B49))*(COUNTIFS(listaNombresEmpleados,valSelEmpleado,listafechasS,"&lt;="&amp;H49,listaFechasE,"&gt;="&amp;H49,listaTiposV,#REF!)&gt;0)</formula>
    </cfRule>
    <cfRule type="expression" dxfId="196" priority="200">
      <formula>(MONTH(H49)=MONTH($B49))*(COUNTIFS(listaNombresEmpleados,valSelEmpleado,listafechasS,"&lt;="&amp;H49,listaFechasE,"&gt;="&amp;H49,listaTiposV,#REF!)&gt;0)</formula>
    </cfRule>
  </conditionalFormatting>
  <conditionalFormatting sqref="H49:L52">
    <cfRule type="expression" dxfId="195" priority="193">
      <formula>(MONTH(H49)=MONTH($B49))*(COUNTIFS(listaNombresEmpleados,valSelEmpleado,listafechasS,"&lt;="&amp;H49,listaFechasE,"&gt;="&amp;H49,listaTiposV,#REF!)&gt;0)</formula>
    </cfRule>
    <cfRule type="expression" dxfId="194" priority="194">
      <formula>(MONTH(H49)=MONTH($B49))*(COUNTIFS(listaNombresEmpleados,valSelEmpleado,listafechasS,"&lt;="&amp;H49,listaFechasE,"&gt;="&amp;H49,listaTiposV,#REF!)&gt;0)</formula>
    </cfRule>
    <cfRule type="expression" dxfId="193" priority="195">
      <formula>(MONTH(H49)=MONTH($B49))*(COUNTIFS(listaNombresEmpleados,valSelEmpleado,listafechasS,"&lt;="&amp;H49,listaFechasE,"&gt;="&amp;H49,listaTiposV,#REF!)&gt;0)</formula>
    </cfRule>
    <cfRule type="expression" dxfId="192" priority="196">
      <formula>(MONTH(H49)=MONTH($B49))*(COUNTIFS(listaNombresEmpleados,valSelEmpleado,listafechasS,"&lt;="&amp;H49,listaFechasE,"&gt;="&amp;H49,listaTiposV,#REF!)&gt;0)</formula>
    </cfRule>
  </conditionalFormatting>
  <conditionalFormatting sqref="O49:S52">
    <cfRule type="expression" dxfId="191" priority="189">
      <formula>(MONTH(O49)=MONTH($B49))*(COUNTIFS(listaNombresEmpleados,valSelEmpleado,listafechasS,"&lt;="&amp;O49,listaFechasE,"&gt;="&amp;O49,listaTiposV,#REF!)&gt;0)</formula>
    </cfRule>
    <cfRule type="expression" dxfId="190" priority="190">
      <formula>(MONTH(O49)=MONTH($B49))*(COUNTIFS(listaNombresEmpleados,valSelEmpleado,listafechasS,"&lt;="&amp;O49,listaFechasE,"&gt;="&amp;O49,listaTiposV,#REF!)&gt;0)</formula>
    </cfRule>
    <cfRule type="expression" dxfId="189" priority="191">
      <formula>(MONTH(O49)=MONTH($B49))*(COUNTIFS(listaNombresEmpleados,valSelEmpleado,listafechasS,"&lt;="&amp;O49,listaFechasE,"&gt;="&amp;O49,listaTiposV,#REF!)&gt;0)</formula>
    </cfRule>
    <cfRule type="expression" dxfId="188" priority="192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87" priority="185">
      <formula>(MONTH(O49)=MONTH($B49))*(COUNTIFS(listaNombresEmpleados,valSelEmpleado,listafechasS,"&lt;="&amp;O49,listaFechasE,"&gt;="&amp;O49,listaTiposV,#REF!)&gt;0)</formula>
    </cfRule>
    <cfRule type="expression" dxfId="186" priority="186">
      <formula>(MONTH(O49)=MONTH($B49))*(COUNTIFS(listaNombresEmpleados,valSelEmpleado,listafechasS,"&lt;="&amp;O49,listaFechasE,"&gt;="&amp;O49,listaTiposV,#REF!)&gt;0)</formula>
    </cfRule>
    <cfRule type="expression" dxfId="185" priority="187">
      <formula>(MONTH(O49)=MONTH($B49))*(COUNTIFS(listaNombresEmpleados,valSelEmpleado,listafechasS,"&lt;="&amp;O49,listaFechasE,"&gt;="&amp;O49,listaTiposV,#REF!)&gt;0)</formula>
    </cfRule>
    <cfRule type="expression" dxfId="184" priority="188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83" priority="181">
      <formula>(MONTH(O49)=MONTH($B49))*(COUNTIFS(listaNombresEmpleados,valSelEmpleado,listafechasS,"&lt;="&amp;O49,listaFechasE,"&gt;="&amp;O49,listaTiposV,#REF!)&gt;0)</formula>
    </cfRule>
    <cfRule type="expression" dxfId="182" priority="182">
      <formula>(MONTH(O49)=MONTH($B49))*(COUNTIFS(listaNombresEmpleados,valSelEmpleado,listafechasS,"&lt;="&amp;O49,listaFechasE,"&gt;="&amp;O49,listaTiposV,#REF!)&gt;0)</formula>
    </cfRule>
    <cfRule type="expression" dxfId="181" priority="183">
      <formula>(MONTH(O49)=MONTH($B49))*(COUNTIFS(listaNombresEmpleados,valSelEmpleado,listafechasS,"&lt;="&amp;O49,listaFechasE,"&gt;="&amp;O49,listaTiposV,#REF!)&gt;0)</formula>
    </cfRule>
    <cfRule type="expression" dxfId="180" priority="184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79" priority="177">
      <formula>(MONTH(O49)=MONTH($B49))*(COUNTIFS(listaNombresEmpleados,valSelEmpleado,listafechasS,"&lt;="&amp;O49,listaFechasE,"&gt;="&amp;O49,listaTiposV,#REF!)&gt;0)</formula>
    </cfRule>
    <cfRule type="expression" dxfId="178" priority="178">
      <formula>(MONTH(O49)=MONTH($B49))*(COUNTIFS(listaNombresEmpleados,valSelEmpleado,listafechasS,"&lt;="&amp;O49,listaFechasE,"&gt;="&amp;O49,listaTiposV,#REF!)&gt;0)</formula>
    </cfRule>
    <cfRule type="expression" dxfId="177" priority="179">
      <formula>(MONTH(O49)=MONTH($B49))*(COUNTIFS(listaNombresEmpleados,valSelEmpleado,listafechasS,"&lt;="&amp;O49,listaFechasE,"&gt;="&amp;O49,listaTiposV,#REF!)&gt;0)</formula>
    </cfRule>
    <cfRule type="expression" dxfId="176" priority="180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75" priority="173">
      <formula>(MONTH(O49)=MONTH($B49))*(COUNTIFS(listaNombresEmpleados,valSelEmpleado,listafechasS,"&lt;="&amp;O49,listaFechasE,"&gt;="&amp;O49,listaTiposV,#REF!)&gt;0)</formula>
    </cfRule>
    <cfRule type="expression" dxfId="174" priority="174">
      <formula>(MONTH(O49)=MONTH($B49))*(COUNTIFS(listaNombresEmpleados,valSelEmpleado,listafechasS,"&lt;="&amp;O49,listaFechasE,"&gt;="&amp;O49,listaTiposV,#REF!)&gt;0)</formula>
    </cfRule>
    <cfRule type="expression" dxfId="173" priority="175">
      <formula>(MONTH(O49)=MONTH($B49))*(COUNTIFS(listaNombresEmpleados,valSelEmpleado,listafechasS,"&lt;="&amp;O49,listaFechasE,"&gt;="&amp;O49,listaTiposV,#REF!)&gt;0)</formula>
    </cfRule>
    <cfRule type="expression" dxfId="172" priority="176">
      <formula>(MONTH(O49)=MONTH($B49))*(COUNTIFS(listaNombresEmpleados,valSelEmpleado,listafechasS,"&lt;="&amp;O49,listaFechasE,"&gt;="&amp;O49,listaTiposV,#REF!)&gt;0)</formula>
    </cfRule>
  </conditionalFormatting>
  <conditionalFormatting sqref="R49:S52">
    <cfRule type="expression" dxfId="171" priority="169">
      <formula>(MONTH(R49)=MONTH($B49))*(COUNTIFS(listaNombresEmpleados,valSelEmpleado,listafechasS,"&lt;="&amp;R49,listaFechasE,"&gt;="&amp;R49,listaTiposV,#REF!)&gt;0)</formula>
    </cfRule>
    <cfRule type="expression" dxfId="170" priority="170">
      <formula>(MONTH(R49)=MONTH($B49))*(COUNTIFS(listaNombresEmpleados,valSelEmpleado,listafechasS,"&lt;="&amp;R49,listaFechasE,"&gt;="&amp;R49,listaTiposV,#REF!)&gt;0)</formula>
    </cfRule>
    <cfRule type="expression" dxfId="169" priority="171">
      <formula>(MONTH(R49)=MONTH($B49))*(COUNTIFS(listaNombresEmpleados,valSelEmpleado,listafechasS,"&lt;="&amp;R49,listaFechasE,"&gt;="&amp;R49,listaTiposV,#REF!)&gt;0)</formula>
    </cfRule>
    <cfRule type="expression" dxfId="168" priority="172">
      <formula>(MONTH(R49)=MONTH($B49))*(COUNTIFS(listaNombresEmpleados,valSelEmpleado,listafechasS,"&lt;="&amp;R49,listaFechasE,"&gt;="&amp;R49,listaTiposV,#REF!)&gt;0)</formula>
    </cfRule>
  </conditionalFormatting>
  <conditionalFormatting sqref="O49:S52">
    <cfRule type="expression" dxfId="167" priority="165">
      <formula>(MONTH(O49)=MONTH($B49))*(COUNTIFS(listaNombresEmpleados,valSelEmpleado,listafechasS,"&lt;="&amp;O49,listaFechasE,"&gt;="&amp;O49,listaTiposV,#REF!)&gt;0)</formula>
    </cfRule>
    <cfRule type="expression" dxfId="166" priority="166">
      <formula>(MONTH(O49)=MONTH($B49))*(COUNTIFS(listaNombresEmpleados,valSelEmpleado,listafechasS,"&lt;="&amp;O49,listaFechasE,"&gt;="&amp;O49,listaTiposV,#REF!)&gt;0)</formula>
    </cfRule>
    <cfRule type="expression" dxfId="165" priority="167">
      <formula>(MONTH(O49)=MONTH($B49))*(COUNTIFS(listaNombresEmpleados,valSelEmpleado,listafechasS,"&lt;="&amp;O49,listaFechasE,"&gt;="&amp;O49,listaTiposV,#REF!)&gt;0)</formula>
    </cfRule>
    <cfRule type="expression" dxfId="164" priority="168">
      <formula>(MONTH(O49)=MONTH($B49))*(COUNTIFS(listaNombresEmpleados,valSelEmpleado,listafechasS,"&lt;="&amp;O49,listaFechasE,"&gt;="&amp;O49,listaTiposV,#REF!)&gt;0)</formula>
    </cfRule>
  </conditionalFormatting>
  <conditionalFormatting sqref="O49:S52">
    <cfRule type="expression" dxfId="163" priority="161">
      <formula>(MONTH(O49)=MONTH($B49))*(COUNTIFS(listaNombresEmpleados,valSelEmpleado,listafechasS,"&lt;="&amp;O49,listaFechasE,"&gt;="&amp;O49,listaTiposV,#REF!)&gt;0)</formula>
    </cfRule>
    <cfRule type="expression" dxfId="162" priority="162">
      <formula>(MONTH(O49)=MONTH($B49))*(COUNTIFS(listaNombresEmpleados,valSelEmpleado,listafechasS,"&lt;="&amp;O49,listaFechasE,"&gt;="&amp;O49,listaTiposV,#REF!)&gt;0)</formula>
    </cfRule>
    <cfRule type="expression" dxfId="161" priority="163">
      <formula>(MONTH(O49)=MONTH($B49))*(COUNTIFS(listaNombresEmpleados,valSelEmpleado,listafechasS,"&lt;="&amp;O49,listaFechasE,"&gt;="&amp;O49,listaTiposV,#REF!)&gt;0)</formula>
    </cfRule>
    <cfRule type="expression" dxfId="160" priority="164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59" priority="157">
      <formula>(MONTH(O49)=MONTH($B49))*(COUNTIFS(listaNombresEmpleados,valSelEmpleado,listafechasS,"&lt;="&amp;O49,listaFechasE,"&gt;="&amp;O49,listaTiposV,#REF!)&gt;0)</formula>
    </cfRule>
    <cfRule type="expression" dxfId="158" priority="158">
      <formula>(MONTH(O49)=MONTH($B49))*(COUNTIFS(listaNombresEmpleados,valSelEmpleado,listafechasS,"&lt;="&amp;O49,listaFechasE,"&gt;="&amp;O49,listaTiposV,#REF!)&gt;0)</formula>
    </cfRule>
    <cfRule type="expression" dxfId="157" priority="159">
      <formula>(MONTH(O49)=MONTH($B49))*(COUNTIFS(listaNombresEmpleados,valSelEmpleado,listafechasS,"&lt;="&amp;O49,listaFechasE,"&gt;="&amp;O49,listaTiposV,#REF!)&gt;0)</formula>
    </cfRule>
    <cfRule type="expression" dxfId="156" priority="160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55" priority="153">
      <formula>(MONTH(O49)=MONTH($B49))*(COUNTIFS(listaNombresEmpleados,valSelEmpleado,listafechasS,"&lt;="&amp;O49,listaFechasE,"&gt;="&amp;O49,listaTiposV,#REF!)&gt;0)</formula>
    </cfRule>
    <cfRule type="expression" dxfId="154" priority="154">
      <formula>(MONTH(O49)=MONTH($B49))*(COUNTIFS(listaNombresEmpleados,valSelEmpleado,listafechasS,"&lt;="&amp;O49,listaFechasE,"&gt;="&amp;O49,listaTiposV,#REF!)&gt;0)</formula>
    </cfRule>
    <cfRule type="expression" dxfId="153" priority="155">
      <formula>(MONTH(O49)=MONTH($B49))*(COUNTIFS(listaNombresEmpleados,valSelEmpleado,listafechasS,"&lt;="&amp;O49,listaFechasE,"&gt;="&amp;O49,listaTiposV,#REF!)&gt;0)</formula>
    </cfRule>
    <cfRule type="expression" dxfId="152" priority="156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51" priority="149">
      <formula>(MONTH(O49)=MONTH($B49))*(COUNTIFS(listaNombresEmpleados,valSelEmpleado,listafechasS,"&lt;="&amp;O49,listaFechasE,"&gt;="&amp;O49,listaTiposV,#REF!)&gt;0)</formula>
    </cfRule>
    <cfRule type="expression" dxfId="150" priority="150">
      <formula>(MONTH(O49)=MONTH($B49))*(COUNTIFS(listaNombresEmpleados,valSelEmpleado,listafechasS,"&lt;="&amp;O49,listaFechasE,"&gt;="&amp;O49,listaTiposV,#REF!)&gt;0)</formula>
    </cfRule>
    <cfRule type="expression" dxfId="149" priority="151">
      <formula>(MONTH(O49)=MONTH($B49))*(COUNTIFS(listaNombresEmpleados,valSelEmpleado,listafechasS,"&lt;="&amp;O49,listaFechasE,"&gt;="&amp;O49,listaTiposV,#REF!)&gt;0)</formula>
    </cfRule>
    <cfRule type="expression" dxfId="148" priority="152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47" priority="145">
      <formula>(MONTH(O49)=MONTH($B49))*(COUNTIFS(listaNombresEmpleados,valSelEmpleado,listafechasS,"&lt;="&amp;O49,listaFechasE,"&gt;="&amp;O49,listaTiposV,#REF!)&gt;0)</formula>
    </cfRule>
    <cfRule type="expression" dxfId="146" priority="146">
      <formula>(MONTH(O49)=MONTH($B49))*(COUNTIFS(listaNombresEmpleados,valSelEmpleado,listafechasS,"&lt;="&amp;O49,listaFechasE,"&gt;="&amp;O49,listaTiposV,#REF!)&gt;0)</formula>
    </cfRule>
    <cfRule type="expression" dxfId="145" priority="147">
      <formula>(MONTH(O49)=MONTH($B49))*(COUNTIFS(listaNombresEmpleados,valSelEmpleado,listafechasS,"&lt;="&amp;O49,listaFechasE,"&gt;="&amp;O49,listaTiposV,#REF!)&gt;0)</formula>
    </cfRule>
    <cfRule type="expression" dxfId="144" priority="148">
      <formula>(MONTH(O49)=MONTH($B49))*(COUNTIFS(listaNombresEmpleados,valSelEmpleado,listafechasS,"&lt;="&amp;O49,listaFechasE,"&gt;="&amp;O49,listaTiposV,#REF!)&gt;0)</formula>
    </cfRule>
  </conditionalFormatting>
  <conditionalFormatting sqref="R49:S49">
    <cfRule type="expression" dxfId="143" priority="141">
      <formula>(MONTH(R49)=MONTH($B49))*(COUNTIFS(listaNombresEmpleados,valSelEmpleado,listafechasS,"&lt;="&amp;R49,listaFechasE,"&gt;="&amp;R49,listaTiposV,#REF!)&gt;0)</formula>
    </cfRule>
    <cfRule type="expression" dxfId="142" priority="142">
      <formula>(MONTH(R49)=MONTH($B49))*(COUNTIFS(listaNombresEmpleados,valSelEmpleado,listafechasS,"&lt;="&amp;R49,listaFechasE,"&gt;="&amp;R49,listaTiposV,#REF!)&gt;0)</formula>
    </cfRule>
    <cfRule type="expression" dxfId="141" priority="143">
      <formula>(MONTH(R49)=MONTH($B49))*(COUNTIFS(listaNombresEmpleados,valSelEmpleado,listafechasS,"&lt;="&amp;R49,listaFechasE,"&gt;="&amp;R49,listaTiposV,#REF!)&gt;0)</formula>
    </cfRule>
    <cfRule type="expression" dxfId="140" priority="144">
      <formula>(MONTH(R49)=MONTH($B49))*(COUNTIFS(listaNombresEmpleados,valSelEmpleado,listafechasS,"&lt;="&amp;R49,listaFechasE,"&gt;="&amp;R49,listaTiposV,#REF!)&gt;0)</formula>
    </cfRule>
  </conditionalFormatting>
  <conditionalFormatting sqref="O49:S49">
    <cfRule type="expression" dxfId="139" priority="137">
      <formula>(MONTH(O49)=MONTH($B49))*(COUNTIFS(listaNombresEmpleados,valSelEmpleado,listafechasS,"&lt;="&amp;O49,listaFechasE,"&gt;="&amp;O49,listaTiposV,#REF!)&gt;0)</formula>
    </cfRule>
    <cfRule type="expression" dxfId="138" priority="138">
      <formula>(MONTH(O49)=MONTH($B49))*(COUNTIFS(listaNombresEmpleados,valSelEmpleado,listafechasS,"&lt;="&amp;O49,listaFechasE,"&gt;="&amp;O49,listaTiposV,#REF!)&gt;0)</formula>
    </cfRule>
    <cfRule type="expression" dxfId="137" priority="139">
      <formula>(MONTH(O49)=MONTH($B49))*(COUNTIFS(listaNombresEmpleados,valSelEmpleado,listafechasS,"&lt;="&amp;O49,listaFechasE,"&gt;="&amp;O49,listaTiposV,#REF!)&gt;0)</formula>
    </cfRule>
    <cfRule type="expression" dxfId="136" priority="140">
      <formula>(MONTH(O49)=MONTH($B49))*(COUNTIFS(listaNombresEmpleados,valSelEmpleado,listafechasS,"&lt;="&amp;O49,listaFechasE,"&gt;="&amp;O49,listaTiposV,#REF!)&gt;0)</formula>
    </cfRule>
  </conditionalFormatting>
  <conditionalFormatting sqref="O49:S49">
    <cfRule type="expression" dxfId="135" priority="133">
      <formula>(MONTH(O49)=MONTH($B49))*(COUNTIFS(listaNombresEmpleados,valSelEmpleado,listafechasS,"&lt;="&amp;O49,listaFechasE,"&gt;="&amp;O49,listaTiposV,#REF!)&gt;0)</formula>
    </cfRule>
    <cfRule type="expression" dxfId="134" priority="134">
      <formula>(MONTH(O49)=MONTH($B49))*(COUNTIFS(listaNombresEmpleados,valSelEmpleado,listafechasS,"&lt;="&amp;O49,listaFechasE,"&gt;="&amp;O49,listaTiposV,#REF!)&gt;0)</formula>
    </cfRule>
    <cfRule type="expression" dxfId="133" priority="135">
      <formula>(MONTH(O49)=MONTH($B49))*(COUNTIFS(listaNombresEmpleados,valSelEmpleado,listafechasS,"&lt;="&amp;O49,listaFechasE,"&gt;="&amp;O49,listaTiposV,#REF!)&gt;0)</formula>
    </cfRule>
    <cfRule type="expression" dxfId="132" priority="136">
      <formula>(MONTH(O49)=MONTH($B49))*(COUNTIFS(listaNombresEmpleados,valSelEmpleado,listafechasS,"&lt;="&amp;O49,listaFechasE,"&gt;="&amp;O49,listaTiposV,#REF!)&gt;0)</formula>
    </cfRule>
  </conditionalFormatting>
  <conditionalFormatting sqref="V49:Z52">
    <cfRule type="expression" dxfId="131" priority="129">
      <formula>(MONTH(V49)=MONTH($B49))*(COUNTIFS(listaNombresEmpleados,valSelEmpleado,listafechasS,"&lt;="&amp;V49,listaFechasE,"&gt;="&amp;V49,listaTiposV,#REF!)&gt;0)</formula>
    </cfRule>
    <cfRule type="expression" dxfId="130" priority="130">
      <formula>(MONTH(V49)=MONTH($B49))*(COUNTIFS(listaNombresEmpleados,valSelEmpleado,listafechasS,"&lt;="&amp;V49,listaFechasE,"&gt;="&amp;V49,listaTiposV,#REF!)&gt;0)</formula>
    </cfRule>
    <cfRule type="expression" dxfId="129" priority="131">
      <formula>(MONTH(V49)=MONTH($B49))*(COUNTIFS(listaNombresEmpleados,valSelEmpleado,listafechasS,"&lt;="&amp;V49,listaFechasE,"&gt;="&amp;V49,listaTiposV,#REF!)&gt;0)</formula>
    </cfRule>
    <cfRule type="expression" dxfId="128" priority="132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127" priority="125">
      <formula>(MONTH(V49)=MONTH($B49))*(COUNTIFS(listaNombresEmpleados,valSelEmpleado,listafechasS,"&lt;="&amp;V49,listaFechasE,"&gt;="&amp;V49,listaTiposV,#REF!)&gt;0)</formula>
    </cfRule>
    <cfRule type="expression" dxfId="126" priority="126">
      <formula>(MONTH(V49)=MONTH($B49))*(COUNTIFS(listaNombresEmpleados,valSelEmpleado,listafechasS,"&lt;="&amp;V49,listaFechasE,"&gt;="&amp;V49,listaTiposV,#REF!)&gt;0)</formula>
    </cfRule>
    <cfRule type="expression" dxfId="125" priority="127">
      <formula>(MONTH(V49)=MONTH($B49))*(COUNTIFS(listaNombresEmpleados,valSelEmpleado,listafechasS,"&lt;="&amp;V49,listaFechasE,"&gt;="&amp;V49,listaTiposV,#REF!)&gt;0)</formula>
    </cfRule>
    <cfRule type="expression" dxfId="124" priority="128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123" priority="121">
      <formula>(MONTH(V49)=MONTH($B49))*(COUNTIFS(listaNombresEmpleados,valSelEmpleado,listafechasS,"&lt;="&amp;V49,listaFechasE,"&gt;="&amp;V49,listaTiposV,#REF!)&gt;0)</formula>
    </cfRule>
    <cfRule type="expression" dxfId="122" priority="122">
      <formula>(MONTH(V49)=MONTH($B49))*(COUNTIFS(listaNombresEmpleados,valSelEmpleado,listafechasS,"&lt;="&amp;V49,listaFechasE,"&gt;="&amp;V49,listaTiposV,#REF!)&gt;0)</formula>
    </cfRule>
    <cfRule type="expression" dxfId="121" priority="123">
      <formula>(MONTH(V49)=MONTH($B49))*(COUNTIFS(listaNombresEmpleados,valSelEmpleado,listafechasS,"&lt;="&amp;V49,listaFechasE,"&gt;="&amp;V49,listaTiposV,#REF!)&gt;0)</formula>
    </cfRule>
    <cfRule type="expression" dxfId="120" priority="124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119" priority="117">
      <formula>(MONTH(V49)=MONTH($B49))*(COUNTIFS(listaNombresEmpleados,valSelEmpleado,listafechasS,"&lt;="&amp;V49,listaFechasE,"&gt;="&amp;V49,listaTiposV,#REF!)&gt;0)</formula>
    </cfRule>
    <cfRule type="expression" dxfId="118" priority="118">
      <formula>(MONTH(V49)=MONTH($B49))*(COUNTIFS(listaNombresEmpleados,valSelEmpleado,listafechasS,"&lt;="&amp;V49,listaFechasE,"&gt;="&amp;V49,listaTiposV,#REF!)&gt;0)</formula>
    </cfRule>
    <cfRule type="expression" dxfId="117" priority="119">
      <formula>(MONTH(V49)=MONTH($B49))*(COUNTIFS(listaNombresEmpleados,valSelEmpleado,listafechasS,"&lt;="&amp;V49,listaFechasE,"&gt;="&amp;V49,listaTiposV,#REF!)&gt;0)</formula>
    </cfRule>
    <cfRule type="expression" dxfId="116" priority="120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115" priority="113">
      <formula>(MONTH(V49)=MONTH($B49))*(COUNTIFS(listaNombresEmpleados,valSelEmpleado,listafechasS,"&lt;="&amp;V49,listaFechasE,"&gt;="&amp;V49,listaTiposV,#REF!)&gt;0)</formula>
    </cfRule>
    <cfRule type="expression" dxfId="114" priority="114">
      <formula>(MONTH(V49)=MONTH($B49))*(COUNTIFS(listaNombresEmpleados,valSelEmpleado,listafechasS,"&lt;="&amp;V49,listaFechasE,"&gt;="&amp;V49,listaTiposV,#REF!)&gt;0)</formula>
    </cfRule>
    <cfRule type="expression" dxfId="113" priority="115">
      <formula>(MONTH(V49)=MONTH($B49))*(COUNTIFS(listaNombresEmpleados,valSelEmpleado,listafechasS,"&lt;="&amp;V49,listaFechasE,"&gt;="&amp;V49,listaTiposV,#REF!)&gt;0)</formula>
    </cfRule>
    <cfRule type="expression" dxfId="112" priority="116">
      <formula>(MONTH(V49)=MONTH($B49))*(COUNTIFS(listaNombresEmpleados,valSelEmpleado,listafechasS,"&lt;="&amp;V49,listaFechasE,"&gt;="&amp;V49,listaTiposV,#REF!)&gt;0)</formula>
    </cfRule>
  </conditionalFormatting>
  <conditionalFormatting sqref="Y49:Z52">
    <cfRule type="expression" dxfId="111" priority="109">
      <formula>(MONTH(Y49)=MONTH($B49))*(COUNTIFS(listaNombresEmpleados,valSelEmpleado,listafechasS,"&lt;="&amp;Y49,listaFechasE,"&gt;="&amp;Y49,listaTiposV,#REF!)&gt;0)</formula>
    </cfRule>
    <cfRule type="expression" dxfId="110" priority="110">
      <formula>(MONTH(Y49)=MONTH($B49))*(COUNTIFS(listaNombresEmpleados,valSelEmpleado,listafechasS,"&lt;="&amp;Y49,listaFechasE,"&gt;="&amp;Y49,listaTiposV,#REF!)&gt;0)</formula>
    </cfRule>
    <cfRule type="expression" dxfId="109" priority="111">
      <formula>(MONTH(Y49)=MONTH($B49))*(COUNTIFS(listaNombresEmpleados,valSelEmpleado,listafechasS,"&lt;="&amp;Y49,listaFechasE,"&gt;="&amp;Y49,listaTiposV,#REF!)&gt;0)</formula>
    </cfRule>
    <cfRule type="expression" dxfId="108" priority="112">
      <formula>(MONTH(Y49)=MONTH($B49))*(COUNTIFS(listaNombresEmpleados,valSelEmpleado,listafechasS,"&lt;="&amp;Y49,listaFechasE,"&gt;="&amp;Y49,listaTiposV,#REF!)&gt;0)</formula>
    </cfRule>
  </conditionalFormatting>
  <conditionalFormatting sqref="V49:Z52">
    <cfRule type="expression" dxfId="107" priority="105">
      <formula>(MONTH(V49)=MONTH($B49))*(COUNTIFS(listaNombresEmpleados,valSelEmpleado,listafechasS,"&lt;="&amp;V49,listaFechasE,"&gt;="&amp;V49,listaTiposV,#REF!)&gt;0)</formula>
    </cfRule>
    <cfRule type="expression" dxfId="106" priority="106">
      <formula>(MONTH(V49)=MONTH($B49))*(COUNTIFS(listaNombresEmpleados,valSelEmpleado,listafechasS,"&lt;="&amp;V49,listaFechasE,"&gt;="&amp;V49,listaTiposV,#REF!)&gt;0)</formula>
    </cfRule>
    <cfRule type="expression" dxfId="105" priority="107">
      <formula>(MONTH(V49)=MONTH($B49))*(COUNTIFS(listaNombresEmpleados,valSelEmpleado,listafechasS,"&lt;="&amp;V49,listaFechasE,"&gt;="&amp;V49,listaTiposV,#REF!)&gt;0)</formula>
    </cfRule>
    <cfRule type="expression" dxfId="104" priority="108">
      <formula>(MONTH(V49)=MONTH($B49))*(COUNTIFS(listaNombresEmpleados,valSelEmpleado,listafechasS,"&lt;="&amp;V49,listaFechasE,"&gt;="&amp;V49,listaTiposV,#REF!)&gt;0)</formula>
    </cfRule>
  </conditionalFormatting>
  <conditionalFormatting sqref="V49:Z52">
    <cfRule type="expression" dxfId="103" priority="101">
      <formula>(MONTH(V49)=MONTH($B49))*(COUNTIFS(listaNombresEmpleados,valSelEmpleado,listafechasS,"&lt;="&amp;V49,listaFechasE,"&gt;="&amp;V49,listaTiposV,#REF!)&gt;0)</formula>
    </cfRule>
    <cfRule type="expression" dxfId="102" priority="102">
      <formula>(MONTH(V49)=MONTH($B49))*(COUNTIFS(listaNombresEmpleados,valSelEmpleado,listafechasS,"&lt;="&amp;V49,listaFechasE,"&gt;="&amp;V49,listaTiposV,#REF!)&gt;0)</formula>
    </cfRule>
    <cfRule type="expression" dxfId="101" priority="103">
      <formula>(MONTH(V49)=MONTH($B49))*(COUNTIFS(listaNombresEmpleados,valSelEmpleado,listafechasS,"&lt;="&amp;V49,listaFechasE,"&gt;="&amp;V49,listaTiposV,#REF!)&gt;0)</formula>
    </cfRule>
    <cfRule type="expression" dxfId="100" priority="104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99" priority="97">
      <formula>(MONTH(V49)=MONTH($B49))*(COUNTIFS(listaNombresEmpleados,valSelEmpleado,listafechasS,"&lt;="&amp;V49,listaFechasE,"&gt;="&amp;V49,listaTiposV,#REF!)&gt;0)</formula>
    </cfRule>
    <cfRule type="expression" dxfId="98" priority="98">
      <formula>(MONTH(V49)=MONTH($B49))*(COUNTIFS(listaNombresEmpleados,valSelEmpleado,listafechasS,"&lt;="&amp;V49,listaFechasE,"&gt;="&amp;V49,listaTiposV,#REF!)&gt;0)</formula>
    </cfRule>
    <cfRule type="expression" dxfId="97" priority="99">
      <formula>(MONTH(V49)=MONTH($B49))*(COUNTIFS(listaNombresEmpleados,valSelEmpleado,listafechasS,"&lt;="&amp;V49,listaFechasE,"&gt;="&amp;V49,listaTiposV,#REF!)&gt;0)</formula>
    </cfRule>
    <cfRule type="expression" dxfId="96" priority="100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95" priority="93">
      <formula>(MONTH(V49)=MONTH($B49))*(COUNTIFS(listaNombresEmpleados,valSelEmpleado,listafechasS,"&lt;="&amp;V49,listaFechasE,"&gt;="&amp;V49,listaTiposV,#REF!)&gt;0)</formula>
    </cfRule>
    <cfRule type="expression" dxfId="94" priority="94">
      <formula>(MONTH(V49)=MONTH($B49))*(COUNTIFS(listaNombresEmpleados,valSelEmpleado,listafechasS,"&lt;="&amp;V49,listaFechasE,"&gt;="&amp;V49,listaTiposV,#REF!)&gt;0)</formula>
    </cfRule>
    <cfRule type="expression" dxfId="93" priority="95">
      <formula>(MONTH(V49)=MONTH($B49))*(COUNTIFS(listaNombresEmpleados,valSelEmpleado,listafechasS,"&lt;="&amp;V49,listaFechasE,"&gt;="&amp;V49,listaTiposV,#REF!)&gt;0)</formula>
    </cfRule>
    <cfRule type="expression" dxfId="92" priority="96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91" priority="89">
      <formula>(MONTH(V49)=MONTH($B49))*(COUNTIFS(listaNombresEmpleados,valSelEmpleado,listafechasS,"&lt;="&amp;V49,listaFechasE,"&gt;="&amp;V49,listaTiposV,#REF!)&gt;0)</formula>
    </cfRule>
    <cfRule type="expression" dxfId="90" priority="90">
      <formula>(MONTH(V49)=MONTH($B49))*(COUNTIFS(listaNombresEmpleados,valSelEmpleado,listafechasS,"&lt;="&amp;V49,listaFechasE,"&gt;="&amp;V49,listaTiposV,#REF!)&gt;0)</formula>
    </cfRule>
    <cfRule type="expression" dxfId="89" priority="91">
      <formula>(MONTH(V49)=MONTH($B49))*(COUNTIFS(listaNombresEmpleados,valSelEmpleado,listafechasS,"&lt;="&amp;V49,listaFechasE,"&gt;="&amp;V49,listaTiposV,#REF!)&gt;0)</formula>
    </cfRule>
    <cfRule type="expression" dxfId="88" priority="92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87" priority="85">
      <formula>(MONTH(V49)=MONTH($B49))*(COUNTIFS(listaNombresEmpleados,valSelEmpleado,listafechasS,"&lt;="&amp;V49,listaFechasE,"&gt;="&amp;V49,listaTiposV,#REF!)&gt;0)</formula>
    </cfRule>
    <cfRule type="expression" dxfId="86" priority="86">
      <formula>(MONTH(V49)=MONTH($B49))*(COUNTIFS(listaNombresEmpleados,valSelEmpleado,listafechasS,"&lt;="&amp;V49,listaFechasE,"&gt;="&amp;V49,listaTiposV,#REF!)&gt;0)</formula>
    </cfRule>
    <cfRule type="expression" dxfId="85" priority="87">
      <formula>(MONTH(V49)=MONTH($B49))*(COUNTIFS(listaNombresEmpleados,valSelEmpleado,listafechasS,"&lt;="&amp;V49,listaFechasE,"&gt;="&amp;V49,listaTiposV,#REF!)&gt;0)</formula>
    </cfRule>
    <cfRule type="expression" dxfId="84" priority="88">
      <formula>(MONTH(V49)=MONTH($B49))*(COUNTIFS(listaNombresEmpleados,valSelEmpleado,listafechasS,"&lt;="&amp;V49,listaFechasE,"&gt;="&amp;V49,listaTiposV,#REF!)&gt;0)</formula>
    </cfRule>
  </conditionalFormatting>
  <conditionalFormatting sqref="Y49:Z49">
    <cfRule type="expression" dxfId="83" priority="81">
      <formula>(MONTH(Y49)=MONTH($B49))*(COUNTIFS(listaNombresEmpleados,valSelEmpleado,listafechasS,"&lt;="&amp;Y49,listaFechasE,"&gt;="&amp;Y49,listaTiposV,#REF!)&gt;0)</formula>
    </cfRule>
    <cfRule type="expression" dxfId="82" priority="82">
      <formula>(MONTH(Y49)=MONTH($B49))*(COUNTIFS(listaNombresEmpleados,valSelEmpleado,listafechasS,"&lt;="&amp;Y49,listaFechasE,"&gt;="&amp;Y49,listaTiposV,#REF!)&gt;0)</formula>
    </cfRule>
    <cfRule type="expression" dxfId="81" priority="83">
      <formula>(MONTH(Y49)=MONTH($B49))*(COUNTIFS(listaNombresEmpleados,valSelEmpleado,listafechasS,"&lt;="&amp;Y49,listaFechasE,"&gt;="&amp;Y49,listaTiposV,#REF!)&gt;0)</formula>
    </cfRule>
    <cfRule type="expression" dxfId="80" priority="84">
      <formula>(MONTH(Y49)=MONTH($B49))*(COUNTIFS(listaNombresEmpleados,valSelEmpleado,listafechasS,"&lt;="&amp;Y49,listaFechasE,"&gt;="&amp;Y49,listaTiposV,#REF!)&gt;0)</formula>
    </cfRule>
  </conditionalFormatting>
  <conditionalFormatting sqref="V49:Z49">
    <cfRule type="expression" dxfId="79" priority="77">
      <formula>(MONTH(V49)=MONTH($B49))*(COUNTIFS(listaNombresEmpleados,valSelEmpleado,listafechasS,"&lt;="&amp;V49,listaFechasE,"&gt;="&amp;V49,listaTiposV,#REF!)&gt;0)</formula>
    </cfRule>
    <cfRule type="expression" dxfId="78" priority="78">
      <formula>(MONTH(V49)=MONTH($B49))*(COUNTIFS(listaNombresEmpleados,valSelEmpleado,listafechasS,"&lt;="&amp;V49,listaFechasE,"&gt;="&amp;V49,listaTiposV,#REF!)&gt;0)</formula>
    </cfRule>
    <cfRule type="expression" dxfId="77" priority="79">
      <formula>(MONTH(V49)=MONTH($B49))*(COUNTIFS(listaNombresEmpleados,valSelEmpleado,listafechasS,"&lt;="&amp;V49,listaFechasE,"&gt;="&amp;V49,listaTiposV,#REF!)&gt;0)</formula>
    </cfRule>
    <cfRule type="expression" dxfId="76" priority="80">
      <formula>(MONTH(V49)=MONTH($B49))*(COUNTIFS(listaNombresEmpleados,valSelEmpleado,listafechasS,"&lt;="&amp;V49,listaFechasE,"&gt;="&amp;V49,listaTiposV,#REF!)&gt;0)</formula>
    </cfRule>
  </conditionalFormatting>
  <conditionalFormatting sqref="V49:Z49">
    <cfRule type="expression" dxfId="75" priority="73">
      <formula>(MONTH(V49)=MONTH($B49))*(COUNTIFS(listaNombresEmpleados,valSelEmpleado,listafechasS,"&lt;="&amp;V49,listaFechasE,"&gt;="&amp;V49,listaTiposV,#REF!)&gt;0)</formula>
    </cfRule>
    <cfRule type="expression" dxfId="74" priority="74">
      <formula>(MONTH(V49)=MONTH($B49))*(COUNTIFS(listaNombresEmpleados,valSelEmpleado,listafechasS,"&lt;="&amp;V49,listaFechasE,"&gt;="&amp;V49,listaTiposV,#REF!)&gt;0)</formula>
    </cfRule>
    <cfRule type="expression" dxfId="73" priority="75">
      <formula>(MONTH(V49)=MONTH($B49))*(COUNTIFS(listaNombresEmpleados,valSelEmpleado,listafechasS,"&lt;="&amp;V49,listaFechasE,"&gt;="&amp;V49,listaTiposV,#REF!)&gt;0)</formula>
    </cfRule>
    <cfRule type="expression" dxfId="72" priority="76">
      <formula>(MONTH(V49)=MONTH($B49))*(COUNTIFS(listaNombresEmpleados,valSelEmpleado,listafechasS,"&lt;="&amp;V49,listaFechasE,"&gt;="&amp;V49,listaTiposV,#REF!)&gt;0)</formula>
    </cfRule>
  </conditionalFormatting>
  <conditionalFormatting sqref="AC49:AG52">
    <cfRule type="expression" dxfId="71" priority="69">
      <formula>(MONTH(AC49)=MONTH($B49))*(COUNTIFS(listaNombresEmpleados,valSelEmpleado,listafechasS,"&lt;="&amp;AC49,listaFechasE,"&gt;="&amp;AC49,listaTiposV,#REF!)&gt;0)</formula>
    </cfRule>
    <cfRule type="expression" dxfId="70" priority="70">
      <formula>(MONTH(AC49)=MONTH($B49))*(COUNTIFS(listaNombresEmpleados,valSelEmpleado,listafechasS,"&lt;="&amp;AC49,listaFechasE,"&gt;="&amp;AC49,listaTiposV,#REF!)&gt;0)</formula>
    </cfRule>
    <cfRule type="expression" dxfId="69" priority="71">
      <formula>(MONTH(AC49)=MONTH($B49))*(COUNTIFS(listaNombresEmpleados,valSelEmpleado,listafechasS,"&lt;="&amp;AC49,listaFechasE,"&gt;="&amp;AC49,listaTiposV,#REF!)&gt;0)</formula>
    </cfRule>
    <cfRule type="expression" dxfId="68" priority="72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67" priority="65">
      <formula>(MONTH(AC49)=MONTH($B49))*(COUNTIFS(listaNombresEmpleados,valSelEmpleado,listafechasS,"&lt;="&amp;AC49,listaFechasE,"&gt;="&amp;AC49,listaTiposV,#REF!)&gt;0)</formula>
    </cfRule>
    <cfRule type="expression" dxfId="66" priority="66">
      <formula>(MONTH(AC49)=MONTH($B49))*(COUNTIFS(listaNombresEmpleados,valSelEmpleado,listafechasS,"&lt;="&amp;AC49,listaFechasE,"&gt;="&amp;AC49,listaTiposV,#REF!)&gt;0)</formula>
    </cfRule>
    <cfRule type="expression" dxfId="65" priority="67">
      <formula>(MONTH(AC49)=MONTH($B49))*(COUNTIFS(listaNombresEmpleados,valSelEmpleado,listafechasS,"&lt;="&amp;AC49,listaFechasE,"&gt;="&amp;AC49,listaTiposV,#REF!)&gt;0)</formula>
    </cfRule>
    <cfRule type="expression" dxfId="64" priority="68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63" priority="61">
      <formula>(MONTH(AC49)=MONTH($B49))*(COUNTIFS(listaNombresEmpleados,valSelEmpleado,listafechasS,"&lt;="&amp;AC49,listaFechasE,"&gt;="&amp;AC49,listaTiposV,#REF!)&gt;0)</formula>
    </cfRule>
    <cfRule type="expression" dxfId="62" priority="62">
      <formula>(MONTH(AC49)=MONTH($B49))*(COUNTIFS(listaNombresEmpleados,valSelEmpleado,listafechasS,"&lt;="&amp;AC49,listaFechasE,"&gt;="&amp;AC49,listaTiposV,#REF!)&gt;0)</formula>
    </cfRule>
    <cfRule type="expression" dxfId="61" priority="63">
      <formula>(MONTH(AC49)=MONTH($B49))*(COUNTIFS(listaNombresEmpleados,valSelEmpleado,listafechasS,"&lt;="&amp;AC49,listaFechasE,"&gt;="&amp;AC49,listaTiposV,#REF!)&gt;0)</formula>
    </cfRule>
    <cfRule type="expression" dxfId="60" priority="64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59" priority="57">
      <formula>(MONTH(AC49)=MONTH($B49))*(COUNTIFS(listaNombresEmpleados,valSelEmpleado,listafechasS,"&lt;="&amp;AC49,listaFechasE,"&gt;="&amp;AC49,listaTiposV,#REF!)&gt;0)</formula>
    </cfRule>
    <cfRule type="expression" dxfId="58" priority="58">
      <formula>(MONTH(AC49)=MONTH($B49))*(COUNTIFS(listaNombresEmpleados,valSelEmpleado,listafechasS,"&lt;="&amp;AC49,listaFechasE,"&gt;="&amp;AC49,listaTiposV,#REF!)&gt;0)</formula>
    </cfRule>
    <cfRule type="expression" dxfId="57" priority="59">
      <formula>(MONTH(AC49)=MONTH($B49))*(COUNTIFS(listaNombresEmpleados,valSelEmpleado,listafechasS,"&lt;="&amp;AC49,listaFechasE,"&gt;="&amp;AC49,listaTiposV,#REF!)&gt;0)</formula>
    </cfRule>
    <cfRule type="expression" dxfId="56" priority="60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55" priority="53">
      <formula>(MONTH(AC49)=MONTH($B49))*(COUNTIFS(listaNombresEmpleados,valSelEmpleado,listafechasS,"&lt;="&amp;AC49,listaFechasE,"&gt;="&amp;AC49,listaTiposV,#REF!)&gt;0)</formula>
    </cfRule>
    <cfRule type="expression" dxfId="54" priority="54">
      <formula>(MONTH(AC49)=MONTH($B49))*(COUNTIFS(listaNombresEmpleados,valSelEmpleado,listafechasS,"&lt;="&amp;AC49,listaFechasE,"&gt;="&amp;AC49,listaTiposV,#REF!)&gt;0)</formula>
    </cfRule>
    <cfRule type="expression" dxfId="53" priority="55">
      <formula>(MONTH(AC49)=MONTH($B49))*(COUNTIFS(listaNombresEmpleados,valSelEmpleado,listafechasS,"&lt;="&amp;AC49,listaFechasE,"&gt;="&amp;AC49,listaTiposV,#REF!)&gt;0)</formula>
    </cfRule>
    <cfRule type="expression" dxfId="52" priority="56">
      <formula>(MONTH(AC49)=MONTH($B49))*(COUNTIFS(listaNombresEmpleados,valSelEmpleado,listafechasS,"&lt;="&amp;AC49,listaFechasE,"&gt;="&amp;AC49,listaTiposV,#REF!)&gt;0)</formula>
    </cfRule>
  </conditionalFormatting>
  <conditionalFormatting sqref="AF49:AG52">
    <cfRule type="expression" dxfId="51" priority="49">
      <formula>(MONTH(AF49)=MONTH($B49))*(COUNTIFS(listaNombresEmpleados,valSelEmpleado,listafechasS,"&lt;="&amp;AF49,listaFechasE,"&gt;="&amp;AF49,listaTiposV,#REF!)&gt;0)</formula>
    </cfRule>
    <cfRule type="expression" dxfId="50" priority="50">
      <formula>(MONTH(AF49)=MONTH($B49))*(COUNTIFS(listaNombresEmpleados,valSelEmpleado,listafechasS,"&lt;="&amp;AF49,listaFechasE,"&gt;="&amp;AF49,listaTiposV,#REF!)&gt;0)</formula>
    </cfRule>
    <cfRule type="expression" dxfId="49" priority="51">
      <formula>(MONTH(AF49)=MONTH($B49))*(COUNTIFS(listaNombresEmpleados,valSelEmpleado,listafechasS,"&lt;="&amp;AF49,listaFechasE,"&gt;="&amp;AF49,listaTiposV,#REF!)&gt;0)</formula>
    </cfRule>
    <cfRule type="expression" dxfId="48" priority="52">
      <formula>(MONTH(AF49)=MONTH($B49))*(COUNTIFS(listaNombresEmpleados,valSelEmpleado,listafechasS,"&lt;="&amp;AF49,listaFechasE,"&gt;="&amp;AF49,listaTiposV,#REF!)&gt;0)</formula>
    </cfRule>
  </conditionalFormatting>
  <conditionalFormatting sqref="AC49:AG52">
    <cfRule type="expression" dxfId="47" priority="45">
      <formula>(MONTH(AC49)=MONTH($B49))*(COUNTIFS(listaNombresEmpleados,valSelEmpleado,listafechasS,"&lt;="&amp;AC49,listaFechasE,"&gt;="&amp;AC49,listaTiposV,#REF!)&gt;0)</formula>
    </cfRule>
    <cfRule type="expression" dxfId="46" priority="46">
      <formula>(MONTH(AC49)=MONTH($B49))*(COUNTIFS(listaNombresEmpleados,valSelEmpleado,listafechasS,"&lt;="&amp;AC49,listaFechasE,"&gt;="&amp;AC49,listaTiposV,#REF!)&gt;0)</formula>
    </cfRule>
    <cfRule type="expression" dxfId="45" priority="47">
      <formula>(MONTH(AC49)=MONTH($B49))*(COUNTIFS(listaNombresEmpleados,valSelEmpleado,listafechasS,"&lt;="&amp;AC49,listaFechasE,"&gt;="&amp;AC49,listaTiposV,#REF!)&gt;0)</formula>
    </cfRule>
    <cfRule type="expression" dxfId="44" priority="48">
      <formula>(MONTH(AC49)=MONTH($B49))*(COUNTIFS(listaNombresEmpleados,valSelEmpleado,listafechasS,"&lt;="&amp;AC49,listaFechasE,"&gt;="&amp;AC49,listaTiposV,#REF!)&gt;0)</formula>
    </cfRule>
  </conditionalFormatting>
  <conditionalFormatting sqref="AC49:AG52">
    <cfRule type="expression" dxfId="43" priority="41">
      <formula>(MONTH(AC49)=MONTH($B49))*(COUNTIFS(listaNombresEmpleados,valSelEmpleado,listafechasS,"&lt;="&amp;AC49,listaFechasE,"&gt;="&amp;AC49,listaTiposV,#REF!)&gt;0)</formula>
    </cfRule>
    <cfRule type="expression" dxfId="42" priority="42">
      <formula>(MONTH(AC49)=MONTH($B49))*(COUNTIFS(listaNombresEmpleados,valSelEmpleado,listafechasS,"&lt;="&amp;AC49,listaFechasE,"&gt;="&amp;AC49,listaTiposV,#REF!)&gt;0)</formula>
    </cfRule>
    <cfRule type="expression" dxfId="41" priority="43">
      <formula>(MONTH(AC49)=MONTH($B49))*(COUNTIFS(listaNombresEmpleados,valSelEmpleado,listafechasS,"&lt;="&amp;AC49,listaFechasE,"&gt;="&amp;AC49,listaTiposV,#REF!)&gt;0)</formula>
    </cfRule>
    <cfRule type="expression" dxfId="40" priority="44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39" priority="37">
      <formula>(MONTH(AC49)=MONTH($B49))*(COUNTIFS(listaNombresEmpleados,valSelEmpleado,listafechasS,"&lt;="&amp;AC49,listaFechasE,"&gt;="&amp;AC49,listaTiposV,#REF!)&gt;0)</formula>
    </cfRule>
    <cfRule type="expression" dxfId="38" priority="38">
      <formula>(MONTH(AC49)=MONTH($B49))*(COUNTIFS(listaNombresEmpleados,valSelEmpleado,listafechasS,"&lt;="&amp;AC49,listaFechasE,"&gt;="&amp;AC49,listaTiposV,#REF!)&gt;0)</formula>
    </cfRule>
    <cfRule type="expression" dxfId="37" priority="39">
      <formula>(MONTH(AC49)=MONTH($B49))*(COUNTIFS(listaNombresEmpleados,valSelEmpleado,listafechasS,"&lt;="&amp;AC49,listaFechasE,"&gt;="&amp;AC49,listaTiposV,#REF!)&gt;0)</formula>
    </cfRule>
    <cfRule type="expression" dxfId="36" priority="40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35" priority="33">
      <formula>(MONTH(AC49)=MONTH($B49))*(COUNTIFS(listaNombresEmpleados,valSelEmpleado,listafechasS,"&lt;="&amp;AC49,listaFechasE,"&gt;="&amp;AC49,listaTiposV,#REF!)&gt;0)</formula>
    </cfRule>
    <cfRule type="expression" dxfId="34" priority="34">
      <formula>(MONTH(AC49)=MONTH($B49))*(COUNTIFS(listaNombresEmpleados,valSelEmpleado,listafechasS,"&lt;="&amp;AC49,listaFechasE,"&gt;="&amp;AC49,listaTiposV,#REF!)&gt;0)</formula>
    </cfRule>
    <cfRule type="expression" dxfId="33" priority="35">
      <formula>(MONTH(AC49)=MONTH($B49))*(COUNTIFS(listaNombresEmpleados,valSelEmpleado,listafechasS,"&lt;="&amp;AC49,listaFechasE,"&gt;="&amp;AC49,listaTiposV,#REF!)&gt;0)</formula>
    </cfRule>
    <cfRule type="expression" dxfId="32" priority="36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31" priority="29">
      <formula>(MONTH(AC49)=MONTH($B49))*(COUNTIFS(listaNombresEmpleados,valSelEmpleado,listafechasS,"&lt;="&amp;AC49,listaFechasE,"&gt;="&amp;AC49,listaTiposV,#REF!)&gt;0)</formula>
    </cfRule>
    <cfRule type="expression" dxfId="30" priority="30">
      <formula>(MONTH(AC49)=MONTH($B49))*(COUNTIFS(listaNombresEmpleados,valSelEmpleado,listafechasS,"&lt;="&amp;AC49,listaFechasE,"&gt;="&amp;AC49,listaTiposV,#REF!)&gt;0)</formula>
    </cfRule>
    <cfRule type="expression" dxfId="29" priority="31">
      <formula>(MONTH(AC49)=MONTH($B49))*(COUNTIFS(listaNombresEmpleados,valSelEmpleado,listafechasS,"&lt;="&amp;AC49,listaFechasE,"&gt;="&amp;AC49,listaTiposV,#REF!)&gt;0)</formula>
    </cfRule>
    <cfRule type="expression" dxfId="28" priority="32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27" priority="25">
      <formula>(MONTH(AC49)=MONTH($B49))*(COUNTIFS(listaNombresEmpleados,valSelEmpleado,listafechasS,"&lt;="&amp;AC49,listaFechasE,"&gt;="&amp;AC49,listaTiposV,#REF!)&gt;0)</formula>
    </cfRule>
    <cfRule type="expression" dxfId="26" priority="26">
      <formula>(MONTH(AC49)=MONTH($B49))*(COUNTIFS(listaNombresEmpleados,valSelEmpleado,listafechasS,"&lt;="&amp;AC49,listaFechasE,"&gt;="&amp;AC49,listaTiposV,#REF!)&gt;0)</formula>
    </cfRule>
    <cfRule type="expression" dxfId="25" priority="27">
      <formula>(MONTH(AC49)=MONTH($B49))*(COUNTIFS(listaNombresEmpleados,valSelEmpleado,listafechasS,"&lt;="&amp;AC49,listaFechasE,"&gt;="&amp;AC49,listaTiposV,#REF!)&gt;0)</formula>
    </cfRule>
    <cfRule type="expression" dxfId="24" priority="28">
      <formula>(MONTH(AC49)=MONTH($B49))*(COUNTIFS(listaNombresEmpleados,valSelEmpleado,listafechasS,"&lt;="&amp;AC49,listaFechasE,"&gt;="&amp;AC49,listaTiposV,#REF!)&gt;0)</formula>
    </cfRule>
  </conditionalFormatting>
  <conditionalFormatting sqref="AF49:AG49">
    <cfRule type="expression" dxfId="23" priority="21">
      <formula>(MONTH(AF49)=MONTH($B49))*(COUNTIFS(listaNombresEmpleados,valSelEmpleado,listafechasS,"&lt;="&amp;AF49,listaFechasE,"&gt;="&amp;AF49,listaTiposV,#REF!)&gt;0)</formula>
    </cfRule>
    <cfRule type="expression" dxfId="22" priority="22">
      <formula>(MONTH(AF49)=MONTH($B49))*(COUNTIFS(listaNombresEmpleados,valSelEmpleado,listafechasS,"&lt;="&amp;AF49,listaFechasE,"&gt;="&amp;AF49,listaTiposV,#REF!)&gt;0)</formula>
    </cfRule>
    <cfRule type="expression" dxfId="21" priority="23">
      <formula>(MONTH(AF49)=MONTH($B49))*(COUNTIFS(listaNombresEmpleados,valSelEmpleado,listafechasS,"&lt;="&amp;AF49,listaFechasE,"&gt;="&amp;AF49,listaTiposV,#REF!)&gt;0)</formula>
    </cfRule>
    <cfRule type="expression" dxfId="20" priority="24">
      <formula>(MONTH(AF49)=MONTH($B49))*(COUNTIFS(listaNombresEmpleados,valSelEmpleado,listafechasS,"&lt;="&amp;AF49,listaFechasE,"&gt;="&amp;AF49,listaTiposV,#REF!)&gt;0)</formula>
    </cfRule>
  </conditionalFormatting>
  <conditionalFormatting sqref="AC49:AG49">
    <cfRule type="expression" dxfId="19" priority="17">
      <formula>(MONTH(AC49)=MONTH($B49))*(COUNTIFS(listaNombresEmpleados,valSelEmpleado,listafechasS,"&lt;="&amp;AC49,listaFechasE,"&gt;="&amp;AC49,listaTiposV,#REF!)&gt;0)</formula>
    </cfRule>
    <cfRule type="expression" dxfId="18" priority="18">
      <formula>(MONTH(AC49)=MONTH($B49))*(COUNTIFS(listaNombresEmpleados,valSelEmpleado,listafechasS,"&lt;="&amp;AC49,listaFechasE,"&gt;="&amp;AC49,listaTiposV,#REF!)&gt;0)</formula>
    </cfRule>
    <cfRule type="expression" dxfId="17" priority="19">
      <formula>(MONTH(AC49)=MONTH($B49))*(COUNTIFS(listaNombresEmpleados,valSelEmpleado,listafechasS,"&lt;="&amp;AC49,listaFechasE,"&gt;="&amp;AC49,listaTiposV,#REF!)&gt;0)</formula>
    </cfRule>
    <cfRule type="expression" dxfId="16" priority="20">
      <formula>(MONTH(AC49)=MONTH($B49))*(COUNTIFS(listaNombresEmpleados,valSelEmpleado,listafechasS,"&lt;="&amp;AC49,listaFechasE,"&gt;="&amp;AC49,listaTiposV,#REF!)&gt;0)</formula>
    </cfRule>
  </conditionalFormatting>
  <conditionalFormatting sqref="AC49:AG49">
    <cfRule type="expression" dxfId="15" priority="13">
      <formula>(MONTH(AC49)=MONTH($B49))*(COUNTIFS(listaNombresEmpleados,valSelEmpleado,listafechasS,"&lt;="&amp;AC49,listaFechasE,"&gt;="&amp;AC49,listaTiposV,#REF!)&gt;0)</formula>
    </cfRule>
    <cfRule type="expression" dxfId="14" priority="14">
      <formula>(MONTH(AC49)=MONTH($B49))*(COUNTIFS(listaNombresEmpleados,valSelEmpleado,listafechasS,"&lt;="&amp;AC49,listaFechasE,"&gt;="&amp;AC49,listaTiposV,#REF!)&gt;0)</formula>
    </cfRule>
    <cfRule type="expression" dxfId="13" priority="15">
      <formula>(MONTH(AC49)=MONTH($B49))*(COUNTIFS(listaNombresEmpleados,valSelEmpleado,listafechasS,"&lt;="&amp;AC49,listaFechasE,"&gt;="&amp;AC49,listaTiposV,#REF!)&gt;0)</formula>
    </cfRule>
    <cfRule type="expression" dxfId="12" priority="16">
      <formula>(MONTH(AC49)=MONTH($B49))*(COUNTIFS(listaNombresEmpleados,valSelEmpleado,listafechasS,"&lt;="&amp;AC49,listaFechasE,"&gt;="&amp;AC49,listaTiposV,#REF!)&gt;0)</formula>
    </cfRule>
  </conditionalFormatting>
  <conditionalFormatting sqref="AJ9:AJ12">
    <cfRule type="expression" dxfId="11" priority="7">
      <formula>MONTH(AJ9)&lt;&gt;MONTH($B9)</formula>
    </cfRule>
    <cfRule type="expression" dxfId="10" priority="8">
      <formula>OR(AJ$8="D", COUNTIF(listaVacaciones, AJ9)&gt;0)</formula>
    </cfRule>
  </conditionalFormatting>
  <conditionalFormatting sqref="AJ9:AJ12">
    <cfRule type="expression" dxfId="9" priority="9">
      <formula>(MONTH(AJ9)=MONTH($B9))*(COUNTIFS(listaNombresEmpleados,valSelEmpleado,listafechasS,"&lt;="&amp;AJ9,listaFechasE,"&gt;="&amp;AJ9,listaTiposV,#REF!)&gt;0)</formula>
    </cfRule>
    <cfRule type="expression" dxfId="8" priority="10">
      <formula>(MONTH(AJ9)=MONTH($B9))*(COUNTIFS(listaNombresEmpleados,valSelEmpleado,listafechasS,"&lt;="&amp;AJ9,listaFechasE,"&gt;="&amp;AJ9,listaTiposV,#REF!)&gt;0)</formula>
    </cfRule>
    <cfRule type="expression" dxfId="7" priority="11">
      <formula>(MONTH(AJ9)=MONTH($B9))*(COUNTIFS(listaNombresEmpleados,valSelEmpleado,listafechasS,"&lt;="&amp;AJ9,listaFechasE,"&gt;="&amp;AJ9,listaTiposV,#REF!)&gt;0)</formula>
    </cfRule>
    <cfRule type="expression" dxfId="6" priority="12">
      <formula>(MONTH(AJ9)=MONTH($B9))*(COUNTIFS(listaNombresEmpleados,valSelEmpleado,listafechasS,"&lt;="&amp;AJ9,listaFechasE,"&gt;="&amp;AJ9,listaTiposV,#REF!)&gt;0)</formula>
    </cfRule>
  </conditionalFormatting>
  <conditionalFormatting sqref="AJ44:AJ47">
    <cfRule type="expression" dxfId="5" priority="5">
      <formula>MONTH(AJ44)&lt;&gt;MONTH($B44)</formula>
    </cfRule>
    <cfRule type="expression" dxfId="4" priority="6">
      <formula>OR(AJ$8="D", COUNTIF(listaVacaciones, AJ44)&gt;0)</formula>
    </cfRule>
  </conditionalFormatting>
  <conditionalFormatting sqref="AJ44:AJ47">
    <cfRule type="expression" dxfId="3" priority="1">
      <formula>(MONTH(AJ44)=MONTH($B44))*(COUNTIFS(listaNombresEmpleados,valSelEmpleado,listafechasS,"&lt;="&amp;AJ44,listaFechasE,"&gt;="&amp;AJ44,listaTiposV,#REF!)&gt;0)</formula>
    </cfRule>
    <cfRule type="expression" dxfId="2" priority="2">
      <formula>(MONTH(AJ44)=MONTH($B44))*(COUNTIFS(listaNombresEmpleados,valSelEmpleado,listafechasS,"&lt;="&amp;AJ44,listaFechasE,"&gt;="&amp;AJ44,listaTiposV,#REF!)&gt;0)</formula>
    </cfRule>
    <cfRule type="expression" dxfId="1" priority="3">
      <formula>(MONTH(AJ44)=MONTH($B44))*(COUNTIFS(listaNombresEmpleados,valSelEmpleado,listafechasS,"&lt;="&amp;AJ44,listaFechasE,"&gt;="&amp;AJ44,listaTiposV,#REF!)&gt;0)</formula>
    </cfRule>
    <cfRule type="expression" dxfId="0" priority="4">
      <formula>(MONTH(AJ44)=MONTH($B44))*(COUNTIFS(listaNombresEmpleados,valSelEmpleado,listafechasS,"&lt;="&amp;AJ44,listaFechasE,"&gt;="&amp;AJ44,listaTiposV,#REF!)&gt;0)</formula>
    </cfRule>
  </conditionalFormatting>
  <dataValidations count="1">
    <dataValidation type="list" errorStyle="information" allowBlank="1" showInputMessage="1" errorTitle="Año desconocido" error="Por favor" sqref="AH38:AJ40 AH1:AH5 AL1:AQ5 AI1:AK1 AI3:AK5">
      <formula1>"2010,2011,2012,2013,2014,2015,2016,2017,2018,2019,2020"</formula1>
    </dataValidation>
  </dataValidations>
  <printOptions horizontalCentered="1"/>
  <pageMargins left="0.7" right="0.7" top="0.75" bottom="0.75" header="0.3" footer="0.3"/>
  <pageSetup scale="72" fitToHeight="0" orientation="landscape"/>
  <ignoredErrors>
    <ignoredError sqref="T10:U12 AA10:AB12 H35:P35 H21:X22 H56:W57 X55:X57 AA47:AB47 AA46:AB46 AA45:AB45 AA44 H71:P71 AI14 AF20:AG22 AF55:AG57 H55:W55 N44 U44 AI44 AH45:AI47 AH44 AB44 AI9 AH10:AI12 H9 H12 Y9 Y12 T45:U45 T46:U46 T47:U47 H47 I20:L20 U9 AB9 N20:X20 H44 H45 H46" emptyCellReference="1"/>
    <ignoredError sqref="H10 Y10 H11 Y11" formulaRange="1" emptyCellReference="1"/>
    <ignoredError sqref="I46:K46 M49:N52" formulaRange="1"/>
  </ignoredError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CE6DA94-4A04-4E40-B175-D4D1DA24C6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Registros</vt:lpstr>
      <vt:lpstr>Indicador general x ejecutivo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attendance tracker</dc:title>
  <dc:creator>Ricardo Camacho</dc:creator>
  <cp:keywords/>
  <cp:lastModifiedBy>Ricardo Camacho</cp:lastModifiedBy>
  <dcterms:created xsi:type="dcterms:W3CDTF">2015-09-22T23:17:59Z</dcterms:created>
  <dcterms:modified xsi:type="dcterms:W3CDTF">2015-11-09T19:06:42Z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TC027802359991</vt:lpwstr>
  </property>
</Properties>
</file>