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tividad\Documents\"/>
    </mc:Choice>
  </mc:AlternateContent>
  <bookViews>
    <workbookView xWindow="0" yWindow="0" windowWidth="20490" windowHeight="7755"/>
  </bookViews>
  <sheets>
    <sheet name="atec" sheetId="1" r:id="rId1"/>
    <sheet name="Sheet6" sheetId="8" r:id="rId2"/>
    <sheet name="PROOF OF COMPUTATION" sheetId="6" r:id="rId3"/>
    <sheet name="Atec Computation" sheetId="3" r:id="rId4"/>
    <sheet name="Sheet1" sheetId="2" state="hidden" r:id="rId5"/>
    <sheet name="Sheet2" sheetId="4" state="hidden" r:id="rId6"/>
  </sheets>
  <definedNames>
    <definedName name="_xlnm._FilterDatabase" localSheetId="0" hidden="1">atec!$A$1:$M$256</definedName>
  </definedNames>
  <calcPr calcId="152511"/>
</workbook>
</file>

<file path=xl/calcChain.xml><?xml version="1.0" encoding="utf-8"?>
<calcChain xmlns="http://schemas.openxmlformats.org/spreadsheetml/2006/main">
  <c r="I183" i="1" l="1"/>
  <c r="I179" i="1"/>
  <c r="I175" i="1"/>
  <c r="I174" i="1"/>
  <c r="I154" i="1"/>
  <c r="I153" i="1"/>
  <c r="I133" i="1"/>
  <c r="I130" i="1"/>
  <c r="I116" i="1"/>
  <c r="I113" i="1"/>
  <c r="I101" i="1"/>
  <c r="I100" i="1"/>
  <c r="I90" i="1"/>
  <c r="I89" i="1"/>
  <c r="I228" i="1"/>
  <c r="I223" i="1"/>
  <c r="I181" i="1"/>
  <c r="I176" i="1"/>
  <c r="I173" i="1"/>
  <c r="I171" i="1"/>
  <c r="I164" i="1"/>
  <c r="I163" i="1"/>
  <c r="I157" i="1"/>
  <c r="I156" i="1"/>
  <c r="I151" i="1"/>
  <c r="I150" i="1"/>
  <c r="I149" i="1"/>
  <c r="I148" i="1"/>
  <c r="I140" i="1"/>
  <c r="I136" i="1"/>
  <c r="I128" i="1"/>
  <c r="I125" i="1"/>
  <c r="I123" i="1"/>
  <c r="I120" i="1"/>
  <c r="I118" i="1"/>
  <c r="I117" i="1"/>
  <c r="I112" i="1"/>
  <c r="I111" i="1"/>
  <c r="I109" i="1"/>
  <c r="I107" i="1"/>
  <c r="I106" i="1"/>
  <c r="I103" i="1"/>
  <c r="I98" i="1"/>
  <c r="I97" i="1"/>
  <c r="I94" i="1"/>
  <c r="I93" i="1"/>
  <c r="I92" i="1"/>
  <c r="I91" i="1"/>
  <c r="I88" i="1"/>
  <c r="I87" i="1"/>
  <c r="I86" i="1"/>
  <c r="I76" i="1"/>
  <c r="I69" i="1"/>
  <c r="I64" i="1"/>
  <c r="I52" i="1"/>
  <c r="I51" i="1"/>
  <c r="I50" i="1"/>
  <c r="I19" i="1"/>
  <c r="I15" i="1"/>
  <c r="I11" i="1"/>
  <c r="I7" i="1"/>
  <c r="I6" i="1"/>
  <c r="I4" i="1"/>
  <c r="L256" i="1" l="1"/>
  <c r="K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20" i="8"/>
  <c r="B17" i="8"/>
  <c r="C17" i="8" s="1"/>
  <c r="K259" i="1" l="1"/>
  <c r="O256" i="1"/>
</calcChain>
</file>

<file path=xl/sharedStrings.xml><?xml version="1.0" encoding="utf-8"?>
<sst xmlns="http://schemas.openxmlformats.org/spreadsheetml/2006/main" count="963" uniqueCount="328">
  <si>
    <t>Material</t>
  </si>
  <si>
    <t>MTyp</t>
  </si>
  <si>
    <t>Plnt</t>
  </si>
  <si>
    <t>SLoc</t>
  </si>
  <si>
    <t>Batch</t>
  </si>
  <si>
    <t>ZPRB</t>
  </si>
  <si>
    <t>A296169.1</t>
  </si>
  <si>
    <t>A289254.1</t>
  </si>
  <si>
    <t>A347511.1</t>
  </si>
  <si>
    <t>A347512.1</t>
  </si>
  <si>
    <t>A347843.1</t>
  </si>
  <si>
    <t>A347882.1</t>
  </si>
  <si>
    <t>A331412.1</t>
  </si>
  <si>
    <t>A332104.1</t>
  </si>
  <si>
    <t>A337408.1</t>
  </si>
  <si>
    <t>A343615.1</t>
  </si>
  <si>
    <t>A343623.1</t>
  </si>
  <si>
    <t>A346534.1</t>
  </si>
  <si>
    <t>A353099.1</t>
  </si>
  <si>
    <t>A353146.1</t>
  </si>
  <si>
    <t>A353383.1</t>
  </si>
  <si>
    <t>A362174.1</t>
  </si>
  <si>
    <t>A362176.1</t>
  </si>
  <si>
    <t>A362177.1</t>
  </si>
  <si>
    <t>A363523.1</t>
  </si>
  <si>
    <t>A363536.1</t>
  </si>
  <si>
    <t>A365379.1</t>
  </si>
  <si>
    <t>A315863.1</t>
  </si>
  <si>
    <t>A346449.1</t>
  </si>
  <si>
    <t>A356563.1</t>
  </si>
  <si>
    <t>A343470.1</t>
  </si>
  <si>
    <t>A343508.1</t>
  </si>
  <si>
    <t>A343624.1</t>
  </si>
  <si>
    <t>A349932.1</t>
  </si>
  <si>
    <t>A349986.1</t>
  </si>
  <si>
    <t>A349987.1</t>
  </si>
  <si>
    <t>A349989.1</t>
  </si>
  <si>
    <t>A351591.1</t>
  </si>
  <si>
    <t>A349904.1</t>
  </si>
  <si>
    <t>A270355.1</t>
  </si>
  <si>
    <t>A296243.1</t>
  </si>
  <si>
    <t>A333257.1</t>
  </si>
  <si>
    <t>A335998.1</t>
  </si>
  <si>
    <t>A343372.1</t>
  </si>
  <si>
    <t>A343549.1</t>
  </si>
  <si>
    <t>A367031.1</t>
  </si>
  <si>
    <t>A358907.1</t>
  </si>
  <si>
    <t>A361595.1</t>
  </si>
  <si>
    <t>A246358.1</t>
  </si>
  <si>
    <t>A299798.1</t>
  </si>
  <si>
    <t>A302937.1</t>
  </si>
  <si>
    <t>A298343.1</t>
  </si>
  <si>
    <t>A317382.1</t>
  </si>
  <si>
    <t>A329302.1</t>
  </si>
  <si>
    <t>A339217.1</t>
  </si>
  <si>
    <t>A352572.1</t>
  </si>
  <si>
    <t>A329300.1</t>
  </si>
  <si>
    <t>A335301.1</t>
  </si>
  <si>
    <t>A315905.1</t>
  </si>
  <si>
    <t>A234955.1</t>
  </si>
  <si>
    <t>A288778.1</t>
  </si>
  <si>
    <t>A362849.1</t>
  </si>
  <si>
    <t>A358026.1</t>
  </si>
  <si>
    <t>A348746.1</t>
  </si>
  <si>
    <t>A354433.1</t>
  </si>
  <si>
    <t>A313025.1</t>
  </si>
  <si>
    <t>A319017.1</t>
  </si>
  <si>
    <t>A313973.1</t>
  </si>
  <si>
    <t>A317470.1</t>
  </si>
  <si>
    <t>A314741.1</t>
  </si>
  <si>
    <t>J049102.1</t>
  </si>
  <si>
    <t>W159774.1</t>
  </si>
  <si>
    <t>X416355.1</t>
  </si>
  <si>
    <t>W181102.1</t>
  </si>
  <si>
    <t>W181103.1</t>
  </si>
  <si>
    <t>W181104.1</t>
  </si>
  <si>
    <t>W182435.1</t>
  </si>
  <si>
    <t>W183161.1</t>
  </si>
  <si>
    <t>W183206.1</t>
  </si>
  <si>
    <t>W183651.1</t>
  </si>
  <si>
    <t>W183678.1</t>
  </si>
  <si>
    <t>W183679.1</t>
  </si>
  <si>
    <t>W183680.1</t>
  </si>
  <si>
    <t>W183870.1</t>
  </si>
  <si>
    <t>W183872.1</t>
  </si>
  <si>
    <t>W184008.1</t>
  </si>
  <si>
    <t>W184009.1</t>
  </si>
  <si>
    <t>W184010.1</t>
  </si>
  <si>
    <t>W184011.1</t>
  </si>
  <si>
    <t>W184013.1</t>
  </si>
  <si>
    <t>W184137.1</t>
  </si>
  <si>
    <t>W184243.1</t>
  </si>
  <si>
    <t>W184626.1</t>
  </si>
  <si>
    <t>W184627.1</t>
  </si>
  <si>
    <t>W184830.1</t>
  </si>
  <si>
    <t>W184831.1</t>
  </si>
  <si>
    <t>W184832.1</t>
  </si>
  <si>
    <t>W185297.1</t>
  </si>
  <si>
    <t>W185298.1</t>
  </si>
  <si>
    <t>W185299.1</t>
  </si>
  <si>
    <t>W185300.1</t>
  </si>
  <si>
    <t>W185301.1</t>
  </si>
  <si>
    <t>W185302.1</t>
  </si>
  <si>
    <t>W185303.1</t>
  </si>
  <si>
    <t>W185304.1</t>
  </si>
  <si>
    <t>W185305.1</t>
  </si>
  <si>
    <t>W185938.1</t>
  </si>
  <si>
    <t>W186535.1</t>
  </si>
  <si>
    <t>W186536.1</t>
  </si>
  <si>
    <t>W186639.1</t>
  </si>
  <si>
    <t>W186643.1</t>
  </si>
  <si>
    <t>W186645.1</t>
  </si>
  <si>
    <t>W186646.1</t>
  </si>
  <si>
    <t>W186647.1</t>
  </si>
  <si>
    <t>W186876.1</t>
  </si>
  <si>
    <t>W186877.1</t>
  </si>
  <si>
    <t>W186878.1</t>
  </si>
  <si>
    <t>W186879.1</t>
  </si>
  <si>
    <t>W186880.1</t>
  </si>
  <si>
    <t>W186881.1</t>
  </si>
  <si>
    <t>W186970.1</t>
  </si>
  <si>
    <t>W186971.1</t>
  </si>
  <si>
    <t>W188308.1</t>
  </si>
  <si>
    <t>W189016.1</t>
  </si>
  <si>
    <t>W189879.1</t>
  </si>
  <si>
    <t>W189880.1</t>
  </si>
  <si>
    <t>W190671.1</t>
  </si>
  <si>
    <t>W190672.1</t>
  </si>
  <si>
    <t>W190673.1</t>
  </si>
  <si>
    <t>W190674.1</t>
  </si>
  <si>
    <t>W191723.1</t>
  </si>
  <si>
    <t>W191724.1</t>
  </si>
  <si>
    <t>W191725.1</t>
  </si>
  <si>
    <t>W191726.1</t>
  </si>
  <si>
    <t>W191727.1</t>
  </si>
  <si>
    <t>W191728.1</t>
  </si>
  <si>
    <t>W191729.1</t>
  </si>
  <si>
    <t>W191730.1</t>
  </si>
  <si>
    <t>W191731.1</t>
  </si>
  <si>
    <t>W197254.1</t>
  </si>
  <si>
    <t>W197255.1</t>
  </si>
  <si>
    <t>W197340.1</t>
  </si>
  <si>
    <t>J041377.1</t>
  </si>
  <si>
    <t>J050002.1</t>
  </si>
  <si>
    <t>J050004.1</t>
  </si>
  <si>
    <t>J050005.1</t>
  </si>
  <si>
    <t>J050461.1</t>
  </si>
  <si>
    <t>J050464.1</t>
  </si>
  <si>
    <t>J050749.1</t>
  </si>
  <si>
    <t>J050750.1</t>
  </si>
  <si>
    <t>J050751.1</t>
  </si>
  <si>
    <t>J049641.1</t>
  </si>
  <si>
    <t>J049642.1</t>
  </si>
  <si>
    <t>J049752.1</t>
  </si>
  <si>
    <t>J050241.1</t>
  </si>
  <si>
    <t>J048048.1</t>
  </si>
  <si>
    <t>J049066.1</t>
  </si>
  <si>
    <t>J050964.1</t>
  </si>
  <si>
    <t>J038598.1</t>
  </si>
  <si>
    <t>J050732.1</t>
  </si>
  <si>
    <t>J050733.1</t>
  </si>
  <si>
    <t>J050734.1</t>
  </si>
  <si>
    <t>J050735.1</t>
  </si>
  <si>
    <t>J050736.1</t>
  </si>
  <si>
    <t>J050738.1</t>
  </si>
  <si>
    <t>J050739.1</t>
  </si>
  <si>
    <t>X404291.1</t>
  </si>
  <si>
    <t>W159901.1</t>
  </si>
  <si>
    <t>J051725.1</t>
  </si>
  <si>
    <t>J045677.1</t>
  </si>
  <si>
    <t>J049105.1</t>
  </si>
  <si>
    <t>J049705.1</t>
  </si>
  <si>
    <t>J051892.1</t>
  </si>
  <si>
    <t>10100DT</t>
  </si>
  <si>
    <t>T026155.1</t>
  </si>
  <si>
    <t>10422DA</t>
  </si>
  <si>
    <t>A338324.1</t>
  </si>
  <si>
    <t>A339226.1</t>
  </si>
  <si>
    <t>A339654.1</t>
  </si>
  <si>
    <t>A341196.1</t>
  </si>
  <si>
    <t>A342310.1</t>
  </si>
  <si>
    <t>A343409.1</t>
  </si>
  <si>
    <t>A343415.1</t>
  </si>
  <si>
    <t>A345407.1</t>
  </si>
  <si>
    <t>A346385.1</t>
  </si>
  <si>
    <t>A346391.1</t>
  </si>
  <si>
    <t>A347383.1</t>
  </si>
  <si>
    <t>A347386.1</t>
  </si>
  <si>
    <t>A347613.1</t>
  </si>
  <si>
    <t>A347779.1</t>
  </si>
  <si>
    <t>A348963.1</t>
  </si>
  <si>
    <t>A349654.1</t>
  </si>
  <si>
    <t>A350547.1</t>
  </si>
  <si>
    <t>A350760.1</t>
  </si>
  <si>
    <t>A350778.1</t>
  </si>
  <si>
    <t>A350779.1</t>
  </si>
  <si>
    <t>A350780.1</t>
  </si>
  <si>
    <t>A350781.1</t>
  </si>
  <si>
    <t>A353254.1</t>
  </si>
  <si>
    <t>A355174.1</t>
  </si>
  <si>
    <t>A355260.1</t>
  </si>
  <si>
    <t>A355269.1</t>
  </si>
  <si>
    <t>A355276.1</t>
  </si>
  <si>
    <t>A355352.1</t>
  </si>
  <si>
    <t>A355923.1</t>
  </si>
  <si>
    <t>A356072.1</t>
  </si>
  <si>
    <t>A356104.1</t>
  </si>
  <si>
    <t>A356558.1</t>
  </si>
  <si>
    <t>A356559.1</t>
  </si>
  <si>
    <t>A356727.1</t>
  </si>
  <si>
    <t>A356801.1</t>
  </si>
  <si>
    <t>10694DJ</t>
  </si>
  <si>
    <t>J049890.1</t>
  </si>
  <si>
    <t>10698DJ</t>
  </si>
  <si>
    <t>J047501.1</t>
  </si>
  <si>
    <t>J047831.1</t>
  </si>
  <si>
    <t>J047832.1</t>
  </si>
  <si>
    <t>J047833.1</t>
  </si>
  <si>
    <t>J048040.1</t>
  </si>
  <si>
    <t>J048041.1</t>
  </si>
  <si>
    <t>J048365.1</t>
  </si>
  <si>
    <t>J048366.1</t>
  </si>
  <si>
    <t>J048399.1</t>
  </si>
  <si>
    <t>J048400.1</t>
  </si>
  <si>
    <t>J048401.1</t>
  </si>
  <si>
    <t>J048618.1</t>
  </si>
  <si>
    <t>J048768.1</t>
  </si>
  <si>
    <t>J048884.1</t>
  </si>
  <si>
    <t>J048886.1</t>
  </si>
  <si>
    <t>J049895.1</t>
  </si>
  <si>
    <t>J050099.1</t>
  </si>
  <si>
    <t>J050100.1</t>
  </si>
  <si>
    <t>J050244.1</t>
  </si>
  <si>
    <t>J050747.1</t>
  </si>
  <si>
    <t>J050748.1</t>
  </si>
  <si>
    <t>J050813.1</t>
  </si>
  <si>
    <t>J051400.1</t>
  </si>
  <si>
    <t>10700DJ</t>
  </si>
  <si>
    <t>J050375.1</t>
  </si>
  <si>
    <t>779014DX</t>
  </si>
  <si>
    <t>W192527.1</t>
  </si>
  <si>
    <t>779171DX</t>
  </si>
  <si>
    <t>W178349.1</t>
  </si>
  <si>
    <t>848134DT</t>
  </si>
  <si>
    <t>T052736.1</t>
  </si>
  <si>
    <t>T052737.1</t>
  </si>
  <si>
    <t>T052738.1</t>
  </si>
  <si>
    <t>T052739.1</t>
  </si>
  <si>
    <t>T052831.1</t>
  </si>
  <si>
    <t>T053339.1</t>
  </si>
  <si>
    <t>T053340.1</t>
  </si>
  <si>
    <t>T053460.1</t>
  </si>
  <si>
    <t>T053497.1</t>
  </si>
  <si>
    <t>T053654.1</t>
  </si>
  <si>
    <t>T053876.1</t>
  </si>
  <si>
    <t>T053932.1</t>
  </si>
  <si>
    <t>T054047.1</t>
  </si>
  <si>
    <t>T054048.1</t>
  </si>
  <si>
    <t>856874L</t>
  </si>
  <si>
    <t>T055225.1</t>
  </si>
  <si>
    <t>T055458.1</t>
  </si>
  <si>
    <t>T055590.1</t>
  </si>
  <si>
    <t>858405L</t>
  </si>
  <si>
    <t>T060557.1</t>
  </si>
  <si>
    <t>T061566.1</t>
  </si>
  <si>
    <t>858933L</t>
  </si>
  <si>
    <t>T061570.1</t>
  </si>
  <si>
    <t>T061721.1</t>
  </si>
  <si>
    <t>885001L</t>
  </si>
  <si>
    <t>T039859.1</t>
  </si>
  <si>
    <t>885023L</t>
  </si>
  <si>
    <t>T055524.1</t>
  </si>
  <si>
    <t>REMARKS</t>
  </si>
  <si>
    <t>Excess For Clean Up</t>
  </si>
  <si>
    <t>Remarks: Actual Qty: 50296
Excess for Clean up : 6</t>
  </si>
  <si>
    <t xml:space="preserve">See Atec Computation Tab </t>
  </si>
  <si>
    <t>Remarks: Actual Qty: 36718
Excess for Clean up : 2</t>
  </si>
  <si>
    <t>Remarks: Actual Qty: 4623
Excess for Clean up :200</t>
  </si>
  <si>
    <t>Remarks: Actual Qty: 35564
Excess for Clean up :239</t>
  </si>
  <si>
    <t>Date</t>
  </si>
  <si>
    <t>Wafer Lot No</t>
  </si>
  <si>
    <t>Sap Batch No</t>
  </si>
  <si>
    <t>DIE Part No</t>
  </si>
  <si>
    <t>Lot Qty</t>
  </si>
  <si>
    <t>Wafer Qty</t>
  </si>
  <si>
    <t>Wafer No</t>
  </si>
  <si>
    <t>Die Qty</t>
  </si>
  <si>
    <t>Invoice</t>
  </si>
  <si>
    <t>Remarks</t>
  </si>
  <si>
    <t>JGA299798.1</t>
  </si>
  <si>
    <t>AWB#731937901733_TEMECULA</t>
  </si>
  <si>
    <t>In Die Bank</t>
  </si>
  <si>
    <t>A360461.1T03</t>
  </si>
  <si>
    <t>Already LotStart</t>
  </si>
  <si>
    <t>A360461.1J08</t>
  </si>
  <si>
    <t>Diebank actual QTY</t>
  </si>
  <si>
    <t>Remarks: Actual Qty: 16534
Excess for Clean up :7</t>
  </si>
  <si>
    <t>System 
Qty</t>
  </si>
  <si>
    <t>Remarks: Actual Qty: 399473</t>
  </si>
  <si>
    <t>Remarks: Actual Qty: 0
Excess for Clean up :649</t>
  </si>
  <si>
    <t>Remarks: Actual Qty: 0
Excess for Clean up :1817</t>
  </si>
  <si>
    <t>Remarks: Actual Qty: 143494
Excess for Clean up :2</t>
  </si>
  <si>
    <t>Remarks: Actual Qty: 14391</t>
  </si>
  <si>
    <t>Remarks: Actual Qty: 30658
Excess for Clean up :3</t>
  </si>
  <si>
    <t>Remarks: Actual Qty: 30778
Excess for Clean up :1</t>
  </si>
  <si>
    <t>Remarks: Actual Qty: 28120</t>
  </si>
  <si>
    <t>Remarks: Actual Qty: 179525
Excess for Clean up :11395</t>
  </si>
  <si>
    <t>Remarks: Actual Qty: 13478</t>
  </si>
  <si>
    <t>Remarks: Actual Qty: 12342</t>
  </si>
  <si>
    <t>Remarks: Actual Qty: 25764
Excess for Clean up :5</t>
  </si>
  <si>
    <t>Remarks: Actual Qty: 134871
Excess for Clean up :2</t>
  </si>
  <si>
    <t>Remarks: Actual Qty: 135099</t>
  </si>
  <si>
    <t>Remarks: Actual Qty: 37605</t>
  </si>
  <si>
    <t>Remarks: Actual Qty: 26856
Issued Last 08/27/19 :10789</t>
  </si>
  <si>
    <t>Remarks: Actual Qty: 207479
Issued Last 08/7/19 :207476</t>
  </si>
  <si>
    <t>Remarks: Actual Qty: 142080
Issued Last 08/24/19 ::12366</t>
  </si>
  <si>
    <t>Remarks: Actual Qty: 17974
Excess for Clean up :1</t>
  </si>
  <si>
    <t>0000227641</t>
  </si>
  <si>
    <t>IFX QTY</t>
  </si>
  <si>
    <t>IFX BLOCKED</t>
  </si>
  <si>
    <t>DELTA</t>
  </si>
  <si>
    <t>INTRANSIT</t>
  </si>
  <si>
    <t xml:space="preserve"> SCP request to ship to GT</t>
  </si>
  <si>
    <t>SEE PROOF OF COMPUTATION</t>
  </si>
  <si>
    <t>FOR CLEAN UP</t>
  </si>
  <si>
    <t>ABS DELTA</t>
  </si>
  <si>
    <t>TOTAL</t>
  </si>
  <si>
    <t>System Qty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</si>
</sst>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49">
    <xf numFmtId="0" fontId="0" fillId="0" borderId="0" xfId="0"/>
    <xf numFmtId="3" fontId="0" fillId="0" borderId="0" xfId="0" applyNumberFormat="1"/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center" vertical="center"/>
    </xf>
    <xf numFmtId="0" fontId="0" fillId="36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37" borderId="0" xfId="0" applyFill="1"/>
    <xf numFmtId="0" fontId="16" fillId="37" borderId="10" xfId="0" applyFont="1" applyFill="1" applyBorder="1" applyAlignment="1">
      <alignment horizontal="left" vertical="center"/>
    </xf>
    <xf numFmtId="0" fontId="0" fillId="37" borderId="0" xfId="0" applyFill="1" applyAlignment="1">
      <alignment horizontal="left"/>
    </xf>
    <xf numFmtId="15" fontId="0" fillId="37" borderId="10" xfId="0" applyNumberFormat="1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16" fillId="37" borderId="10" xfId="0" applyFont="1" applyFill="1" applyBorder="1" applyAlignment="1">
      <alignment horizontal="center" vertical="center"/>
    </xf>
    <xf numFmtId="15" fontId="0" fillId="37" borderId="10" xfId="0" applyNumberFormat="1" applyFill="1" applyBorder="1" applyAlignment="1"/>
    <xf numFmtId="0" fontId="0" fillId="37" borderId="10" xfId="0" applyFill="1" applyBorder="1" applyAlignment="1"/>
    <xf numFmtId="0" fontId="16" fillId="3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14" fillId="0" borderId="0" xfId="0" applyFont="1"/>
    <xf numFmtId="0" fontId="0" fillId="0" borderId="0" xfId="0" applyFont="1" applyFill="1" applyAlignment="1">
      <alignment horizontal="center" vertical="center"/>
    </xf>
    <xf numFmtId="0" fontId="14" fillId="0" borderId="0" xfId="0" applyFont="1" applyFill="1"/>
    <xf numFmtId="0" fontId="0" fillId="0" borderId="0" xfId="0" applyBorder="1" applyAlignment="1">
      <alignment wrapText="1"/>
    </xf>
    <xf numFmtId="0" fontId="19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Fill="1"/>
    <xf numFmtId="0" fontId="0" fillId="35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0" fillId="38" borderId="0" xfId="0" applyFill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vertical="center"/>
    </xf>
    <xf numFmtId="0" fontId="14" fillId="38" borderId="0" xfId="0" applyFont="1" applyFill="1"/>
    <xf numFmtId="0" fontId="16" fillId="0" borderId="0" xfId="0" applyFont="1" applyFill="1" applyAlignment="1">
      <alignment horizontal="center" vertical="center"/>
    </xf>
    <xf numFmtId="0" fontId="14" fillId="35" borderId="0" xfId="0" applyFont="1" applyFill="1"/>
    <xf numFmtId="0" fontId="14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utoFormat Options" xfId="42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18" Type="http://schemas.openxmlformats.org/officeDocument/2006/relationships/image" Target="../media/image32.png"/><Relationship Id="rId26" Type="http://schemas.openxmlformats.org/officeDocument/2006/relationships/image" Target="../media/image40.png"/><Relationship Id="rId3" Type="http://schemas.openxmlformats.org/officeDocument/2006/relationships/image" Target="../media/image17.png"/><Relationship Id="rId21" Type="http://schemas.openxmlformats.org/officeDocument/2006/relationships/image" Target="../media/image35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5" Type="http://schemas.openxmlformats.org/officeDocument/2006/relationships/image" Target="../media/image39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20" Type="http://schemas.openxmlformats.org/officeDocument/2006/relationships/image" Target="../media/image34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24" Type="http://schemas.openxmlformats.org/officeDocument/2006/relationships/image" Target="../media/image38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23" Type="http://schemas.openxmlformats.org/officeDocument/2006/relationships/image" Target="../media/image37.png"/><Relationship Id="rId28" Type="http://schemas.openxmlformats.org/officeDocument/2006/relationships/image" Target="../media/image42.png"/><Relationship Id="rId10" Type="http://schemas.openxmlformats.org/officeDocument/2006/relationships/image" Target="../media/image24.png"/><Relationship Id="rId19" Type="http://schemas.openxmlformats.org/officeDocument/2006/relationships/image" Target="../media/image33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Relationship Id="rId22" Type="http://schemas.openxmlformats.org/officeDocument/2006/relationships/image" Target="../media/image36.png"/><Relationship Id="rId27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19</xdr:col>
      <xdr:colOff>8076</xdr:colOff>
      <xdr:row>14</xdr:row>
      <xdr:rowOff>113987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11590476" cy="2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47625</xdr:rowOff>
    </xdr:from>
    <xdr:to>
      <xdr:col>19</xdr:col>
      <xdr:colOff>93790</xdr:colOff>
      <xdr:row>28</xdr:row>
      <xdr:rowOff>161625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95625"/>
          <a:ext cx="11676190" cy="2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57150</xdr:rowOff>
    </xdr:from>
    <xdr:to>
      <xdr:col>18</xdr:col>
      <xdr:colOff>465295</xdr:colOff>
      <xdr:row>38</xdr:row>
      <xdr:rowOff>142674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72150"/>
          <a:ext cx="11438095" cy="1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40</xdr:row>
      <xdr:rowOff>76200</xdr:rowOff>
    </xdr:from>
    <xdr:to>
      <xdr:col>18</xdr:col>
      <xdr:colOff>284345</xdr:colOff>
      <xdr:row>61</xdr:row>
      <xdr:rowOff>104271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7696200"/>
          <a:ext cx="11238095" cy="4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104775</xdr:rowOff>
    </xdr:from>
    <xdr:to>
      <xdr:col>18</xdr:col>
      <xdr:colOff>408152</xdr:colOff>
      <xdr:row>78</xdr:row>
      <xdr:rowOff>94894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106275"/>
          <a:ext cx="11380952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47625</xdr:rowOff>
    </xdr:from>
    <xdr:to>
      <xdr:col>19</xdr:col>
      <xdr:colOff>179505</xdr:colOff>
      <xdr:row>106</xdr:row>
      <xdr:rowOff>132720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287625"/>
          <a:ext cx="11761905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104775</xdr:rowOff>
    </xdr:from>
    <xdr:to>
      <xdr:col>17</xdr:col>
      <xdr:colOff>122514</xdr:colOff>
      <xdr:row>127</xdr:row>
      <xdr:rowOff>170942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0297775"/>
          <a:ext cx="10485714" cy="4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85725</xdr:rowOff>
    </xdr:from>
    <xdr:to>
      <xdr:col>18</xdr:col>
      <xdr:colOff>398628</xdr:colOff>
      <xdr:row>143</xdr:row>
      <xdr:rowOff>104439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660225"/>
          <a:ext cx="11371428" cy="2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66675</xdr:rowOff>
    </xdr:from>
    <xdr:to>
      <xdr:col>18</xdr:col>
      <xdr:colOff>389105</xdr:colOff>
      <xdr:row>169</xdr:row>
      <xdr:rowOff>180389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689175"/>
          <a:ext cx="11361905" cy="4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114300</xdr:rowOff>
    </xdr:from>
    <xdr:to>
      <xdr:col>18</xdr:col>
      <xdr:colOff>179581</xdr:colOff>
      <xdr:row>184</xdr:row>
      <xdr:rowOff>66395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2880300"/>
          <a:ext cx="11152381" cy="2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38100</xdr:rowOff>
    </xdr:from>
    <xdr:to>
      <xdr:col>18</xdr:col>
      <xdr:colOff>370057</xdr:colOff>
      <xdr:row>201</xdr:row>
      <xdr:rowOff>28219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5471100"/>
          <a:ext cx="11342857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57150</xdr:rowOff>
    </xdr:from>
    <xdr:to>
      <xdr:col>18</xdr:col>
      <xdr:colOff>589105</xdr:colOff>
      <xdr:row>213</xdr:row>
      <xdr:rowOff>104531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8728650"/>
          <a:ext cx="11561905" cy="1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215</xdr:row>
      <xdr:rowOff>66675</xdr:rowOff>
    </xdr:from>
    <xdr:to>
      <xdr:col>18</xdr:col>
      <xdr:colOff>531962</xdr:colOff>
      <xdr:row>229</xdr:row>
      <xdr:rowOff>75865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1024175"/>
          <a:ext cx="11504762" cy="2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1</xdr:col>
      <xdr:colOff>95250</xdr:colOff>
      <xdr:row>215</xdr:row>
      <xdr:rowOff>9525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0"/>
          <a:ext cx="7048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1</xdr:col>
      <xdr:colOff>95250</xdr:colOff>
      <xdr:row>215</xdr:row>
      <xdr:rowOff>9525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0"/>
          <a:ext cx="7048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66675</xdr:rowOff>
    </xdr:from>
    <xdr:to>
      <xdr:col>3</xdr:col>
      <xdr:colOff>278544</xdr:colOff>
      <xdr:row>9</xdr:row>
      <xdr:rowOff>104580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57175"/>
          <a:ext cx="3228572" cy="1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3</xdr:col>
      <xdr:colOff>230922</xdr:colOff>
      <xdr:row>18</xdr:row>
      <xdr:rowOff>142773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33725"/>
          <a:ext cx="3200000" cy="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6</xdr:col>
      <xdr:colOff>2121</xdr:colOff>
      <xdr:row>28</xdr:row>
      <xdr:rowOff>180849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67325"/>
          <a:ext cx="4800000" cy="1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95250</xdr:rowOff>
    </xdr:from>
    <xdr:to>
      <xdr:col>5</xdr:col>
      <xdr:colOff>528727</xdr:colOff>
      <xdr:row>47</xdr:row>
      <xdr:rowOff>113988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715250"/>
          <a:ext cx="4733334" cy="2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5</xdr:col>
      <xdr:colOff>580429</xdr:colOff>
      <xdr:row>66</xdr:row>
      <xdr:rowOff>28286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73600"/>
          <a:ext cx="4771429" cy="2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5</xdr:col>
      <xdr:colOff>542334</xdr:colOff>
      <xdr:row>82</xdr:row>
      <xdr:rowOff>66429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468600"/>
          <a:ext cx="4733334" cy="1971429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88</xdr:row>
      <xdr:rowOff>152400</xdr:rowOff>
    </xdr:from>
    <xdr:to>
      <xdr:col>5</xdr:col>
      <xdr:colOff>389957</xdr:colOff>
      <xdr:row>130</xdr:row>
      <xdr:rowOff>75814</xdr:rowOff>
    </xdr:to>
    <xdr:grpSp>
      <xdr:nvGrpSpPr>
        <xdr:cNvPr id="12" name="Group 11"/>
        <xdr:cNvGrpSpPr/>
      </xdr:nvGrpSpPr>
      <xdr:grpSpPr>
        <a:xfrm>
          <a:off x="19050" y="18288000"/>
          <a:ext cx="4561907" cy="7924414"/>
          <a:chOff x="0" y="18087975"/>
          <a:chExt cx="4561907" cy="7924414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9050" y="18087975"/>
            <a:ext cx="4542857" cy="4866667"/>
          </a:xfrm>
          <a:prstGeom prst="rect">
            <a:avLst/>
          </a:prstGeom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0" y="22926675"/>
            <a:ext cx="4552381" cy="308571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136</xdr:row>
      <xdr:rowOff>85725</xdr:rowOff>
    </xdr:from>
    <xdr:to>
      <xdr:col>4</xdr:col>
      <xdr:colOff>275743</xdr:colOff>
      <xdr:row>138</xdr:row>
      <xdr:rowOff>123773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174825"/>
          <a:ext cx="3857143" cy="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143</xdr:row>
      <xdr:rowOff>0</xdr:rowOff>
    </xdr:from>
    <xdr:to>
      <xdr:col>4</xdr:col>
      <xdr:colOff>370984</xdr:colOff>
      <xdr:row>145</xdr:row>
      <xdr:rowOff>66619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0" y="28803600"/>
          <a:ext cx="3933334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47625</xdr:rowOff>
    </xdr:from>
    <xdr:to>
      <xdr:col>5</xdr:col>
      <xdr:colOff>532810</xdr:colOff>
      <xdr:row>168</xdr:row>
      <xdr:rowOff>56720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1137225"/>
          <a:ext cx="4723810" cy="3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5</xdr:col>
      <xdr:colOff>580429</xdr:colOff>
      <xdr:row>185</xdr:row>
      <xdr:rowOff>9238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69951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5</xdr:col>
      <xdr:colOff>551857</xdr:colOff>
      <xdr:row>198</xdr:row>
      <xdr:rowOff>180762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8138100"/>
          <a:ext cx="4742857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5</xdr:col>
      <xdr:colOff>523286</xdr:colOff>
      <xdr:row>212</xdr:row>
      <xdr:rowOff>37929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186100"/>
          <a:ext cx="4714286" cy="1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217</xdr:row>
      <xdr:rowOff>38100</xdr:rowOff>
    </xdr:from>
    <xdr:to>
      <xdr:col>5</xdr:col>
      <xdr:colOff>542337</xdr:colOff>
      <xdr:row>229</xdr:row>
      <xdr:rowOff>37814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575" y="43700700"/>
          <a:ext cx="4704762" cy="2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5</xdr:col>
      <xdr:colOff>504238</xdr:colOff>
      <xdr:row>249</xdr:row>
      <xdr:rowOff>171072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6901100"/>
          <a:ext cx="4695238" cy="30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5</xdr:col>
      <xdr:colOff>494715</xdr:colOff>
      <xdr:row>270</xdr:row>
      <xdr:rowOff>28214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1092100"/>
          <a:ext cx="4685715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5</xdr:col>
      <xdr:colOff>532810</xdr:colOff>
      <xdr:row>281</xdr:row>
      <xdr:rowOff>47476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55092600"/>
          <a:ext cx="4723810" cy="1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5</xdr:col>
      <xdr:colOff>542334</xdr:colOff>
      <xdr:row>289</xdr:row>
      <xdr:rowOff>18976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57569100"/>
          <a:ext cx="4733334" cy="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5</xdr:col>
      <xdr:colOff>542334</xdr:colOff>
      <xdr:row>297</xdr:row>
      <xdr:rowOff>190429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8902600"/>
          <a:ext cx="4733334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5</xdr:col>
      <xdr:colOff>542334</xdr:colOff>
      <xdr:row>312</xdr:row>
      <xdr:rowOff>190262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60617100"/>
          <a:ext cx="4733334" cy="1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5</xdr:col>
      <xdr:colOff>170346</xdr:colOff>
      <xdr:row>341</xdr:row>
      <xdr:rowOff>19050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63665100"/>
          <a:ext cx="4361346" cy="4400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347</xdr:row>
      <xdr:rowOff>66675</xdr:rowOff>
    </xdr:from>
    <xdr:to>
      <xdr:col>5</xdr:col>
      <xdr:colOff>513762</xdr:colOff>
      <xdr:row>370</xdr:row>
      <xdr:rowOff>75651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69446775"/>
          <a:ext cx="4704762" cy="4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5</xdr:col>
      <xdr:colOff>94715</xdr:colOff>
      <xdr:row>399</xdr:row>
      <xdr:rowOff>104215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74904600"/>
          <a:ext cx="4285715" cy="44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5</xdr:col>
      <xdr:colOff>542334</xdr:colOff>
      <xdr:row>420</xdr:row>
      <xdr:rowOff>18691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80619600"/>
          <a:ext cx="4733334" cy="2876191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425</xdr:row>
      <xdr:rowOff>123825</xdr:rowOff>
    </xdr:from>
    <xdr:to>
      <xdr:col>5</xdr:col>
      <xdr:colOff>238125</xdr:colOff>
      <xdr:row>469</xdr:row>
      <xdr:rowOff>85280</xdr:rowOff>
    </xdr:to>
    <xdr:grpSp>
      <xdr:nvGrpSpPr>
        <xdr:cNvPr id="30" name="Group 29"/>
        <xdr:cNvGrpSpPr/>
      </xdr:nvGrpSpPr>
      <xdr:grpSpPr>
        <a:xfrm>
          <a:off x="28575" y="84553425"/>
          <a:ext cx="4400550" cy="8343455"/>
          <a:chOff x="0" y="84620100"/>
          <a:chExt cx="4019049" cy="8276780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0" y="84620100"/>
            <a:ext cx="4009524" cy="4714286"/>
          </a:xfrm>
          <a:prstGeom prst="rect">
            <a:avLst/>
          </a:prstGeom>
        </xdr:spPr>
      </xdr:pic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9525" y="89334975"/>
            <a:ext cx="4009524" cy="356190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475</xdr:row>
      <xdr:rowOff>0</xdr:rowOff>
    </xdr:from>
    <xdr:to>
      <xdr:col>5</xdr:col>
      <xdr:colOff>532810</xdr:colOff>
      <xdr:row>478</xdr:row>
      <xdr:rowOff>28500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93764100"/>
          <a:ext cx="4723810" cy="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85"/>
  <sheetViews>
    <sheetView tabSelected="1" topLeftCell="D1" zoomScaleNormal="100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5" max="5" width="10.42578125" bestFit="1" customWidth="1"/>
    <col min="6" max="6" width="12" style="5" customWidth="1"/>
    <col min="7" max="7" width="12.42578125" style="5" bestFit="1" customWidth="1"/>
    <col min="8" max="9" width="12.42578125" style="5" customWidth="1"/>
    <col min="10" max="10" width="27.85546875" bestFit="1" customWidth="1"/>
    <col min="11" max="11" width="14.7109375" customWidth="1"/>
    <col min="12" max="12" width="12.140625" bestFit="1" customWidth="1"/>
    <col min="13" max="13" width="14" bestFit="1" customWidth="1"/>
    <col min="14" max="14" width="27.85546875" bestFit="1" customWidth="1"/>
    <col min="15" max="15" width="10.28515625" bestFit="1" customWidth="1"/>
    <col min="16" max="16" width="9.140625" customWidth="1"/>
  </cols>
  <sheetData>
    <row r="1" spans="1:16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295</v>
      </c>
      <c r="G1" s="17" t="s">
        <v>297</v>
      </c>
      <c r="H1" s="17" t="s">
        <v>327</v>
      </c>
      <c r="I1" s="17"/>
      <c r="J1" s="3" t="s">
        <v>272</v>
      </c>
      <c r="K1" s="2" t="s">
        <v>318</v>
      </c>
      <c r="L1" s="2" t="s">
        <v>319</v>
      </c>
      <c r="M1" s="2" t="s">
        <v>320</v>
      </c>
      <c r="N1" s="2" t="s">
        <v>272</v>
      </c>
      <c r="O1" s="2" t="s">
        <v>325</v>
      </c>
      <c r="P1" s="46"/>
    </row>
    <row r="2" spans="1:16" hidden="1" x14ac:dyDescent="0.25">
      <c r="A2">
        <v>432065</v>
      </c>
      <c r="B2" t="s">
        <v>5</v>
      </c>
      <c r="C2">
        <v>3031</v>
      </c>
      <c r="D2">
        <v>200</v>
      </c>
      <c r="E2" s="4" t="s">
        <v>12</v>
      </c>
      <c r="F2" s="5">
        <v>0</v>
      </c>
      <c r="G2">
        <v>1</v>
      </c>
      <c r="H2"/>
      <c r="I2"/>
      <c r="J2" t="s">
        <v>273</v>
      </c>
      <c r="K2">
        <v>1</v>
      </c>
      <c r="L2">
        <v>0</v>
      </c>
      <c r="M2">
        <v>0</v>
      </c>
      <c r="O2">
        <f>ABS(M2)</f>
        <v>0</v>
      </c>
    </row>
    <row r="3" spans="1:16" hidden="1" x14ac:dyDescent="0.25">
      <c r="A3">
        <v>432065</v>
      </c>
      <c r="B3" t="s">
        <v>5</v>
      </c>
      <c r="C3">
        <v>3031</v>
      </c>
      <c r="D3">
        <v>200</v>
      </c>
      <c r="E3" s="4" t="s">
        <v>13</v>
      </c>
      <c r="F3" s="5">
        <v>0</v>
      </c>
      <c r="G3">
        <v>1</v>
      </c>
      <c r="H3"/>
      <c r="I3"/>
      <c r="J3" t="s">
        <v>273</v>
      </c>
      <c r="K3">
        <v>1</v>
      </c>
      <c r="L3">
        <v>0</v>
      </c>
      <c r="M3">
        <v>0</v>
      </c>
      <c r="O3">
        <f t="shared" ref="O3:O66" si="0">ABS(M3)</f>
        <v>0</v>
      </c>
    </row>
    <row r="4" spans="1:16" x14ac:dyDescent="0.25">
      <c r="A4">
        <v>432065</v>
      </c>
      <c r="B4" t="s">
        <v>5</v>
      </c>
      <c r="C4">
        <v>3031</v>
      </c>
      <c r="D4">
        <v>200</v>
      </c>
      <c r="E4" s="4" t="s">
        <v>14</v>
      </c>
      <c r="F4" s="5">
        <v>0</v>
      </c>
      <c r="G4">
        <v>3</v>
      </c>
      <c r="H4">
        <v>5</v>
      </c>
      <c r="I4" t="b">
        <f>H4=K4</f>
        <v>1</v>
      </c>
      <c r="J4" t="s">
        <v>273</v>
      </c>
      <c r="K4">
        <v>5</v>
      </c>
      <c r="L4">
        <v>0</v>
      </c>
      <c r="M4">
        <v>-2</v>
      </c>
      <c r="N4" t="s">
        <v>324</v>
      </c>
      <c r="O4">
        <f t="shared" si="0"/>
        <v>2</v>
      </c>
    </row>
    <row r="5" spans="1:16" hidden="1" x14ac:dyDescent="0.25">
      <c r="A5">
        <v>432065</v>
      </c>
      <c r="B5" t="s">
        <v>5</v>
      </c>
      <c r="C5">
        <v>3031</v>
      </c>
      <c r="D5">
        <v>200</v>
      </c>
      <c r="E5" s="4" t="s">
        <v>15</v>
      </c>
      <c r="F5" s="5">
        <v>0</v>
      </c>
      <c r="G5">
        <v>5</v>
      </c>
      <c r="H5"/>
      <c r="I5"/>
      <c r="J5" t="s">
        <v>273</v>
      </c>
      <c r="K5">
        <v>5</v>
      </c>
      <c r="L5">
        <v>0</v>
      </c>
      <c r="M5">
        <v>0</v>
      </c>
      <c r="O5">
        <f t="shared" si="0"/>
        <v>0</v>
      </c>
    </row>
    <row r="6" spans="1:16" x14ac:dyDescent="0.25">
      <c r="A6">
        <v>432065</v>
      </c>
      <c r="B6" t="s">
        <v>5</v>
      </c>
      <c r="C6">
        <v>3031</v>
      </c>
      <c r="D6">
        <v>200</v>
      </c>
      <c r="E6" s="4" t="s">
        <v>16</v>
      </c>
      <c r="F6" s="5">
        <v>0</v>
      </c>
      <c r="G6">
        <v>1</v>
      </c>
      <c r="H6">
        <v>3</v>
      </c>
      <c r="I6" t="b">
        <f t="shared" ref="I6:I7" si="1">H6=K6</f>
        <v>1</v>
      </c>
      <c r="J6" t="s">
        <v>273</v>
      </c>
      <c r="K6">
        <v>3</v>
      </c>
      <c r="L6">
        <v>0</v>
      </c>
      <c r="M6">
        <v>-2</v>
      </c>
      <c r="N6" t="s">
        <v>324</v>
      </c>
      <c r="O6">
        <f t="shared" si="0"/>
        <v>2</v>
      </c>
    </row>
    <row r="7" spans="1:16" x14ac:dyDescent="0.25">
      <c r="A7">
        <v>432065</v>
      </c>
      <c r="B7" t="s">
        <v>5</v>
      </c>
      <c r="C7">
        <v>3031</v>
      </c>
      <c r="D7">
        <v>200</v>
      </c>
      <c r="E7" s="4" t="s">
        <v>17</v>
      </c>
      <c r="F7" s="5">
        <v>0</v>
      </c>
      <c r="G7">
        <v>1</v>
      </c>
      <c r="H7">
        <v>3</v>
      </c>
      <c r="I7" t="b">
        <f t="shared" si="1"/>
        <v>1</v>
      </c>
      <c r="J7" t="s">
        <v>273</v>
      </c>
      <c r="K7">
        <v>3</v>
      </c>
      <c r="L7">
        <v>0</v>
      </c>
      <c r="M7">
        <v>-2</v>
      </c>
      <c r="N7" t="s">
        <v>324</v>
      </c>
      <c r="O7">
        <f t="shared" si="0"/>
        <v>2</v>
      </c>
    </row>
    <row r="8" spans="1:16" hidden="1" x14ac:dyDescent="0.25">
      <c r="A8">
        <v>432065</v>
      </c>
      <c r="B8" t="s">
        <v>5</v>
      </c>
      <c r="C8">
        <v>3031</v>
      </c>
      <c r="D8">
        <v>200</v>
      </c>
      <c r="E8" s="4" t="s">
        <v>18</v>
      </c>
      <c r="F8" s="5">
        <v>0</v>
      </c>
      <c r="G8">
        <v>1</v>
      </c>
      <c r="H8"/>
      <c r="I8"/>
      <c r="J8" t="s">
        <v>273</v>
      </c>
      <c r="K8">
        <v>1</v>
      </c>
      <c r="L8">
        <v>0</v>
      </c>
      <c r="M8">
        <v>0</v>
      </c>
      <c r="O8">
        <f t="shared" si="0"/>
        <v>0</v>
      </c>
    </row>
    <row r="9" spans="1:16" hidden="1" x14ac:dyDescent="0.25">
      <c r="A9">
        <v>432065</v>
      </c>
      <c r="B9" t="s">
        <v>5</v>
      </c>
      <c r="C9">
        <v>3031</v>
      </c>
      <c r="D9">
        <v>200</v>
      </c>
      <c r="E9" s="4" t="s">
        <v>19</v>
      </c>
      <c r="F9" s="5">
        <v>0</v>
      </c>
      <c r="G9">
        <v>1</v>
      </c>
      <c r="H9"/>
      <c r="I9"/>
      <c r="J9" t="s">
        <v>273</v>
      </c>
      <c r="K9">
        <v>1</v>
      </c>
      <c r="L9">
        <v>0</v>
      </c>
      <c r="M9">
        <v>0</v>
      </c>
      <c r="O9">
        <f t="shared" si="0"/>
        <v>0</v>
      </c>
    </row>
    <row r="10" spans="1:16" hidden="1" x14ac:dyDescent="0.25">
      <c r="A10">
        <v>432065</v>
      </c>
      <c r="B10" t="s">
        <v>5</v>
      </c>
      <c r="C10">
        <v>3031</v>
      </c>
      <c r="D10">
        <v>200</v>
      </c>
      <c r="E10" s="4" t="s">
        <v>20</v>
      </c>
      <c r="F10" s="5">
        <v>0</v>
      </c>
      <c r="G10">
        <v>1</v>
      </c>
      <c r="H10"/>
      <c r="I10"/>
      <c r="J10" t="s">
        <v>273</v>
      </c>
      <c r="K10">
        <v>1</v>
      </c>
      <c r="L10">
        <v>0</v>
      </c>
      <c r="M10">
        <v>0</v>
      </c>
      <c r="O10">
        <f t="shared" si="0"/>
        <v>0</v>
      </c>
    </row>
    <row r="11" spans="1:16" x14ac:dyDescent="0.25">
      <c r="A11">
        <v>432065</v>
      </c>
      <c r="B11" t="s">
        <v>5</v>
      </c>
      <c r="C11">
        <v>3031</v>
      </c>
      <c r="D11">
        <v>200</v>
      </c>
      <c r="E11" s="4" t="s">
        <v>21</v>
      </c>
      <c r="F11" s="5">
        <v>0</v>
      </c>
      <c r="G11">
        <v>3</v>
      </c>
      <c r="H11">
        <v>6</v>
      </c>
      <c r="I11" t="b">
        <f>H11=K11</f>
        <v>1</v>
      </c>
      <c r="J11" t="s">
        <v>273</v>
      </c>
      <c r="K11">
        <v>6</v>
      </c>
      <c r="L11">
        <v>0</v>
      </c>
      <c r="M11">
        <v>-3</v>
      </c>
      <c r="N11" t="s">
        <v>324</v>
      </c>
      <c r="O11">
        <f t="shared" si="0"/>
        <v>3</v>
      </c>
    </row>
    <row r="12" spans="1:16" hidden="1" x14ac:dyDescent="0.25">
      <c r="A12">
        <v>432065</v>
      </c>
      <c r="B12" t="s">
        <v>5</v>
      </c>
      <c r="C12">
        <v>3031</v>
      </c>
      <c r="D12">
        <v>200</v>
      </c>
      <c r="E12" s="4" t="s">
        <v>22</v>
      </c>
      <c r="F12" s="5">
        <v>0</v>
      </c>
      <c r="G12">
        <v>2</v>
      </c>
      <c r="H12"/>
      <c r="I12"/>
      <c r="J12" t="s">
        <v>273</v>
      </c>
      <c r="K12">
        <v>2</v>
      </c>
      <c r="L12">
        <v>0</v>
      </c>
      <c r="M12">
        <v>0</v>
      </c>
      <c r="O12">
        <f t="shared" si="0"/>
        <v>0</v>
      </c>
    </row>
    <row r="13" spans="1:16" hidden="1" x14ac:dyDescent="0.25">
      <c r="A13">
        <v>432065</v>
      </c>
      <c r="B13" t="s">
        <v>5</v>
      </c>
      <c r="C13">
        <v>3031</v>
      </c>
      <c r="D13">
        <v>200</v>
      </c>
      <c r="E13" s="4" t="s">
        <v>25</v>
      </c>
      <c r="F13" s="5">
        <v>0</v>
      </c>
      <c r="G13">
        <v>1</v>
      </c>
      <c r="H13"/>
      <c r="I13"/>
      <c r="J13" t="s">
        <v>273</v>
      </c>
      <c r="K13">
        <v>1</v>
      </c>
      <c r="L13">
        <v>0</v>
      </c>
      <c r="M13">
        <v>0</v>
      </c>
      <c r="O13">
        <f t="shared" si="0"/>
        <v>0</v>
      </c>
    </row>
    <row r="14" spans="1:16" hidden="1" x14ac:dyDescent="0.25">
      <c r="A14">
        <v>432694</v>
      </c>
      <c r="B14" t="s">
        <v>5</v>
      </c>
      <c r="C14">
        <v>3031</v>
      </c>
      <c r="D14">
        <v>200</v>
      </c>
      <c r="E14" s="4" t="s">
        <v>32</v>
      </c>
      <c r="F14" s="5">
        <v>0</v>
      </c>
      <c r="G14">
        <v>3</v>
      </c>
      <c r="H14"/>
      <c r="I14"/>
      <c r="J14" t="s">
        <v>273</v>
      </c>
      <c r="K14">
        <v>3</v>
      </c>
      <c r="L14">
        <v>0</v>
      </c>
      <c r="M14">
        <v>0</v>
      </c>
      <c r="O14">
        <f t="shared" si="0"/>
        <v>0</v>
      </c>
    </row>
    <row r="15" spans="1:16" x14ac:dyDescent="0.25">
      <c r="A15">
        <v>432694</v>
      </c>
      <c r="B15" t="s">
        <v>5</v>
      </c>
      <c r="C15">
        <v>3031</v>
      </c>
      <c r="D15" s="24">
        <v>200</v>
      </c>
      <c r="E15" s="47" t="s">
        <v>35</v>
      </c>
      <c r="F15" s="48">
        <v>0</v>
      </c>
      <c r="G15" s="24">
        <v>2</v>
      </c>
      <c r="H15" s="24">
        <v>133498</v>
      </c>
      <c r="I15" s="24" t="b">
        <f>H15=K15</f>
        <v>1</v>
      </c>
      <c r="J15" s="24" t="s">
        <v>273</v>
      </c>
      <c r="K15" s="24">
        <v>133498</v>
      </c>
      <c r="L15" s="24">
        <v>0</v>
      </c>
      <c r="M15" s="24">
        <v>-133496</v>
      </c>
      <c r="N15" s="24" t="s">
        <v>323</v>
      </c>
      <c r="O15" s="24">
        <f t="shared" si="0"/>
        <v>133496</v>
      </c>
    </row>
    <row r="16" spans="1:16" hidden="1" x14ac:dyDescent="0.25">
      <c r="A16">
        <v>432694</v>
      </c>
      <c r="B16" t="s">
        <v>5</v>
      </c>
      <c r="C16">
        <v>3031</v>
      </c>
      <c r="D16">
        <v>200</v>
      </c>
      <c r="E16" s="4" t="s">
        <v>36</v>
      </c>
      <c r="F16" s="5">
        <v>0</v>
      </c>
      <c r="G16">
        <v>2</v>
      </c>
      <c r="H16"/>
      <c r="I16"/>
      <c r="J16" t="s">
        <v>273</v>
      </c>
      <c r="K16">
        <v>2</v>
      </c>
      <c r="L16">
        <v>0</v>
      </c>
      <c r="M16">
        <v>0</v>
      </c>
      <c r="O16">
        <f t="shared" si="0"/>
        <v>0</v>
      </c>
    </row>
    <row r="17" spans="1:15" hidden="1" x14ac:dyDescent="0.25">
      <c r="A17">
        <v>432694</v>
      </c>
      <c r="B17" t="s">
        <v>5</v>
      </c>
      <c r="C17">
        <v>3031</v>
      </c>
      <c r="D17">
        <v>200</v>
      </c>
      <c r="E17" s="4" t="s">
        <v>37</v>
      </c>
      <c r="F17" s="5">
        <v>0</v>
      </c>
      <c r="G17">
        <v>1</v>
      </c>
      <c r="H17"/>
      <c r="I17"/>
      <c r="J17" t="s">
        <v>273</v>
      </c>
      <c r="K17">
        <v>1</v>
      </c>
      <c r="L17">
        <v>0</v>
      </c>
      <c r="M17">
        <v>0</v>
      </c>
      <c r="O17">
        <f t="shared" si="0"/>
        <v>0</v>
      </c>
    </row>
    <row r="18" spans="1:15" hidden="1" x14ac:dyDescent="0.25">
      <c r="A18">
        <v>848134</v>
      </c>
      <c r="B18" t="s">
        <v>5</v>
      </c>
      <c r="C18">
        <v>3031</v>
      </c>
      <c r="D18">
        <v>200</v>
      </c>
      <c r="E18" s="4" t="s">
        <v>73</v>
      </c>
      <c r="F18" s="5">
        <v>0</v>
      </c>
      <c r="G18">
        <v>4</v>
      </c>
      <c r="H18"/>
      <c r="I18"/>
      <c r="J18" t="s">
        <v>273</v>
      </c>
      <c r="K18">
        <v>4</v>
      </c>
      <c r="L18">
        <v>0</v>
      </c>
      <c r="M18">
        <v>0</v>
      </c>
      <c r="O18">
        <f t="shared" si="0"/>
        <v>0</v>
      </c>
    </row>
    <row r="19" spans="1:15" x14ac:dyDescent="0.25">
      <c r="A19">
        <v>848134</v>
      </c>
      <c r="B19" t="s">
        <v>5</v>
      </c>
      <c r="C19">
        <v>3031</v>
      </c>
      <c r="D19">
        <v>200</v>
      </c>
      <c r="E19" s="4" t="s">
        <v>74</v>
      </c>
      <c r="F19" s="5">
        <v>0</v>
      </c>
      <c r="G19">
        <v>1</v>
      </c>
      <c r="H19">
        <v>3</v>
      </c>
      <c r="I19" t="b">
        <f>H19=K19</f>
        <v>1</v>
      </c>
      <c r="J19" t="s">
        <v>273</v>
      </c>
      <c r="K19">
        <v>3</v>
      </c>
      <c r="L19">
        <v>0</v>
      </c>
      <c r="M19">
        <v>-2</v>
      </c>
      <c r="N19" t="s">
        <v>324</v>
      </c>
      <c r="O19">
        <f t="shared" si="0"/>
        <v>2</v>
      </c>
    </row>
    <row r="20" spans="1:15" hidden="1" x14ac:dyDescent="0.25">
      <c r="A20">
        <v>848134</v>
      </c>
      <c r="B20" t="s">
        <v>5</v>
      </c>
      <c r="C20">
        <v>3031</v>
      </c>
      <c r="D20">
        <v>200</v>
      </c>
      <c r="E20" s="4" t="s">
        <v>75</v>
      </c>
      <c r="F20" s="5">
        <v>0</v>
      </c>
      <c r="G20">
        <v>4</v>
      </c>
      <c r="H20"/>
      <c r="I20"/>
      <c r="J20" t="s">
        <v>273</v>
      </c>
      <c r="K20">
        <v>4</v>
      </c>
      <c r="L20">
        <v>0</v>
      </c>
      <c r="M20">
        <v>0</v>
      </c>
      <c r="O20">
        <f t="shared" si="0"/>
        <v>0</v>
      </c>
    </row>
    <row r="21" spans="1:15" hidden="1" x14ac:dyDescent="0.25">
      <c r="A21">
        <v>848134</v>
      </c>
      <c r="B21" t="s">
        <v>5</v>
      </c>
      <c r="C21">
        <v>3031</v>
      </c>
      <c r="D21">
        <v>200</v>
      </c>
      <c r="E21" s="4" t="s">
        <v>76</v>
      </c>
      <c r="F21" s="5">
        <v>0</v>
      </c>
      <c r="G21">
        <v>5</v>
      </c>
      <c r="H21"/>
      <c r="I21"/>
      <c r="J21" t="s">
        <v>273</v>
      </c>
      <c r="K21">
        <v>5</v>
      </c>
      <c r="L21">
        <v>0</v>
      </c>
      <c r="M21">
        <v>0</v>
      </c>
      <c r="O21">
        <f t="shared" si="0"/>
        <v>0</v>
      </c>
    </row>
    <row r="22" spans="1:15" hidden="1" x14ac:dyDescent="0.25">
      <c r="A22">
        <v>848134</v>
      </c>
      <c r="B22" t="s">
        <v>5</v>
      </c>
      <c r="C22">
        <v>3031</v>
      </c>
      <c r="D22">
        <v>200</v>
      </c>
      <c r="E22" s="4" t="s">
        <v>77</v>
      </c>
      <c r="F22" s="5">
        <v>0</v>
      </c>
      <c r="G22">
        <v>3</v>
      </c>
      <c r="H22"/>
      <c r="I22"/>
      <c r="J22" t="s">
        <v>273</v>
      </c>
      <c r="K22">
        <v>3</v>
      </c>
      <c r="L22">
        <v>0</v>
      </c>
      <c r="M22">
        <v>0</v>
      </c>
      <c r="O22">
        <f t="shared" si="0"/>
        <v>0</v>
      </c>
    </row>
    <row r="23" spans="1:15" hidden="1" x14ac:dyDescent="0.25">
      <c r="A23">
        <v>848134</v>
      </c>
      <c r="B23" t="s">
        <v>5</v>
      </c>
      <c r="C23">
        <v>3031</v>
      </c>
      <c r="D23">
        <v>200</v>
      </c>
      <c r="E23" s="4" t="s">
        <v>78</v>
      </c>
      <c r="F23" s="5">
        <v>0</v>
      </c>
      <c r="G23">
        <v>4</v>
      </c>
      <c r="H23"/>
      <c r="I23"/>
      <c r="J23" t="s">
        <v>273</v>
      </c>
      <c r="K23">
        <v>4</v>
      </c>
      <c r="L23">
        <v>0</v>
      </c>
      <c r="M23">
        <v>0</v>
      </c>
      <c r="O23">
        <f t="shared" si="0"/>
        <v>0</v>
      </c>
    </row>
    <row r="24" spans="1:15" hidden="1" x14ac:dyDescent="0.25">
      <c r="A24">
        <v>848134</v>
      </c>
      <c r="B24" t="s">
        <v>5</v>
      </c>
      <c r="C24">
        <v>3031</v>
      </c>
      <c r="D24">
        <v>200</v>
      </c>
      <c r="E24" s="4" t="s">
        <v>79</v>
      </c>
      <c r="F24" s="5">
        <v>0</v>
      </c>
      <c r="G24">
        <v>2</v>
      </c>
      <c r="H24"/>
      <c r="I24"/>
      <c r="J24" t="s">
        <v>273</v>
      </c>
      <c r="K24">
        <v>2</v>
      </c>
      <c r="L24">
        <v>0</v>
      </c>
      <c r="M24">
        <v>0</v>
      </c>
      <c r="O24">
        <f t="shared" si="0"/>
        <v>0</v>
      </c>
    </row>
    <row r="25" spans="1:15" hidden="1" x14ac:dyDescent="0.25">
      <c r="A25">
        <v>848134</v>
      </c>
      <c r="B25" t="s">
        <v>5</v>
      </c>
      <c r="C25">
        <v>3031</v>
      </c>
      <c r="D25">
        <v>200</v>
      </c>
      <c r="E25" s="4" t="s">
        <v>80</v>
      </c>
      <c r="F25" s="5">
        <v>0</v>
      </c>
      <c r="G25">
        <v>5</v>
      </c>
      <c r="H25"/>
      <c r="I25"/>
      <c r="J25" t="s">
        <v>273</v>
      </c>
      <c r="K25">
        <v>5</v>
      </c>
      <c r="L25">
        <v>0</v>
      </c>
      <c r="M25">
        <v>0</v>
      </c>
      <c r="O25">
        <f t="shared" si="0"/>
        <v>0</v>
      </c>
    </row>
    <row r="26" spans="1:15" hidden="1" x14ac:dyDescent="0.25">
      <c r="A26">
        <v>848134</v>
      </c>
      <c r="B26" t="s">
        <v>5</v>
      </c>
      <c r="C26">
        <v>3031</v>
      </c>
      <c r="D26">
        <v>200</v>
      </c>
      <c r="E26" s="4" t="s">
        <v>81</v>
      </c>
      <c r="F26" s="5">
        <v>0</v>
      </c>
      <c r="G26">
        <v>3</v>
      </c>
      <c r="H26"/>
      <c r="I26"/>
      <c r="J26" t="s">
        <v>273</v>
      </c>
      <c r="K26">
        <v>3</v>
      </c>
      <c r="L26">
        <v>0</v>
      </c>
      <c r="M26">
        <v>0</v>
      </c>
      <c r="O26">
        <f t="shared" si="0"/>
        <v>0</v>
      </c>
    </row>
    <row r="27" spans="1:15" hidden="1" x14ac:dyDescent="0.25">
      <c r="A27">
        <v>848134</v>
      </c>
      <c r="B27" t="s">
        <v>5</v>
      </c>
      <c r="C27">
        <v>3031</v>
      </c>
      <c r="D27">
        <v>200</v>
      </c>
      <c r="E27" s="4" t="s">
        <v>82</v>
      </c>
      <c r="F27" s="5">
        <v>0</v>
      </c>
      <c r="G27">
        <v>5</v>
      </c>
      <c r="H27"/>
      <c r="I27"/>
      <c r="J27" t="s">
        <v>273</v>
      </c>
      <c r="K27">
        <v>5</v>
      </c>
      <c r="L27">
        <v>0</v>
      </c>
      <c r="M27">
        <v>0</v>
      </c>
      <c r="O27">
        <f t="shared" si="0"/>
        <v>0</v>
      </c>
    </row>
    <row r="28" spans="1:15" hidden="1" x14ac:dyDescent="0.25">
      <c r="A28">
        <v>848134</v>
      </c>
      <c r="B28" t="s">
        <v>5</v>
      </c>
      <c r="C28">
        <v>3031</v>
      </c>
      <c r="D28">
        <v>200</v>
      </c>
      <c r="E28" s="4" t="s">
        <v>83</v>
      </c>
      <c r="F28" s="5">
        <v>0</v>
      </c>
      <c r="G28">
        <v>6</v>
      </c>
      <c r="H28"/>
      <c r="I28"/>
      <c r="J28" t="s">
        <v>273</v>
      </c>
      <c r="K28">
        <v>6</v>
      </c>
      <c r="L28">
        <v>0</v>
      </c>
      <c r="M28">
        <v>0</v>
      </c>
      <c r="O28">
        <f t="shared" si="0"/>
        <v>0</v>
      </c>
    </row>
    <row r="29" spans="1:15" hidden="1" x14ac:dyDescent="0.25">
      <c r="A29">
        <v>848134</v>
      </c>
      <c r="B29" t="s">
        <v>5</v>
      </c>
      <c r="C29">
        <v>3031</v>
      </c>
      <c r="D29">
        <v>200</v>
      </c>
      <c r="E29" s="4" t="s">
        <v>84</v>
      </c>
      <c r="F29" s="5">
        <v>0</v>
      </c>
      <c r="G29">
        <v>5</v>
      </c>
      <c r="H29"/>
      <c r="I29"/>
      <c r="J29" t="s">
        <v>273</v>
      </c>
      <c r="K29">
        <v>5</v>
      </c>
      <c r="L29">
        <v>0</v>
      </c>
      <c r="M29">
        <v>0</v>
      </c>
      <c r="O29">
        <f t="shared" si="0"/>
        <v>0</v>
      </c>
    </row>
    <row r="30" spans="1:15" hidden="1" x14ac:dyDescent="0.25">
      <c r="A30">
        <v>848134</v>
      </c>
      <c r="B30" t="s">
        <v>5</v>
      </c>
      <c r="C30">
        <v>3031</v>
      </c>
      <c r="D30">
        <v>200</v>
      </c>
      <c r="E30" s="4" t="s">
        <v>85</v>
      </c>
      <c r="F30" s="5">
        <v>0</v>
      </c>
      <c r="G30">
        <v>3</v>
      </c>
      <c r="H30"/>
      <c r="I30"/>
      <c r="J30" t="s">
        <v>273</v>
      </c>
      <c r="K30">
        <v>3</v>
      </c>
      <c r="L30">
        <v>0</v>
      </c>
      <c r="M30">
        <v>0</v>
      </c>
      <c r="O30">
        <f t="shared" si="0"/>
        <v>0</v>
      </c>
    </row>
    <row r="31" spans="1:15" hidden="1" x14ac:dyDescent="0.25">
      <c r="A31">
        <v>848134</v>
      </c>
      <c r="B31" t="s">
        <v>5</v>
      </c>
      <c r="C31">
        <v>3031</v>
      </c>
      <c r="D31">
        <v>200</v>
      </c>
      <c r="E31" s="4" t="s">
        <v>86</v>
      </c>
      <c r="F31" s="5">
        <v>0</v>
      </c>
      <c r="G31">
        <v>6</v>
      </c>
      <c r="H31"/>
      <c r="I31"/>
      <c r="J31" t="s">
        <v>273</v>
      </c>
      <c r="K31">
        <v>6</v>
      </c>
      <c r="L31">
        <v>0</v>
      </c>
      <c r="M31">
        <v>0</v>
      </c>
      <c r="O31">
        <f t="shared" si="0"/>
        <v>0</v>
      </c>
    </row>
    <row r="32" spans="1:15" hidden="1" x14ac:dyDescent="0.25">
      <c r="A32">
        <v>848134</v>
      </c>
      <c r="B32" t="s">
        <v>5</v>
      </c>
      <c r="C32">
        <v>3031</v>
      </c>
      <c r="D32">
        <v>200</v>
      </c>
      <c r="E32" s="4" t="s">
        <v>87</v>
      </c>
      <c r="F32" s="5">
        <v>0</v>
      </c>
      <c r="G32">
        <v>5</v>
      </c>
      <c r="H32"/>
      <c r="I32"/>
      <c r="J32" t="s">
        <v>273</v>
      </c>
      <c r="K32">
        <v>5</v>
      </c>
      <c r="L32">
        <v>0</v>
      </c>
      <c r="M32">
        <v>0</v>
      </c>
      <c r="O32">
        <f t="shared" si="0"/>
        <v>0</v>
      </c>
    </row>
    <row r="33" spans="1:15" hidden="1" x14ac:dyDescent="0.25">
      <c r="A33">
        <v>848134</v>
      </c>
      <c r="B33" t="s">
        <v>5</v>
      </c>
      <c r="C33">
        <v>3031</v>
      </c>
      <c r="D33">
        <v>200</v>
      </c>
      <c r="E33" s="4" t="s">
        <v>88</v>
      </c>
      <c r="F33" s="5">
        <v>0</v>
      </c>
      <c r="G33">
        <v>5</v>
      </c>
      <c r="H33"/>
      <c r="I33"/>
      <c r="J33" t="s">
        <v>273</v>
      </c>
      <c r="K33">
        <v>5</v>
      </c>
      <c r="L33">
        <v>0</v>
      </c>
      <c r="M33">
        <v>0</v>
      </c>
      <c r="O33">
        <f t="shared" si="0"/>
        <v>0</v>
      </c>
    </row>
    <row r="34" spans="1:15" hidden="1" x14ac:dyDescent="0.25">
      <c r="A34">
        <v>848134</v>
      </c>
      <c r="B34" t="s">
        <v>5</v>
      </c>
      <c r="C34">
        <v>3031</v>
      </c>
      <c r="D34">
        <v>200</v>
      </c>
      <c r="E34" s="4" t="s">
        <v>89</v>
      </c>
      <c r="F34" s="5">
        <v>0</v>
      </c>
      <c r="G34">
        <v>4</v>
      </c>
      <c r="H34"/>
      <c r="I34"/>
      <c r="J34" t="s">
        <v>273</v>
      </c>
      <c r="K34">
        <v>4</v>
      </c>
      <c r="L34">
        <v>0</v>
      </c>
      <c r="M34">
        <v>0</v>
      </c>
      <c r="O34">
        <f t="shared" si="0"/>
        <v>0</v>
      </c>
    </row>
    <row r="35" spans="1:15" hidden="1" x14ac:dyDescent="0.25">
      <c r="A35">
        <v>848134</v>
      </c>
      <c r="B35" t="s">
        <v>5</v>
      </c>
      <c r="C35">
        <v>3031</v>
      </c>
      <c r="D35">
        <v>200</v>
      </c>
      <c r="E35" s="4" t="s">
        <v>90</v>
      </c>
      <c r="F35" s="5">
        <v>0</v>
      </c>
      <c r="G35">
        <v>2</v>
      </c>
      <c r="H35"/>
      <c r="I35"/>
      <c r="J35" t="s">
        <v>273</v>
      </c>
      <c r="K35">
        <v>2</v>
      </c>
      <c r="L35">
        <v>0</v>
      </c>
      <c r="M35">
        <v>0</v>
      </c>
      <c r="O35">
        <f t="shared" si="0"/>
        <v>0</v>
      </c>
    </row>
    <row r="36" spans="1:15" hidden="1" x14ac:dyDescent="0.25">
      <c r="A36">
        <v>848134</v>
      </c>
      <c r="B36" t="s">
        <v>5</v>
      </c>
      <c r="C36">
        <v>3031</v>
      </c>
      <c r="D36">
        <v>200</v>
      </c>
      <c r="E36" s="4" t="s">
        <v>91</v>
      </c>
      <c r="F36" s="5">
        <v>0</v>
      </c>
      <c r="G36">
        <v>5</v>
      </c>
      <c r="H36"/>
      <c r="I36"/>
      <c r="J36" t="s">
        <v>273</v>
      </c>
      <c r="K36">
        <v>5</v>
      </c>
      <c r="L36">
        <v>0</v>
      </c>
      <c r="M36">
        <v>0</v>
      </c>
      <c r="O36">
        <f t="shared" si="0"/>
        <v>0</v>
      </c>
    </row>
    <row r="37" spans="1:15" hidden="1" x14ac:dyDescent="0.25">
      <c r="A37">
        <v>848134</v>
      </c>
      <c r="B37" t="s">
        <v>5</v>
      </c>
      <c r="C37">
        <v>3031</v>
      </c>
      <c r="D37">
        <v>200</v>
      </c>
      <c r="E37" s="4" t="s">
        <v>92</v>
      </c>
      <c r="F37" s="5">
        <v>0</v>
      </c>
      <c r="G37">
        <v>4</v>
      </c>
      <c r="H37"/>
      <c r="I37"/>
      <c r="J37" t="s">
        <v>273</v>
      </c>
      <c r="K37">
        <v>4</v>
      </c>
      <c r="L37">
        <v>0</v>
      </c>
      <c r="M37">
        <v>0</v>
      </c>
      <c r="O37">
        <f t="shared" si="0"/>
        <v>0</v>
      </c>
    </row>
    <row r="38" spans="1:15" hidden="1" x14ac:dyDescent="0.25">
      <c r="A38">
        <v>848134</v>
      </c>
      <c r="B38" t="s">
        <v>5</v>
      </c>
      <c r="C38">
        <v>3031</v>
      </c>
      <c r="D38">
        <v>200</v>
      </c>
      <c r="E38" s="4" t="s">
        <v>93</v>
      </c>
      <c r="F38" s="5">
        <v>0</v>
      </c>
      <c r="G38">
        <v>3</v>
      </c>
      <c r="H38"/>
      <c r="I38"/>
      <c r="J38" t="s">
        <v>273</v>
      </c>
      <c r="K38">
        <v>3</v>
      </c>
      <c r="L38">
        <v>0</v>
      </c>
      <c r="M38">
        <v>0</v>
      </c>
      <c r="O38">
        <f t="shared" si="0"/>
        <v>0</v>
      </c>
    </row>
    <row r="39" spans="1:15" hidden="1" x14ac:dyDescent="0.25">
      <c r="A39">
        <v>848134</v>
      </c>
      <c r="B39" t="s">
        <v>5</v>
      </c>
      <c r="C39">
        <v>3031</v>
      </c>
      <c r="D39">
        <v>200</v>
      </c>
      <c r="E39" s="4" t="s">
        <v>94</v>
      </c>
      <c r="F39" s="5">
        <v>0</v>
      </c>
      <c r="G39">
        <v>2</v>
      </c>
      <c r="H39"/>
      <c r="I39"/>
      <c r="J39" t="s">
        <v>273</v>
      </c>
      <c r="K39">
        <v>2</v>
      </c>
      <c r="L39">
        <v>0</v>
      </c>
      <c r="M39">
        <v>0</v>
      </c>
      <c r="O39">
        <f t="shared" si="0"/>
        <v>0</v>
      </c>
    </row>
    <row r="40" spans="1:15" hidden="1" x14ac:dyDescent="0.25">
      <c r="A40">
        <v>848134</v>
      </c>
      <c r="B40" t="s">
        <v>5</v>
      </c>
      <c r="C40">
        <v>3031</v>
      </c>
      <c r="D40">
        <v>200</v>
      </c>
      <c r="E40" s="4" t="s">
        <v>95</v>
      </c>
      <c r="F40" s="5">
        <v>0</v>
      </c>
      <c r="G40">
        <v>3</v>
      </c>
      <c r="H40"/>
      <c r="I40"/>
      <c r="J40" t="s">
        <v>273</v>
      </c>
      <c r="K40">
        <v>3</v>
      </c>
      <c r="L40">
        <v>0</v>
      </c>
      <c r="M40">
        <v>0</v>
      </c>
      <c r="O40">
        <f t="shared" si="0"/>
        <v>0</v>
      </c>
    </row>
    <row r="41" spans="1:15" hidden="1" x14ac:dyDescent="0.25">
      <c r="A41">
        <v>848134</v>
      </c>
      <c r="B41" t="s">
        <v>5</v>
      </c>
      <c r="C41">
        <v>3031</v>
      </c>
      <c r="D41">
        <v>200</v>
      </c>
      <c r="E41" s="4" t="s">
        <v>96</v>
      </c>
      <c r="F41" s="5">
        <v>0</v>
      </c>
      <c r="G41">
        <v>3</v>
      </c>
      <c r="H41"/>
      <c r="I41"/>
      <c r="J41" t="s">
        <v>273</v>
      </c>
      <c r="K41">
        <v>3</v>
      </c>
      <c r="L41">
        <v>0</v>
      </c>
      <c r="M41">
        <v>0</v>
      </c>
      <c r="O41">
        <f t="shared" si="0"/>
        <v>0</v>
      </c>
    </row>
    <row r="42" spans="1:15" hidden="1" x14ac:dyDescent="0.25">
      <c r="A42">
        <v>848134</v>
      </c>
      <c r="B42" t="s">
        <v>5</v>
      </c>
      <c r="C42">
        <v>3031</v>
      </c>
      <c r="D42">
        <v>200</v>
      </c>
      <c r="E42" s="4" t="s">
        <v>97</v>
      </c>
      <c r="F42" s="5">
        <v>0</v>
      </c>
      <c r="G42">
        <v>3</v>
      </c>
      <c r="H42"/>
      <c r="I42"/>
      <c r="J42" t="s">
        <v>273</v>
      </c>
      <c r="K42">
        <v>3</v>
      </c>
      <c r="L42">
        <v>0</v>
      </c>
      <c r="M42">
        <v>0</v>
      </c>
      <c r="O42">
        <f t="shared" si="0"/>
        <v>0</v>
      </c>
    </row>
    <row r="43" spans="1:15" hidden="1" x14ac:dyDescent="0.25">
      <c r="A43">
        <v>848134</v>
      </c>
      <c r="B43" t="s">
        <v>5</v>
      </c>
      <c r="C43">
        <v>3031</v>
      </c>
      <c r="D43">
        <v>200</v>
      </c>
      <c r="E43" s="4" t="s">
        <v>98</v>
      </c>
      <c r="F43" s="5">
        <v>0</v>
      </c>
      <c r="G43">
        <v>3</v>
      </c>
      <c r="H43"/>
      <c r="I43"/>
      <c r="J43" t="s">
        <v>273</v>
      </c>
      <c r="K43">
        <v>3</v>
      </c>
      <c r="L43">
        <v>0</v>
      </c>
      <c r="M43">
        <v>0</v>
      </c>
      <c r="O43">
        <f t="shared" si="0"/>
        <v>0</v>
      </c>
    </row>
    <row r="44" spans="1:15" hidden="1" x14ac:dyDescent="0.25">
      <c r="A44">
        <v>848134</v>
      </c>
      <c r="B44" t="s">
        <v>5</v>
      </c>
      <c r="C44">
        <v>3031</v>
      </c>
      <c r="D44">
        <v>200</v>
      </c>
      <c r="E44" s="4" t="s">
        <v>99</v>
      </c>
      <c r="F44" s="5">
        <v>0</v>
      </c>
      <c r="G44">
        <v>4</v>
      </c>
      <c r="H44"/>
      <c r="I44"/>
      <c r="J44" t="s">
        <v>273</v>
      </c>
      <c r="K44">
        <v>4</v>
      </c>
      <c r="L44">
        <v>0</v>
      </c>
      <c r="M44">
        <v>0</v>
      </c>
      <c r="O44">
        <f t="shared" si="0"/>
        <v>0</v>
      </c>
    </row>
    <row r="45" spans="1:15" hidden="1" x14ac:dyDescent="0.25">
      <c r="A45">
        <v>848134</v>
      </c>
      <c r="B45" t="s">
        <v>5</v>
      </c>
      <c r="C45">
        <v>3031</v>
      </c>
      <c r="D45">
        <v>200</v>
      </c>
      <c r="E45" s="4" t="s">
        <v>100</v>
      </c>
      <c r="F45" s="5">
        <v>0</v>
      </c>
      <c r="G45">
        <v>3</v>
      </c>
      <c r="H45"/>
      <c r="I45"/>
      <c r="J45" t="s">
        <v>273</v>
      </c>
      <c r="K45">
        <v>3</v>
      </c>
      <c r="L45">
        <v>0</v>
      </c>
      <c r="M45">
        <v>0</v>
      </c>
      <c r="O45">
        <f t="shared" si="0"/>
        <v>0</v>
      </c>
    </row>
    <row r="46" spans="1:15" hidden="1" x14ac:dyDescent="0.25">
      <c r="A46">
        <v>848134</v>
      </c>
      <c r="B46" t="s">
        <v>5</v>
      </c>
      <c r="C46">
        <v>3031</v>
      </c>
      <c r="D46">
        <v>200</v>
      </c>
      <c r="E46" s="4" t="s">
        <v>101</v>
      </c>
      <c r="F46" s="5">
        <v>0</v>
      </c>
      <c r="G46">
        <v>4</v>
      </c>
      <c r="H46"/>
      <c r="I46"/>
      <c r="J46" t="s">
        <v>273</v>
      </c>
      <c r="K46">
        <v>4</v>
      </c>
      <c r="L46">
        <v>0</v>
      </c>
      <c r="M46">
        <v>0</v>
      </c>
      <c r="O46">
        <f t="shared" si="0"/>
        <v>0</v>
      </c>
    </row>
    <row r="47" spans="1:15" hidden="1" x14ac:dyDescent="0.25">
      <c r="A47">
        <v>848134</v>
      </c>
      <c r="B47" t="s">
        <v>5</v>
      </c>
      <c r="C47">
        <v>3031</v>
      </c>
      <c r="D47">
        <v>200</v>
      </c>
      <c r="E47" s="4" t="s">
        <v>102</v>
      </c>
      <c r="F47" s="5">
        <v>0</v>
      </c>
      <c r="G47">
        <v>5</v>
      </c>
      <c r="H47"/>
      <c r="I47"/>
      <c r="J47" t="s">
        <v>273</v>
      </c>
      <c r="K47">
        <v>5</v>
      </c>
      <c r="L47">
        <v>0</v>
      </c>
      <c r="M47">
        <v>0</v>
      </c>
      <c r="O47">
        <f t="shared" si="0"/>
        <v>0</v>
      </c>
    </row>
    <row r="48" spans="1:15" hidden="1" x14ac:dyDescent="0.25">
      <c r="A48">
        <v>848134</v>
      </c>
      <c r="B48" t="s">
        <v>5</v>
      </c>
      <c r="C48">
        <v>3031</v>
      </c>
      <c r="D48">
        <v>200</v>
      </c>
      <c r="E48" s="4" t="s">
        <v>103</v>
      </c>
      <c r="F48" s="5">
        <v>0</v>
      </c>
      <c r="G48">
        <v>2</v>
      </c>
      <c r="H48"/>
      <c r="I48"/>
      <c r="J48" t="s">
        <v>273</v>
      </c>
      <c r="K48">
        <v>2</v>
      </c>
      <c r="L48">
        <v>0</v>
      </c>
      <c r="M48">
        <v>0</v>
      </c>
      <c r="O48">
        <f t="shared" si="0"/>
        <v>0</v>
      </c>
    </row>
    <row r="49" spans="1:15" hidden="1" x14ac:dyDescent="0.25">
      <c r="A49">
        <v>848134</v>
      </c>
      <c r="B49" t="s">
        <v>5</v>
      </c>
      <c r="C49">
        <v>3031</v>
      </c>
      <c r="D49">
        <v>200</v>
      </c>
      <c r="E49" s="4" t="s">
        <v>104</v>
      </c>
      <c r="F49" s="5">
        <v>0</v>
      </c>
      <c r="G49">
        <v>3</v>
      </c>
      <c r="H49"/>
      <c r="I49"/>
      <c r="J49" t="s">
        <v>273</v>
      </c>
      <c r="K49">
        <v>3</v>
      </c>
      <c r="L49">
        <v>0</v>
      </c>
      <c r="M49">
        <v>0</v>
      </c>
      <c r="O49">
        <f t="shared" si="0"/>
        <v>0</v>
      </c>
    </row>
    <row r="50" spans="1:15" x14ac:dyDescent="0.25">
      <c r="A50">
        <v>848134</v>
      </c>
      <c r="B50" t="s">
        <v>5</v>
      </c>
      <c r="C50">
        <v>3031</v>
      </c>
      <c r="D50">
        <v>200</v>
      </c>
      <c r="E50" s="4" t="s">
        <v>105</v>
      </c>
      <c r="F50" s="5">
        <v>0</v>
      </c>
      <c r="G50">
        <v>1</v>
      </c>
      <c r="H50">
        <v>2</v>
      </c>
      <c r="I50" t="b">
        <f t="shared" ref="I50:I52" si="2">H50=K50</f>
        <v>1</v>
      </c>
      <c r="J50" t="s">
        <v>273</v>
      </c>
      <c r="K50">
        <v>2</v>
      </c>
      <c r="L50">
        <v>0</v>
      </c>
      <c r="M50">
        <v>-1</v>
      </c>
      <c r="N50" t="s">
        <v>324</v>
      </c>
      <c r="O50">
        <f t="shared" si="0"/>
        <v>1</v>
      </c>
    </row>
    <row r="51" spans="1:15" x14ac:dyDescent="0.25">
      <c r="A51">
        <v>848134</v>
      </c>
      <c r="B51" t="s">
        <v>5</v>
      </c>
      <c r="C51">
        <v>3031</v>
      </c>
      <c r="D51">
        <v>200</v>
      </c>
      <c r="E51" s="4" t="s">
        <v>106</v>
      </c>
      <c r="F51" s="5">
        <v>0</v>
      </c>
      <c r="G51">
        <v>4</v>
      </c>
      <c r="H51">
        <v>6</v>
      </c>
      <c r="I51" t="b">
        <f t="shared" si="2"/>
        <v>1</v>
      </c>
      <c r="J51" t="s">
        <v>273</v>
      </c>
      <c r="K51">
        <v>6</v>
      </c>
      <c r="L51">
        <v>0</v>
      </c>
      <c r="M51">
        <v>-2</v>
      </c>
      <c r="N51" t="s">
        <v>324</v>
      </c>
      <c r="O51">
        <f t="shared" si="0"/>
        <v>2</v>
      </c>
    </row>
    <row r="52" spans="1:15" x14ac:dyDescent="0.25">
      <c r="A52">
        <v>848134</v>
      </c>
      <c r="B52" t="s">
        <v>5</v>
      </c>
      <c r="C52">
        <v>3031</v>
      </c>
      <c r="D52">
        <v>200</v>
      </c>
      <c r="E52" s="4" t="s">
        <v>107</v>
      </c>
      <c r="F52" s="5">
        <v>0</v>
      </c>
      <c r="G52">
        <v>1</v>
      </c>
      <c r="H52">
        <v>4</v>
      </c>
      <c r="I52" t="b">
        <f t="shared" si="2"/>
        <v>1</v>
      </c>
      <c r="J52" t="s">
        <v>273</v>
      </c>
      <c r="K52">
        <v>4</v>
      </c>
      <c r="L52">
        <v>0</v>
      </c>
      <c r="M52">
        <v>-3</v>
      </c>
      <c r="N52" t="s">
        <v>324</v>
      </c>
      <c r="O52">
        <f t="shared" si="0"/>
        <v>3</v>
      </c>
    </row>
    <row r="53" spans="1:15" hidden="1" x14ac:dyDescent="0.25">
      <c r="A53">
        <v>848134</v>
      </c>
      <c r="B53" t="s">
        <v>5</v>
      </c>
      <c r="C53">
        <v>3031</v>
      </c>
      <c r="D53">
        <v>200</v>
      </c>
      <c r="E53" s="4" t="s">
        <v>108</v>
      </c>
      <c r="F53" s="5">
        <v>0</v>
      </c>
      <c r="G53">
        <v>6</v>
      </c>
      <c r="H53"/>
      <c r="I53"/>
      <c r="J53" t="s">
        <v>273</v>
      </c>
      <c r="K53">
        <v>6</v>
      </c>
      <c r="L53">
        <v>0</v>
      </c>
      <c r="M53">
        <v>0</v>
      </c>
      <c r="O53">
        <f t="shared" si="0"/>
        <v>0</v>
      </c>
    </row>
    <row r="54" spans="1:15" hidden="1" x14ac:dyDescent="0.25">
      <c r="A54">
        <v>848134</v>
      </c>
      <c r="B54" t="s">
        <v>5</v>
      </c>
      <c r="C54">
        <v>3031</v>
      </c>
      <c r="D54">
        <v>200</v>
      </c>
      <c r="E54" s="4" t="s">
        <v>109</v>
      </c>
      <c r="F54" s="5">
        <v>0</v>
      </c>
      <c r="G54">
        <v>1</v>
      </c>
      <c r="H54"/>
      <c r="I54"/>
      <c r="J54" t="s">
        <v>273</v>
      </c>
      <c r="K54">
        <v>1</v>
      </c>
      <c r="L54">
        <v>0</v>
      </c>
      <c r="M54">
        <v>0</v>
      </c>
      <c r="O54">
        <f t="shared" si="0"/>
        <v>0</v>
      </c>
    </row>
    <row r="55" spans="1:15" hidden="1" x14ac:dyDescent="0.25">
      <c r="A55">
        <v>848134</v>
      </c>
      <c r="B55" t="s">
        <v>5</v>
      </c>
      <c r="C55">
        <v>3031</v>
      </c>
      <c r="D55">
        <v>200</v>
      </c>
      <c r="E55" s="4" t="s">
        <v>110</v>
      </c>
      <c r="F55" s="5">
        <v>0</v>
      </c>
      <c r="G55">
        <v>3</v>
      </c>
      <c r="H55"/>
      <c r="I55"/>
      <c r="J55" t="s">
        <v>273</v>
      </c>
      <c r="K55">
        <v>3</v>
      </c>
      <c r="L55">
        <v>0</v>
      </c>
      <c r="M55">
        <v>0</v>
      </c>
      <c r="O55">
        <f t="shared" si="0"/>
        <v>0</v>
      </c>
    </row>
    <row r="56" spans="1:15" hidden="1" x14ac:dyDescent="0.25">
      <c r="A56">
        <v>848134</v>
      </c>
      <c r="B56" t="s">
        <v>5</v>
      </c>
      <c r="C56">
        <v>3031</v>
      </c>
      <c r="D56">
        <v>200</v>
      </c>
      <c r="E56" s="4" t="s">
        <v>111</v>
      </c>
      <c r="F56" s="5">
        <v>0</v>
      </c>
      <c r="G56">
        <v>5</v>
      </c>
      <c r="H56"/>
      <c r="I56"/>
      <c r="J56" t="s">
        <v>273</v>
      </c>
      <c r="K56">
        <v>5</v>
      </c>
      <c r="L56">
        <v>0</v>
      </c>
      <c r="M56">
        <v>0</v>
      </c>
      <c r="O56">
        <f t="shared" si="0"/>
        <v>0</v>
      </c>
    </row>
    <row r="57" spans="1:15" hidden="1" x14ac:dyDescent="0.25">
      <c r="A57">
        <v>848134</v>
      </c>
      <c r="B57" t="s">
        <v>5</v>
      </c>
      <c r="C57">
        <v>3031</v>
      </c>
      <c r="D57">
        <v>200</v>
      </c>
      <c r="E57" s="4" t="s">
        <v>112</v>
      </c>
      <c r="F57" s="5">
        <v>0</v>
      </c>
      <c r="G57">
        <v>2</v>
      </c>
      <c r="H57"/>
      <c r="I57"/>
      <c r="J57" t="s">
        <v>273</v>
      </c>
      <c r="K57">
        <v>2</v>
      </c>
      <c r="L57">
        <v>0</v>
      </c>
      <c r="M57">
        <v>0</v>
      </c>
      <c r="O57">
        <f t="shared" si="0"/>
        <v>0</v>
      </c>
    </row>
    <row r="58" spans="1:15" hidden="1" x14ac:dyDescent="0.25">
      <c r="A58">
        <v>848134</v>
      </c>
      <c r="B58" t="s">
        <v>5</v>
      </c>
      <c r="C58">
        <v>3031</v>
      </c>
      <c r="D58">
        <v>200</v>
      </c>
      <c r="E58" s="4" t="s">
        <v>113</v>
      </c>
      <c r="F58" s="5">
        <v>0</v>
      </c>
      <c r="G58">
        <v>2</v>
      </c>
      <c r="H58"/>
      <c r="I58"/>
      <c r="J58" t="s">
        <v>273</v>
      </c>
      <c r="K58">
        <v>2</v>
      </c>
      <c r="L58">
        <v>0</v>
      </c>
      <c r="M58">
        <v>0</v>
      </c>
      <c r="O58">
        <f t="shared" si="0"/>
        <v>0</v>
      </c>
    </row>
    <row r="59" spans="1:15" hidden="1" x14ac:dyDescent="0.25">
      <c r="A59">
        <v>848134</v>
      </c>
      <c r="B59" t="s">
        <v>5</v>
      </c>
      <c r="C59">
        <v>3031</v>
      </c>
      <c r="D59">
        <v>200</v>
      </c>
      <c r="E59" s="4" t="s">
        <v>114</v>
      </c>
      <c r="F59" s="5">
        <v>0</v>
      </c>
      <c r="G59">
        <v>3</v>
      </c>
      <c r="H59"/>
      <c r="I59"/>
      <c r="J59" t="s">
        <v>273</v>
      </c>
      <c r="K59">
        <v>3</v>
      </c>
      <c r="L59">
        <v>0</v>
      </c>
      <c r="M59">
        <v>0</v>
      </c>
      <c r="O59">
        <f t="shared" si="0"/>
        <v>0</v>
      </c>
    </row>
    <row r="60" spans="1:15" hidden="1" x14ac:dyDescent="0.25">
      <c r="A60">
        <v>848134</v>
      </c>
      <c r="B60" t="s">
        <v>5</v>
      </c>
      <c r="C60">
        <v>3031</v>
      </c>
      <c r="D60">
        <v>200</v>
      </c>
      <c r="E60" s="4" t="s">
        <v>115</v>
      </c>
      <c r="F60" s="5">
        <v>0</v>
      </c>
      <c r="G60">
        <v>3</v>
      </c>
      <c r="H60"/>
      <c r="I60"/>
      <c r="J60" t="s">
        <v>273</v>
      </c>
      <c r="K60">
        <v>3</v>
      </c>
      <c r="L60">
        <v>0</v>
      </c>
      <c r="M60">
        <v>0</v>
      </c>
      <c r="O60">
        <f t="shared" si="0"/>
        <v>0</v>
      </c>
    </row>
    <row r="61" spans="1:15" hidden="1" x14ac:dyDescent="0.25">
      <c r="A61">
        <v>848134</v>
      </c>
      <c r="B61" t="s">
        <v>5</v>
      </c>
      <c r="C61">
        <v>3031</v>
      </c>
      <c r="D61">
        <v>200</v>
      </c>
      <c r="E61" s="4" t="s">
        <v>116</v>
      </c>
      <c r="F61" s="5">
        <v>0</v>
      </c>
      <c r="G61">
        <v>2</v>
      </c>
      <c r="H61"/>
      <c r="I61"/>
      <c r="J61" t="s">
        <v>273</v>
      </c>
      <c r="K61">
        <v>2</v>
      </c>
      <c r="L61">
        <v>0</v>
      </c>
      <c r="M61">
        <v>0</v>
      </c>
      <c r="O61">
        <f t="shared" si="0"/>
        <v>0</v>
      </c>
    </row>
    <row r="62" spans="1:15" hidden="1" x14ac:dyDescent="0.25">
      <c r="A62">
        <v>848134</v>
      </c>
      <c r="B62" t="s">
        <v>5</v>
      </c>
      <c r="C62">
        <v>3031</v>
      </c>
      <c r="D62">
        <v>200</v>
      </c>
      <c r="E62" s="4" t="s">
        <v>117</v>
      </c>
      <c r="F62" s="5">
        <v>0</v>
      </c>
      <c r="G62">
        <v>2</v>
      </c>
      <c r="H62"/>
      <c r="I62"/>
      <c r="J62" t="s">
        <v>273</v>
      </c>
      <c r="K62">
        <v>2</v>
      </c>
      <c r="L62">
        <v>0</v>
      </c>
      <c r="M62">
        <v>0</v>
      </c>
      <c r="O62">
        <f t="shared" si="0"/>
        <v>0</v>
      </c>
    </row>
    <row r="63" spans="1:15" hidden="1" x14ac:dyDescent="0.25">
      <c r="A63">
        <v>848134</v>
      </c>
      <c r="B63" t="s">
        <v>5</v>
      </c>
      <c r="C63">
        <v>3031</v>
      </c>
      <c r="D63">
        <v>200</v>
      </c>
      <c r="E63" s="4" t="s">
        <v>118</v>
      </c>
      <c r="F63" s="5">
        <v>0</v>
      </c>
      <c r="G63">
        <v>2</v>
      </c>
      <c r="H63"/>
      <c r="I63"/>
      <c r="J63" t="s">
        <v>273</v>
      </c>
      <c r="K63">
        <v>2</v>
      </c>
      <c r="L63">
        <v>0</v>
      </c>
      <c r="M63">
        <v>0</v>
      </c>
      <c r="O63">
        <f t="shared" si="0"/>
        <v>0</v>
      </c>
    </row>
    <row r="64" spans="1:15" x14ac:dyDescent="0.25">
      <c r="A64">
        <v>848134</v>
      </c>
      <c r="B64" t="s">
        <v>5</v>
      </c>
      <c r="C64">
        <v>3031</v>
      </c>
      <c r="D64">
        <v>200</v>
      </c>
      <c r="E64" s="4" t="s">
        <v>119</v>
      </c>
      <c r="F64" s="5">
        <v>0</v>
      </c>
      <c r="G64">
        <v>1</v>
      </c>
      <c r="H64">
        <v>5</v>
      </c>
      <c r="I64" t="b">
        <f>H64=K64</f>
        <v>1</v>
      </c>
      <c r="J64" t="s">
        <v>273</v>
      </c>
      <c r="K64">
        <v>5</v>
      </c>
      <c r="L64">
        <v>0</v>
      </c>
      <c r="M64">
        <v>-4</v>
      </c>
      <c r="N64" t="s">
        <v>324</v>
      </c>
      <c r="O64">
        <f t="shared" si="0"/>
        <v>4</v>
      </c>
    </row>
    <row r="65" spans="1:15" hidden="1" x14ac:dyDescent="0.25">
      <c r="A65">
        <v>848134</v>
      </c>
      <c r="B65" t="s">
        <v>5</v>
      </c>
      <c r="C65">
        <v>3031</v>
      </c>
      <c r="D65">
        <v>200</v>
      </c>
      <c r="E65" s="4" t="s">
        <v>120</v>
      </c>
      <c r="F65" s="5">
        <v>0</v>
      </c>
      <c r="G65">
        <v>3</v>
      </c>
      <c r="H65"/>
      <c r="I65"/>
      <c r="J65" t="s">
        <v>273</v>
      </c>
      <c r="K65">
        <v>3</v>
      </c>
      <c r="L65">
        <v>0</v>
      </c>
      <c r="M65">
        <v>0</v>
      </c>
      <c r="O65">
        <f t="shared" si="0"/>
        <v>0</v>
      </c>
    </row>
    <row r="66" spans="1:15" hidden="1" x14ac:dyDescent="0.25">
      <c r="A66">
        <v>848134</v>
      </c>
      <c r="B66" t="s">
        <v>5</v>
      </c>
      <c r="C66">
        <v>3031</v>
      </c>
      <c r="D66">
        <v>200</v>
      </c>
      <c r="E66" s="4" t="s">
        <v>121</v>
      </c>
      <c r="F66" s="5">
        <v>0</v>
      </c>
      <c r="G66">
        <v>2</v>
      </c>
      <c r="H66"/>
      <c r="I66"/>
      <c r="J66" t="s">
        <v>273</v>
      </c>
      <c r="K66">
        <v>2</v>
      </c>
      <c r="L66">
        <v>0</v>
      </c>
      <c r="M66">
        <v>0</v>
      </c>
      <c r="O66">
        <f t="shared" si="0"/>
        <v>0</v>
      </c>
    </row>
    <row r="67" spans="1:15" hidden="1" x14ac:dyDescent="0.25">
      <c r="A67">
        <v>848134</v>
      </c>
      <c r="B67" t="s">
        <v>5</v>
      </c>
      <c r="C67">
        <v>3031</v>
      </c>
      <c r="D67">
        <v>200</v>
      </c>
      <c r="E67" s="4" t="s">
        <v>122</v>
      </c>
      <c r="F67" s="5">
        <v>0</v>
      </c>
      <c r="G67">
        <v>4</v>
      </c>
      <c r="H67"/>
      <c r="I67"/>
      <c r="J67" t="s">
        <v>273</v>
      </c>
      <c r="K67">
        <v>4</v>
      </c>
      <c r="L67">
        <v>0</v>
      </c>
      <c r="M67">
        <v>0</v>
      </c>
      <c r="O67">
        <f t="shared" ref="O67:O130" si="3">ABS(M67)</f>
        <v>0</v>
      </c>
    </row>
    <row r="68" spans="1:15" hidden="1" x14ac:dyDescent="0.25">
      <c r="A68">
        <v>848134</v>
      </c>
      <c r="B68" t="s">
        <v>5</v>
      </c>
      <c r="C68">
        <v>3031</v>
      </c>
      <c r="D68">
        <v>200</v>
      </c>
      <c r="E68" s="4" t="s">
        <v>123</v>
      </c>
      <c r="F68" s="5">
        <v>0</v>
      </c>
      <c r="G68">
        <v>4</v>
      </c>
      <c r="H68"/>
      <c r="I68"/>
      <c r="J68" t="s">
        <v>273</v>
      </c>
      <c r="K68">
        <v>4</v>
      </c>
      <c r="L68">
        <v>0</v>
      </c>
      <c r="M68">
        <v>0</v>
      </c>
      <c r="O68">
        <f t="shared" si="3"/>
        <v>0</v>
      </c>
    </row>
    <row r="69" spans="1:15" x14ac:dyDescent="0.25">
      <c r="A69">
        <v>848134</v>
      </c>
      <c r="B69" t="s">
        <v>5</v>
      </c>
      <c r="C69">
        <v>3031</v>
      </c>
      <c r="D69">
        <v>200</v>
      </c>
      <c r="E69" s="4" t="s">
        <v>124</v>
      </c>
      <c r="F69" s="5">
        <v>0</v>
      </c>
      <c r="G69">
        <v>1</v>
      </c>
      <c r="H69">
        <v>3</v>
      </c>
      <c r="I69" t="b">
        <f>H69=K69</f>
        <v>1</v>
      </c>
      <c r="J69" t="s">
        <v>273</v>
      </c>
      <c r="K69">
        <v>3</v>
      </c>
      <c r="L69">
        <v>0</v>
      </c>
      <c r="M69">
        <v>-2</v>
      </c>
      <c r="N69" t="s">
        <v>324</v>
      </c>
      <c r="O69">
        <f t="shared" si="3"/>
        <v>2</v>
      </c>
    </row>
    <row r="70" spans="1:15" hidden="1" x14ac:dyDescent="0.25">
      <c r="A70">
        <v>848134</v>
      </c>
      <c r="B70" t="s">
        <v>5</v>
      </c>
      <c r="C70">
        <v>3031</v>
      </c>
      <c r="D70">
        <v>200</v>
      </c>
      <c r="E70" s="4" t="s">
        <v>125</v>
      </c>
      <c r="F70" s="5">
        <v>0</v>
      </c>
      <c r="G70">
        <v>2</v>
      </c>
      <c r="H70"/>
      <c r="I70"/>
      <c r="J70" t="s">
        <v>273</v>
      </c>
      <c r="K70">
        <v>2</v>
      </c>
      <c r="L70">
        <v>0</v>
      </c>
      <c r="M70">
        <v>0</v>
      </c>
      <c r="O70">
        <f t="shared" si="3"/>
        <v>0</v>
      </c>
    </row>
    <row r="71" spans="1:15" hidden="1" x14ac:dyDescent="0.25">
      <c r="A71">
        <v>848134</v>
      </c>
      <c r="B71" t="s">
        <v>5</v>
      </c>
      <c r="C71">
        <v>3031</v>
      </c>
      <c r="D71">
        <v>200</v>
      </c>
      <c r="E71" s="4" t="s">
        <v>126</v>
      </c>
      <c r="F71" s="5">
        <v>0</v>
      </c>
      <c r="G71">
        <v>4</v>
      </c>
      <c r="H71"/>
      <c r="I71"/>
      <c r="J71" t="s">
        <v>273</v>
      </c>
      <c r="K71">
        <v>4</v>
      </c>
      <c r="L71">
        <v>0</v>
      </c>
      <c r="M71">
        <v>0</v>
      </c>
      <c r="O71">
        <f t="shared" si="3"/>
        <v>0</v>
      </c>
    </row>
    <row r="72" spans="1:15" hidden="1" x14ac:dyDescent="0.25">
      <c r="A72">
        <v>848134</v>
      </c>
      <c r="B72" t="s">
        <v>5</v>
      </c>
      <c r="C72">
        <v>3031</v>
      </c>
      <c r="D72">
        <v>200</v>
      </c>
      <c r="E72" s="4" t="s">
        <v>127</v>
      </c>
      <c r="F72" s="5">
        <v>0</v>
      </c>
      <c r="G72">
        <v>3</v>
      </c>
      <c r="H72"/>
      <c r="I72"/>
      <c r="J72" t="s">
        <v>273</v>
      </c>
      <c r="K72">
        <v>3</v>
      </c>
      <c r="L72">
        <v>0</v>
      </c>
      <c r="M72">
        <v>0</v>
      </c>
      <c r="O72">
        <f t="shared" si="3"/>
        <v>0</v>
      </c>
    </row>
    <row r="73" spans="1:15" hidden="1" x14ac:dyDescent="0.25">
      <c r="A73">
        <v>848134</v>
      </c>
      <c r="B73" t="s">
        <v>5</v>
      </c>
      <c r="C73">
        <v>3031</v>
      </c>
      <c r="D73">
        <v>200</v>
      </c>
      <c r="E73" s="4" t="s">
        <v>128</v>
      </c>
      <c r="F73" s="5">
        <v>0</v>
      </c>
      <c r="G73">
        <v>5</v>
      </c>
      <c r="H73"/>
      <c r="I73"/>
      <c r="J73" t="s">
        <v>273</v>
      </c>
      <c r="K73">
        <v>5</v>
      </c>
      <c r="L73">
        <v>0</v>
      </c>
      <c r="M73">
        <v>0</v>
      </c>
      <c r="O73">
        <f t="shared" si="3"/>
        <v>0</v>
      </c>
    </row>
    <row r="74" spans="1:15" hidden="1" x14ac:dyDescent="0.25">
      <c r="A74">
        <v>848134</v>
      </c>
      <c r="B74" t="s">
        <v>5</v>
      </c>
      <c r="C74">
        <v>3031</v>
      </c>
      <c r="D74">
        <v>200</v>
      </c>
      <c r="E74" s="4" t="s">
        <v>129</v>
      </c>
      <c r="F74" s="5">
        <v>0</v>
      </c>
      <c r="G74">
        <v>7</v>
      </c>
      <c r="H74"/>
      <c r="I74"/>
      <c r="J74" t="s">
        <v>273</v>
      </c>
      <c r="K74">
        <v>7</v>
      </c>
      <c r="L74">
        <v>0</v>
      </c>
      <c r="M74">
        <v>0</v>
      </c>
      <c r="O74">
        <f t="shared" si="3"/>
        <v>0</v>
      </c>
    </row>
    <row r="75" spans="1:15" hidden="1" x14ac:dyDescent="0.25">
      <c r="A75">
        <v>848134</v>
      </c>
      <c r="B75" t="s">
        <v>5</v>
      </c>
      <c r="C75">
        <v>3031</v>
      </c>
      <c r="D75">
        <v>200</v>
      </c>
      <c r="E75" s="4" t="s">
        <v>130</v>
      </c>
      <c r="F75" s="5">
        <v>0</v>
      </c>
      <c r="G75">
        <v>5</v>
      </c>
      <c r="H75"/>
      <c r="I75"/>
      <c r="J75" t="s">
        <v>273</v>
      </c>
      <c r="K75">
        <v>5</v>
      </c>
      <c r="L75">
        <v>0</v>
      </c>
      <c r="M75">
        <v>0</v>
      </c>
      <c r="O75">
        <f t="shared" si="3"/>
        <v>0</v>
      </c>
    </row>
    <row r="76" spans="1:15" x14ac:dyDescent="0.25">
      <c r="A76">
        <v>848134</v>
      </c>
      <c r="B76" t="s">
        <v>5</v>
      </c>
      <c r="C76">
        <v>3031</v>
      </c>
      <c r="D76">
        <v>200</v>
      </c>
      <c r="E76" s="4" t="s">
        <v>131</v>
      </c>
      <c r="F76" s="5">
        <v>0</v>
      </c>
      <c r="G76">
        <v>3</v>
      </c>
      <c r="H76">
        <v>7</v>
      </c>
      <c r="I76" t="b">
        <f>H76=K76</f>
        <v>1</v>
      </c>
      <c r="J76" t="s">
        <v>273</v>
      </c>
      <c r="K76">
        <v>7</v>
      </c>
      <c r="L76">
        <v>0</v>
      </c>
      <c r="M76">
        <v>-4</v>
      </c>
      <c r="N76" t="s">
        <v>324</v>
      </c>
      <c r="O76">
        <f t="shared" si="3"/>
        <v>4</v>
      </c>
    </row>
    <row r="77" spans="1:15" hidden="1" x14ac:dyDescent="0.25">
      <c r="A77">
        <v>848134</v>
      </c>
      <c r="B77" t="s">
        <v>5</v>
      </c>
      <c r="C77">
        <v>3031</v>
      </c>
      <c r="D77">
        <v>200</v>
      </c>
      <c r="E77" s="4" t="s">
        <v>132</v>
      </c>
      <c r="F77" s="5">
        <v>0</v>
      </c>
      <c r="G77">
        <v>1</v>
      </c>
      <c r="H77"/>
      <c r="I77"/>
      <c r="J77" t="s">
        <v>273</v>
      </c>
      <c r="K77">
        <v>1</v>
      </c>
      <c r="L77">
        <v>0</v>
      </c>
      <c r="M77">
        <v>0</v>
      </c>
      <c r="O77">
        <f t="shared" si="3"/>
        <v>0</v>
      </c>
    </row>
    <row r="78" spans="1:15" hidden="1" x14ac:dyDescent="0.25">
      <c r="A78">
        <v>848134</v>
      </c>
      <c r="B78" t="s">
        <v>5</v>
      </c>
      <c r="C78">
        <v>3031</v>
      </c>
      <c r="D78">
        <v>200</v>
      </c>
      <c r="E78" s="4" t="s">
        <v>133</v>
      </c>
      <c r="F78" s="5">
        <v>0</v>
      </c>
      <c r="G78">
        <v>4</v>
      </c>
      <c r="H78"/>
      <c r="I78"/>
      <c r="J78" t="s">
        <v>273</v>
      </c>
      <c r="K78">
        <v>4</v>
      </c>
      <c r="L78">
        <v>0</v>
      </c>
      <c r="M78">
        <v>0</v>
      </c>
      <c r="O78">
        <f t="shared" si="3"/>
        <v>0</v>
      </c>
    </row>
    <row r="79" spans="1:15" hidden="1" x14ac:dyDescent="0.25">
      <c r="A79">
        <v>848134</v>
      </c>
      <c r="B79" t="s">
        <v>5</v>
      </c>
      <c r="C79">
        <v>3031</v>
      </c>
      <c r="D79">
        <v>200</v>
      </c>
      <c r="E79" s="4" t="s">
        <v>134</v>
      </c>
      <c r="F79" s="5">
        <v>0</v>
      </c>
      <c r="G79">
        <v>1</v>
      </c>
      <c r="H79"/>
      <c r="I79"/>
      <c r="J79" t="s">
        <v>273</v>
      </c>
      <c r="K79">
        <v>1</v>
      </c>
      <c r="L79">
        <v>0</v>
      </c>
      <c r="M79">
        <v>0</v>
      </c>
      <c r="O79">
        <f t="shared" si="3"/>
        <v>0</v>
      </c>
    </row>
    <row r="80" spans="1:15" hidden="1" x14ac:dyDescent="0.25">
      <c r="A80">
        <v>848134</v>
      </c>
      <c r="B80" t="s">
        <v>5</v>
      </c>
      <c r="C80">
        <v>3031</v>
      </c>
      <c r="D80">
        <v>200</v>
      </c>
      <c r="E80" s="4" t="s">
        <v>136</v>
      </c>
      <c r="F80" s="5">
        <v>0</v>
      </c>
      <c r="G80">
        <v>3</v>
      </c>
      <c r="H80"/>
      <c r="I80"/>
      <c r="J80" t="s">
        <v>273</v>
      </c>
      <c r="K80">
        <v>3</v>
      </c>
      <c r="L80">
        <v>0</v>
      </c>
      <c r="M80">
        <v>0</v>
      </c>
      <c r="O80">
        <f t="shared" si="3"/>
        <v>0</v>
      </c>
    </row>
    <row r="81" spans="1:15" hidden="1" x14ac:dyDescent="0.25">
      <c r="A81">
        <v>848134</v>
      </c>
      <c r="B81" t="s">
        <v>5</v>
      </c>
      <c r="C81">
        <v>3031</v>
      </c>
      <c r="D81">
        <v>200</v>
      </c>
      <c r="E81" s="4" t="s">
        <v>137</v>
      </c>
      <c r="F81" s="5">
        <v>0</v>
      </c>
      <c r="G81">
        <v>3</v>
      </c>
      <c r="H81"/>
      <c r="I81"/>
      <c r="J81" t="s">
        <v>273</v>
      </c>
      <c r="K81">
        <v>3</v>
      </c>
      <c r="L81">
        <v>0</v>
      </c>
      <c r="M81">
        <v>0</v>
      </c>
      <c r="O81">
        <f t="shared" si="3"/>
        <v>0</v>
      </c>
    </row>
    <row r="82" spans="1:15" hidden="1" x14ac:dyDescent="0.25">
      <c r="A82">
        <v>921170</v>
      </c>
      <c r="B82" t="s">
        <v>5</v>
      </c>
      <c r="C82">
        <v>3031</v>
      </c>
      <c r="D82">
        <v>200</v>
      </c>
      <c r="E82" s="4" t="s">
        <v>169</v>
      </c>
      <c r="F82" s="5">
        <v>0</v>
      </c>
      <c r="G82">
        <v>1</v>
      </c>
      <c r="H82"/>
      <c r="I82"/>
      <c r="J82" t="s">
        <v>273</v>
      </c>
      <c r="K82">
        <v>1</v>
      </c>
      <c r="L82">
        <v>0</v>
      </c>
      <c r="M82">
        <v>0</v>
      </c>
      <c r="O82">
        <f t="shared" si="3"/>
        <v>0</v>
      </c>
    </row>
    <row r="83" spans="1:15" hidden="1" x14ac:dyDescent="0.25">
      <c r="A83">
        <v>921170</v>
      </c>
      <c r="B83" t="s">
        <v>5</v>
      </c>
      <c r="C83">
        <v>3031</v>
      </c>
      <c r="D83">
        <v>200</v>
      </c>
      <c r="E83" s="4" t="s">
        <v>170</v>
      </c>
      <c r="F83" s="5">
        <v>0</v>
      </c>
      <c r="G83">
        <v>1</v>
      </c>
      <c r="H83"/>
      <c r="I83"/>
      <c r="J83" t="s">
        <v>273</v>
      </c>
      <c r="K83">
        <v>1</v>
      </c>
      <c r="L83">
        <v>0</v>
      </c>
      <c r="M83">
        <v>0</v>
      </c>
      <c r="O83">
        <f t="shared" si="3"/>
        <v>0</v>
      </c>
    </row>
    <row r="84" spans="1:15" hidden="1" x14ac:dyDescent="0.25">
      <c r="A84">
        <v>921170</v>
      </c>
      <c r="B84" t="s">
        <v>5</v>
      </c>
      <c r="C84">
        <v>3031</v>
      </c>
      <c r="D84">
        <v>200</v>
      </c>
      <c r="E84" s="4" t="s">
        <v>171</v>
      </c>
      <c r="F84" s="5">
        <v>0</v>
      </c>
      <c r="G84">
        <v>1</v>
      </c>
      <c r="H84"/>
      <c r="I84"/>
      <c r="J84" t="s">
        <v>273</v>
      </c>
      <c r="K84">
        <v>1</v>
      </c>
      <c r="L84">
        <v>0</v>
      </c>
      <c r="M84">
        <v>0</v>
      </c>
      <c r="O84">
        <f t="shared" si="3"/>
        <v>0</v>
      </c>
    </row>
    <row r="85" spans="1:15" hidden="1" x14ac:dyDescent="0.25">
      <c r="A85" t="s">
        <v>175</v>
      </c>
      <c r="B85" t="s">
        <v>5</v>
      </c>
      <c r="C85">
        <v>3031</v>
      </c>
      <c r="D85">
        <v>200</v>
      </c>
      <c r="E85" s="4" t="s">
        <v>176</v>
      </c>
      <c r="F85" s="5">
        <v>0</v>
      </c>
      <c r="G85">
        <v>4</v>
      </c>
      <c r="H85"/>
      <c r="I85"/>
      <c r="J85" t="s">
        <v>273</v>
      </c>
      <c r="K85">
        <v>4</v>
      </c>
      <c r="L85">
        <v>0</v>
      </c>
      <c r="M85">
        <v>0</v>
      </c>
      <c r="O85">
        <f t="shared" si="3"/>
        <v>0</v>
      </c>
    </row>
    <row r="86" spans="1:15" x14ac:dyDescent="0.25">
      <c r="A86" t="s">
        <v>175</v>
      </c>
      <c r="B86" t="s">
        <v>5</v>
      </c>
      <c r="C86">
        <v>3031</v>
      </c>
      <c r="D86">
        <v>200</v>
      </c>
      <c r="E86" s="4" t="s">
        <v>177</v>
      </c>
      <c r="F86" s="5">
        <v>0</v>
      </c>
      <c r="G86">
        <v>3</v>
      </c>
      <c r="H86">
        <v>7</v>
      </c>
      <c r="I86" t="b">
        <f t="shared" ref="I86:I94" si="4">H86=K86</f>
        <v>1</v>
      </c>
      <c r="J86" t="s">
        <v>273</v>
      </c>
      <c r="K86">
        <v>7</v>
      </c>
      <c r="L86">
        <v>0</v>
      </c>
      <c r="M86">
        <v>-4</v>
      </c>
      <c r="N86" t="s">
        <v>324</v>
      </c>
      <c r="O86">
        <f t="shared" si="3"/>
        <v>4</v>
      </c>
    </row>
    <row r="87" spans="1:15" x14ac:dyDescent="0.25">
      <c r="A87" t="s">
        <v>175</v>
      </c>
      <c r="B87" t="s">
        <v>5</v>
      </c>
      <c r="C87">
        <v>3031</v>
      </c>
      <c r="D87">
        <v>200</v>
      </c>
      <c r="E87" s="4" t="s">
        <v>178</v>
      </c>
      <c r="F87" s="5">
        <v>0</v>
      </c>
      <c r="G87">
        <v>4</v>
      </c>
      <c r="H87">
        <v>11</v>
      </c>
      <c r="I87" t="b">
        <f t="shared" si="4"/>
        <v>1</v>
      </c>
      <c r="J87" t="s">
        <v>273</v>
      </c>
      <c r="K87">
        <v>11</v>
      </c>
      <c r="L87">
        <v>0</v>
      </c>
      <c r="M87">
        <v>-7</v>
      </c>
      <c r="N87" t="s">
        <v>324</v>
      </c>
      <c r="O87">
        <f t="shared" si="3"/>
        <v>7</v>
      </c>
    </row>
    <row r="88" spans="1:15" x14ac:dyDescent="0.25">
      <c r="A88" t="s">
        <v>175</v>
      </c>
      <c r="B88" t="s">
        <v>5</v>
      </c>
      <c r="C88">
        <v>3031</v>
      </c>
      <c r="D88">
        <v>200</v>
      </c>
      <c r="E88" s="4" t="s">
        <v>179</v>
      </c>
      <c r="F88" s="5">
        <v>0</v>
      </c>
      <c r="G88">
        <v>6</v>
      </c>
      <c r="H88">
        <v>8</v>
      </c>
      <c r="I88" t="b">
        <f t="shared" si="4"/>
        <v>1</v>
      </c>
      <c r="J88" t="s">
        <v>273</v>
      </c>
      <c r="K88">
        <v>8</v>
      </c>
      <c r="L88">
        <v>0</v>
      </c>
      <c r="M88">
        <v>-2</v>
      </c>
      <c r="N88" t="s">
        <v>324</v>
      </c>
      <c r="O88">
        <f t="shared" si="3"/>
        <v>2</v>
      </c>
    </row>
    <row r="89" spans="1:15" x14ac:dyDescent="0.25">
      <c r="A89" t="s">
        <v>175</v>
      </c>
      <c r="B89" t="s">
        <v>5</v>
      </c>
      <c r="C89">
        <v>3031</v>
      </c>
      <c r="D89">
        <v>200</v>
      </c>
      <c r="E89" s="4" t="s">
        <v>180</v>
      </c>
      <c r="F89" s="5">
        <v>0</v>
      </c>
      <c r="G89">
        <v>2</v>
      </c>
      <c r="H89">
        <v>7</v>
      </c>
      <c r="I89" t="b">
        <f t="shared" si="4"/>
        <v>1</v>
      </c>
      <c r="J89" t="s">
        <v>273</v>
      </c>
      <c r="K89">
        <v>7</v>
      </c>
      <c r="L89">
        <v>0</v>
      </c>
      <c r="M89">
        <v>-5</v>
      </c>
      <c r="N89" t="s">
        <v>324</v>
      </c>
      <c r="O89">
        <f t="shared" si="3"/>
        <v>5</v>
      </c>
    </row>
    <row r="90" spans="1:15" x14ac:dyDescent="0.25">
      <c r="A90" t="s">
        <v>175</v>
      </c>
      <c r="B90" t="s">
        <v>5</v>
      </c>
      <c r="C90">
        <v>3031</v>
      </c>
      <c r="D90">
        <v>200</v>
      </c>
      <c r="E90" s="4" t="s">
        <v>181</v>
      </c>
      <c r="F90" s="5">
        <v>0</v>
      </c>
      <c r="G90">
        <v>1</v>
      </c>
      <c r="H90">
        <v>4</v>
      </c>
      <c r="I90" t="b">
        <f t="shared" si="4"/>
        <v>1</v>
      </c>
      <c r="J90" t="s">
        <v>273</v>
      </c>
      <c r="K90">
        <v>4</v>
      </c>
      <c r="L90">
        <v>0</v>
      </c>
      <c r="M90">
        <v>-3</v>
      </c>
      <c r="N90" t="s">
        <v>324</v>
      </c>
      <c r="O90">
        <f t="shared" si="3"/>
        <v>3</v>
      </c>
    </row>
    <row r="91" spans="1:15" x14ac:dyDescent="0.25">
      <c r="A91" t="s">
        <v>175</v>
      </c>
      <c r="B91" t="s">
        <v>5</v>
      </c>
      <c r="C91">
        <v>3031</v>
      </c>
      <c r="D91">
        <v>200</v>
      </c>
      <c r="E91" s="4" t="s">
        <v>182</v>
      </c>
      <c r="F91" s="5">
        <v>0</v>
      </c>
      <c r="G91">
        <v>10</v>
      </c>
      <c r="H91">
        <v>10</v>
      </c>
      <c r="I91" t="b">
        <f t="shared" si="4"/>
        <v>0</v>
      </c>
      <c r="J91" t="s">
        <v>273</v>
      </c>
      <c r="K91">
        <v>224</v>
      </c>
      <c r="L91">
        <v>0</v>
      </c>
      <c r="M91">
        <v>-214</v>
      </c>
      <c r="N91" t="s">
        <v>324</v>
      </c>
      <c r="O91">
        <f t="shared" si="3"/>
        <v>214</v>
      </c>
    </row>
    <row r="92" spans="1:15" x14ac:dyDescent="0.25">
      <c r="A92" t="s">
        <v>175</v>
      </c>
      <c r="B92" t="s">
        <v>5</v>
      </c>
      <c r="C92">
        <v>3031</v>
      </c>
      <c r="D92">
        <v>200</v>
      </c>
      <c r="E92" s="4" t="s">
        <v>183</v>
      </c>
      <c r="F92" s="5">
        <v>0</v>
      </c>
      <c r="G92">
        <v>5</v>
      </c>
      <c r="H92">
        <v>7</v>
      </c>
      <c r="I92" t="b">
        <f t="shared" si="4"/>
        <v>1</v>
      </c>
      <c r="J92" t="s">
        <v>273</v>
      </c>
      <c r="K92">
        <v>7</v>
      </c>
      <c r="L92">
        <v>0</v>
      </c>
      <c r="M92">
        <v>-2</v>
      </c>
      <c r="N92" t="s">
        <v>324</v>
      </c>
      <c r="O92">
        <f t="shared" si="3"/>
        <v>2</v>
      </c>
    </row>
    <row r="93" spans="1:15" x14ac:dyDescent="0.25">
      <c r="A93" t="s">
        <v>175</v>
      </c>
      <c r="B93" t="s">
        <v>5</v>
      </c>
      <c r="C93">
        <v>3031</v>
      </c>
      <c r="D93">
        <v>200</v>
      </c>
      <c r="E93" s="4" t="s">
        <v>184</v>
      </c>
      <c r="F93" s="5">
        <v>0</v>
      </c>
      <c r="G93">
        <v>4</v>
      </c>
      <c r="H93">
        <v>10</v>
      </c>
      <c r="I93" t="b">
        <f t="shared" si="4"/>
        <v>1</v>
      </c>
      <c r="J93" t="s">
        <v>273</v>
      </c>
      <c r="K93">
        <v>10</v>
      </c>
      <c r="L93">
        <v>0</v>
      </c>
      <c r="M93">
        <v>-6</v>
      </c>
      <c r="N93" t="s">
        <v>324</v>
      </c>
      <c r="O93">
        <f t="shared" si="3"/>
        <v>6</v>
      </c>
    </row>
    <row r="94" spans="1:15" x14ac:dyDescent="0.25">
      <c r="A94" t="s">
        <v>175</v>
      </c>
      <c r="B94" t="s">
        <v>5</v>
      </c>
      <c r="C94">
        <v>3031</v>
      </c>
      <c r="D94">
        <v>200</v>
      </c>
      <c r="E94" s="4" t="s">
        <v>185</v>
      </c>
      <c r="F94" s="5">
        <v>0</v>
      </c>
      <c r="G94">
        <v>7</v>
      </c>
      <c r="H94">
        <v>9</v>
      </c>
      <c r="I94" t="b">
        <f t="shared" si="4"/>
        <v>0</v>
      </c>
      <c r="J94" t="s">
        <v>273</v>
      </c>
      <c r="K94">
        <v>10</v>
      </c>
      <c r="L94">
        <v>0</v>
      </c>
      <c r="M94">
        <v>-3</v>
      </c>
      <c r="N94" t="s">
        <v>324</v>
      </c>
      <c r="O94">
        <f t="shared" si="3"/>
        <v>3</v>
      </c>
    </row>
    <row r="95" spans="1:15" hidden="1" x14ac:dyDescent="0.25">
      <c r="A95" t="s">
        <v>175</v>
      </c>
      <c r="B95" t="s">
        <v>5</v>
      </c>
      <c r="C95">
        <v>3031</v>
      </c>
      <c r="D95">
        <v>200</v>
      </c>
      <c r="E95" s="4" t="s">
        <v>186</v>
      </c>
      <c r="F95" s="5">
        <v>0</v>
      </c>
      <c r="G95">
        <v>9</v>
      </c>
      <c r="H95"/>
      <c r="I95"/>
      <c r="J95" t="s">
        <v>273</v>
      </c>
      <c r="K95">
        <v>9</v>
      </c>
      <c r="L95">
        <v>0</v>
      </c>
      <c r="M95">
        <v>0</v>
      </c>
      <c r="O95">
        <f t="shared" si="3"/>
        <v>0</v>
      </c>
    </row>
    <row r="96" spans="1:15" hidden="1" x14ac:dyDescent="0.25">
      <c r="A96" t="s">
        <v>175</v>
      </c>
      <c r="B96" t="s">
        <v>5</v>
      </c>
      <c r="C96">
        <v>3031</v>
      </c>
      <c r="D96">
        <v>200</v>
      </c>
      <c r="E96" s="4" t="s">
        <v>187</v>
      </c>
      <c r="F96" s="5">
        <v>0</v>
      </c>
      <c r="G96">
        <v>8</v>
      </c>
      <c r="H96"/>
      <c r="I96"/>
      <c r="J96" t="s">
        <v>273</v>
      </c>
      <c r="K96">
        <v>8</v>
      </c>
      <c r="L96">
        <v>0</v>
      </c>
      <c r="M96">
        <v>0</v>
      </c>
      <c r="O96">
        <f t="shared" si="3"/>
        <v>0</v>
      </c>
    </row>
    <row r="97" spans="1:15" x14ac:dyDescent="0.25">
      <c r="A97" t="s">
        <v>175</v>
      </c>
      <c r="B97" t="s">
        <v>5</v>
      </c>
      <c r="C97">
        <v>3031</v>
      </c>
      <c r="D97">
        <v>200</v>
      </c>
      <c r="E97" s="4" t="s">
        <v>188</v>
      </c>
      <c r="F97" s="5">
        <v>0</v>
      </c>
      <c r="G97">
        <v>3</v>
      </c>
      <c r="H97">
        <v>7</v>
      </c>
      <c r="I97" t="b">
        <f t="shared" ref="I97:I98" si="5">H97=K97</f>
        <v>1</v>
      </c>
      <c r="J97" t="s">
        <v>273</v>
      </c>
      <c r="K97">
        <v>7</v>
      </c>
      <c r="L97">
        <v>0</v>
      </c>
      <c r="M97">
        <v>-4</v>
      </c>
      <c r="N97" t="s">
        <v>324</v>
      </c>
      <c r="O97">
        <f t="shared" si="3"/>
        <v>4</v>
      </c>
    </row>
    <row r="98" spans="1:15" x14ac:dyDescent="0.25">
      <c r="A98" t="s">
        <v>175</v>
      </c>
      <c r="B98" t="s">
        <v>5</v>
      </c>
      <c r="C98">
        <v>3031</v>
      </c>
      <c r="D98">
        <v>200</v>
      </c>
      <c r="E98" s="4" t="s">
        <v>189</v>
      </c>
      <c r="F98" s="5">
        <v>0</v>
      </c>
      <c r="G98">
        <v>4</v>
      </c>
      <c r="H98">
        <v>12</v>
      </c>
      <c r="I98" t="b">
        <f t="shared" si="5"/>
        <v>1</v>
      </c>
      <c r="J98" t="s">
        <v>273</v>
      </c>
      <c r="K98">
        <v>12</v>
      </c>
      <c r="L98">
        <v>0</v>
      </c>
      <c r="M98">
        <v>-8</v>
      </c>
      <c r="N98" t="s">
        <v>324</v>
      </c>
      <c r="O98">
        <f t="shared" si="3"/>
        <v>8</v>
      </c>
    </row>
    <row r="99" spans="1:15" hidden="1" x14ac:dyDescent="0.25">
      <c r="A99" t="s">
        <v>175</v>
      </c>
      <c r="B99" t="s">
        <v>5</v>
      </c>
      <c r="C99">
        <v>3031</v>
      </c>
      <c r="D99">
        <v>200</v>
      </c>
      <c r="E99" s="4" t="s">
        <v>190</v>
      </c>
      <c r="F99" s="5">
        <v>0</v>
      </c>
      <c r="G99">
        <v>6</v>
      </c>
      <c r="H99"/>
      <c r="I99"/>
      <c r="J99" t="s">
        <v>273</v>
      </c>
      <c r="K99">
        <v>6</v>
      </c>
      <c r="L99">
        <v>0</v>
      </c>
      <c r="M99">
        <v>0</v>
      </c>
      <c r="O99">
        <f t="shared" si="3"/>
        <v>0</v>
      </c>
    </row>
    <row r="100" spans="1:15" x14ac:dyDescent="0.25">
      <c r="A100" t="s">
        <v>175</v>
      </c>
      <c r="B100" t="s">
        <v>5</v>
      </c>
      <c r="C100">
        <v>3031</v>
      </c>
      <c r="D100">
        <v>200</v>
      </c>
      <c r="E100" s="4" t="s">
        <v>191</v>
      </c>
      <c r="F100" s="5">
        <v>0</v>
      </c>
      <c r="G100">
        <v>9</v>
      </c>
      <c r="H100">
        <v>15</v>
      </c>
      <c r="I100" t="b">
        <f t="shared" ref="I100:I101" si="6">H100=K100</f>
        <v>1</v>
      </c>
      <c r="J100" t="s">
        <v>273</v>
      </c>
      <c r="K100">
        <v>15</v>
      </c>
      <c r="L100">
        <v>0</v>
      </c>
      <c r="M100">
        <v>-6</v>
      </c>
      <c r="N100" t="s">
        <v>324</v>
      </c>
      <c r="O100">
        <f t="shared" si="3"/>
        <v>6</v>
      </c>
    </row>
    <row r="101" spans="1:15" x14ac:dyDescent="0.25">
      <c r="A101" t="s">
        <v>175</v>
      </c>
      <c r="B101" t="s">
        <v>5</v>
      </c>
      <c r="C101">
        <v>3031</v>
      </c>
      <c r="D101">
        <v>200</v>
      </c>
      <c r="E101" s="4" t="s">
        <v>192</v>
      </c>
      <c r="F101" s="5">
        <v>0</v>
      </c>
      <c r="G101">
        <v>6</v>
      </c>
      <c r="H101">
        <v>9</v>
      </c>
      <c r="I101" t="b">
        <f t="shared" si="6"/>
        <v>1</v>
      </c>
      <c r="J101" t="s">
        <v>273</v>
      </c>
      <c r="K101">
        <v>9</v>
      </c>
      <c r="L101">
        <v>0</v>
      </c>
      <c r="M101">
        <v>-3</v>
      </c>
      <c r="N101" t="s">
        <v>324</v>
      </c>
      <c r="O101">
        <f t="shared" si="3"/>
        <v>3</v>
      </c>
    </row>
    <row r="102" spans="1:15" hidden="1" x14ac:dyDescent="0.25">
      <c r="A102" t="s">
        <v>175</v>
      </c>
      <c r="B102" t="s">
        <v>5</v>
      </c>
      <c r="C102">
        <v>3031</v>
      </c>
      <c r="D102">
        <v>200</v>
      </c>
      <c r="E102" s="4" t="s">
        <v>193</v>
      </c>
      <c r="F102" s="5">
        <v>0</v>
      </c>
      <c r="G102">
        <v>10</v>
      </c>
      <c r="H102"/>
      <c r="I102"/>
      <c r="J102" t="s">
        <v>273</v>
      </c>
      <c r="K102">
        <v>10</v>
      </c>
      <c r="L102">
        <v>0</v>
      </c>
      <c r="M102">
        <v>0</v>
      </c>
      <c r="O102">
        <f t="shared" si="3"/>
        <v>0</v>
      </c>
    </row>
    <row r="103" spans="1:15" x14ac:dyDescent="0.25">
      <c r="A103" t="s">
        <v>175</v>
      </c>
      <c r="B103" t="s">
        <v>5</v>
      </c>
      <c r="C103">
        <v>3031</v>
      </c>
      <c r="D103">
        <v>200</v>
      </c>
      <c r="E103" s="4" t="s">
        <v>194</v>
      </c>
      <c r="F103" s="5">
        <v>0</v>
      </c>
      <c r="G103">
        <v>2</v>
      </c>
      <c r="H103">
        <v>10</v>
      </c>
      <c r="I103" t="b">
        <f>H103=K103</f>
        <v>1</v>
      </c>
      <c r="J103" t="s">
        <v>273</v>
      </c>
      <c r="K103">
        <v>10</v>
      </c>
      <c r="L103">
        <v>0</v>
      </c>
      <c r="M103">
        <v>-8</v>
      </c>
      <c r="N103" t="s">
        <v>324</v>
      </c>
      <c r="O103">
        <f t="shared" si="3"/>
        <v>8</v>
      </c>
    </row>
    <row r="104" spans="1:15" hidden="1" x14ac:dyDescent="0.25">
      <c r="A104" t="s">
        <v>175</v>
      </c>
      <c r="B104" t="s">
        <v>5</v>
      </c>
      <c r="C104">
        <v>3031</v>
      </c>
      <c r="D104">
        <v>200</v>
      </c>
      <c r="E104" s="4" t="s">
        <v>195</v>
      </c>
      <c r="F104" s="5">
        <v>0</v>
      </c>
      <c r="G104">
        <v>1</v>
      </c>
      <c r="H104"/>
      <c r="I104"/>
      <c r="J104" t="s">
        <v>273</v>
      </c>
      <c r="K104">
        <v>1</v>
      </c>
      <c r="L104">
        <v>0</v>
      </c>
      <c r="M104">
        <v>0</v>
      </c>
      <c r="O104">
        <f t="shared" si="3"/>
        <v>0</v>
      </c>
    </row>
    <row r="105" spans="1:15" hidden="1" x14ac:dyDescent="0.25">
      <c r="A105" t="s">
        <v>175</v>
      </c>
      <c r="B105" t="s">
        <v>5</v>
      </c>
      <c r="C105">
        <v>3031</v>
      </c>
      <c r="D105">
        <v>200</v>
      </c>
      <c r="E105" s="4" t="s">
        <v>196</v>
      </c>
      <c r="F105" s="5">
        <v>0</v>
      </c>
      <c r="G105">
        <v>5</v>
      </c>
      <c r="H105"/>
      <c r="I105"/>
      <c r="J105" t="s">
        <v>273</v>
      </c>
      <c r="K105">
        <v>5</v>
      </c>
      <c r="L105">
        <v>0</v>
      </c>
      <c r="M105">
        <v>0</v>
      </c>
      <c r="O105">
        <f t="shared" si="3"/>
        <v>0</v>
      </c>
    </row>
    <row r="106" spans="1:15" x14ac:dyDescent="0.25">
      <c r="A106" t="s">
        <v>175</v>
      </c>
      <c r="B106" t="s">
        <v>5</v>
      </c>
      <c r="C106">
        <v>3031</v>
      </c>
      <c r="D106">
        <v>200</v>
      </c>
      <c r="E106" s="4" t="s">
        <v>197</v>
      </c>
      <c r="F106" s="5">
        <v>0</v>
      </c>
      <c r="G106">
        <v>4</v>
      </c>
      <c r="H106">
        <v>8</v>
      </c>
      <c r="I106" t="b">
        <f t="shared" ref="I106:I107" si="7">H106=K106</f>
        <v>1</v>
      </c>
      <c r="J106" t="s">
        <v>273</v>
      </c>
      <c r="K106">
        <v>8</v>
      </c>
      <c r="L106">
        <v>0</v>
      </c>
      <c r="M106">
        <v>-4</v>
      </c>
      <c r="N106" t="s">
        <v>324</v>
      </c>
      <c r="O106">
        <f t="shared" si="3"/>
        <v>4</v>
      </c>
    </row>
    <row r="107" spans="1:15" x14ac:dyDescent="0.25">
      <c r="A107" t="s">
        <v>175</v>
      </c>
      <c r="B107" t="s">
        <v>5</v>
      </c>
      <c r="C107">
        <v>3031</v>
      </c>
      <c r="D107">
        <v>200</v>
      </c>
      <c r="E107" s="4" t="s">
        <v>198</v>
      </c>
      <c r="F107" s="5">
        <v>0</v>
      </c>
      <c r="G107">
        <v>1</v>
      </c>
      <c r="H107">
        <v>10</v>
      </c>
      <c r="I107" t="b">
        <f t="shared" si="7"/>
        <v>1</v>
      </c>
      <c r="J107" t="s">
        <v>273</v>
      </c>
      <c r="K107">
        <v>10</v>
      </c>
      <c r="L107">
        <v>0</v>
      </c>
      <c r="M107">
        <v>-9</v>
      </c>
      <c r="N107" t="s">
        <v>324</v>
      </c>
      <c r="O107">
        <f t="shared" si="3"/>
        <v>9</v>
      </c>
    </row>
    <row r="108" spans="1:15" hidden="1" x14ac:dyDescent="0.25">
      <c r="A108" t="s">
        <v>175</v>
      </c>
      <c r="B108" t="s">
        <v>5</v>
      </c>
      <c r="C108">
        <v>3031</v>
      </c>
      <c r="D108">
        <v>200</v>
      </c>
      <c r="E108" s="4" t="s">
        <v>199</v>
      </c>
      <c r="F108" s="5">
        <v>0</v>
      </c>
      <c r="G108">
        <v>10</v>
      </c>
      <c r="H108"/>
      <c r="I108"/>
      <c r="J108" t="s">
        <v>273</v>
      </c>
      <c r="K108">
        <v>10</v>
      </c>
      <c r="L108">
        <v>0</v>
      </c>
      <c r="M108">
        <v>0</v>
      </c>
      <c r="O108">
        <f t="shared" si="3"/>
        <v>0</v>
      </c>
    </row>
    <row r="109" spans="1:15" x14ac:dyDescent="0.25">
      <c r="A109" t="s">
        <v>175</v>
      </c>
      <c r="B109" t="s">
        <v>5</v>
      </c>
      <c r="C109">
        <v>3031</v>
      </c>
      <c r="D109">
        <v>200</v>
      </c>
      <c r="E109" s="4" t="s">
        <v>200</v>
      </c>
      <c r="F109" s="5">
        <v>0</v>
      </c>
      <c r="G109">
        <v>6</v>
      </c>
      <c r="H109">
        <v>11</v>
      </c>
      <c r="I109" t="b">
        <f>H109=K109</f>
        <v>1</v>
      </c>
      <c r="J109" t="s">
        <v>273</v>
      </c>
      <c r="K109">
        <v>11</v>
      </c>
      <c r="L109">
        <v>0</v>
      </c>
      <c r="M109">
        <v>-5</v>
      </c>
      <c r="N109" t="s">
        <v>324</v>
      </c>
      <c r="O109">
        <f t="shared" si="3"/>
        <v>5</v>
      </c>
    </row>
    <row r="110" spans="1:15" hidden="1" x14ac:dyDescent="0.25">
      <c r="A110" t="s">
        <v>175</v>
      </c>
      <c r="B110" t="s">
        <v>5</v>
      </c>
      <c r="C110">
        <v>3031</v>
      </c>
      <c r="D110">
        <v>200</v>
      </c>
      <c r="E110" s="4" t="s">
        <v>201</v>
      </c>
      <c r="F110" s="5">
        <v>0</v>
      </c>
      <c r="G110">
        <v>4</v>
      </c>
      <c r="H110"/>
      <c r="I110"/>
      <c r="J110" t="s">
        <v>273</v>
      </c>
      <c r="K110">
        <v>4</v>
      </c>
      <c r="L110">
        <v>0</v>
      </c>
      <c r="M110">
        <v>0</v>
      </c>
      <c r="O110">
        <f t="shared" si="3"/>
        <v>0</v>
      </c>
    </row>
    <row r="111" spans="1:15" x14ac:dyDescent="0.25">
      <c r="A111" t="s">
        <v>175</v>
      </c>
      <c r="B111" t="s">
        <v>5</v>
      </c>
      <c r="C111">
        <v>3031</v>
      </c>
      <c r="D111">
        <v>200</v>
      </c>
      <c r="E111" s="4" t="s">
        <v>202</v>
      </c>
      <c r="F111" s="5">
        <v>0</v>
      </c>
      <c r="G111">
        <v>1</v>
      </c>
      <c r="H111">
        <v>4</v>
      </c>
      <c r="I111" t="b">
        <f t="shared" ref="I111:I113" si="8">H111=K111</f>
        <v>1</v>
      </c>
      <c r="J111" t="s">
        <v>273</v>
      </c>
      <c r="K111">
        <v>4</v>
      </c>
      <c r="L111">
        <v>0</v>
      </c>
      <c r="M111">
        <v>-3</v>
      </c>
      <c r="N111" t="s">
        <v>324</v>
      </c>
      <c r="O111">
        <f t="shared" si="3"/>
        <v>3</v>
      </c>
    </row>
    <row r="112" spans="1:15" x14ac:dyDescent="0.25">
      <c r="A112" t="s">
        <v>175</v>
      </c>
      <c r="B112" t="s">
        <v>5</v>
      </c>
      <c r="C112">
        <v>3031</v>
      </c>
      <c r="D112">
        <v>200</v>
      </c>
      <c r="E112" s="4" t="s">
        <v>203</v>
      </c>
      <c r="F112" s="5">
        <v>0</v>
      </c>
      <c r="G112">
        <v>1</v>
      </c>
      <c r="H112">
        <v>8</v>
      </c>
      <c r="I112" t="b">
        <f t="shared" si="8"/>
        <v>1</v>
      </c>
      <c r="J112" t="s">
        <v>273</v>
      </c>
      <c r="K112">
        <v>8</v>
      </c>
      <c r="L112">
        <v>0</v>
      </c>
      <c r="M112">
        <v>-7</v>
      </c>
      <c r="N112" t="s">
        <v>324</v>
      </c>
      <c r="O112">
        <f t="shared" si="3"/>
        <v>7</v>
      </c>
    </row>
    <row r="113" spans="1:15" x14ac:dyDescent="0.25">
      <c r="A113" t="s">
        <v>175</v>
      </c>
      <c r="B113" t="s">
        <v>5</v>
      </c>
      <c r="C113">
        <v>3031</v>
      </c>
      <c r="D113">
        <v>200</v>
      </c>
      <c r="E113" s="4" t="s">
        <v>204</v>
      </c>
      <c r="F113" s="5">
        <v>0</v>
      </c>
      <c r="G113">
        <v>5</v>
      </c>
      <c r="H113">
        <v>6</v>
      </c>
      <c r="I113" t="b">
        <f t="shared" si="8"/>
        <v>1</v>
      </c>
      <c r="J113" t="s">
        <v>273</v>
      </c>
      <c r="K113">
        <v>6</v>
      </c>
      <c r="L113">
        <v>0</v>
      </c>
      <c r="M113">
        <v>-1</v>
      </c>
      <c r="N113" t="s">
        <v>324</v>
      </c>
      <c r="O113">
        <f t="shared" si="3"/>
        <v>1</v>
      </c>
    </row>
    <row r="114" spans="1:15" hidden="1" x14ac:dyDescent="0.25">
      <c r="A114" t="s">
        <v>175</v>
      </c>
      <c r="B114" t="s">
        <v>5</v>
      </c>
      <c r="C114">
        <v>3031</v>
      </c>
      <c r="D114">
        <v>200</v>
      </c>
      <c r="E114" s="4" t="s">
        <v>205</v>
      </c>
      <c r="F114" s="5">
        <v>0</v>
      </c>
      <c r="G114">
        <v>3</v>
      </c>
      <c r="H114"/>
      <c r="I114"/>
      <c r="J114" t="s">
        <v>273</v>
      </c>
      <c r="K114">
        <v>3</v>
      </c>
      <c r="L114">
        <v>0</v>
      </c>
      <c r="M114">
        <v>0</v>
      </c>
      <c r="O114">
        <f t="shared" si="3"/>
        <v>0</v>
      </c>
    </row>
    <row r="115" spans="1:15" hidden="1" x14ac:dyDescent="0.25">
      <c r="A115" t="s">
        <v>175</v>
      </c>
      <c r="B115" t="s">
        <v>5</v>
      </c>
      <c r="C115">
        <v>3031</v>
      </c>
      <c r="D115">
        <v>200</v>
      </c>
      <c r="E115" s="4" t="s">
        <v>206</v>
      </c>
      <c r="F115" s="5">
        <v>0</v>
      </c>
      <c r="G115">
        <v>7</v>
      </c>
      <c r="H115"/>
      <c r="I115"/>
      <c r="J115" t="s">
        <v>273</v>
      </c>
      <c r="K115">
        <v>7</v>
      </c>
      <c r="L115">
        <v>0</v>
      </c>
      <c r="M115">
        <v>0</v>
      </c>
      <c r="O115">
        <f t="shared" si="3"/>
        <v>0</v>
      </c>
    </row>
    <row r="116" spans="1:15" x14ac:dyDescent="0.25">
      <c r="A116" t="s">
        <v>175</v>
      </c>
      <c r="B116" t="s">
        <v>5</v>
      </c>
      <c r="C116">
        <v>3031</v>
      </c>
      <c r="D116">
        <v>200</v>
      </c>
      <c r="E116" s="4" t="s">
        <v>207</v>
      </c>
      <c r="F116" s="5">
        <v>0</v>
      </c>
      <c r="G116">
        <v>1</v>
      </c>
      <c r="H116">
        <v>6</v>
      </c>
      <c r="I116" t="b">
        <f t="shared" ref="I116:I118" si="9">H116=K116</f>
        <v>1</v>
      </c>
      <c r="J116" t="s">
        <v>273</v>
      </c>
      <c r="K116">
        <v>6</v>
      </c>
      <c r="L116">
        <v>0</v>
      </c>
      <c r="M116">
        <v>-5</v>
      </c>
      <c r="N116" t="s">
        <v>324</v>
      </c>
      <c r="O116">
        <f t="shared" si="3"/>
        <v>5</v>
      </c>
    </row>
    <row r="117" spans="1:15" x14ac:dyDescent="0.25">
      <c r="A117" t="s">
        <v>175</v>
      </c>
      <c r="B117" t="s">
        <v>5</v>
      </c>
      <c r="C117">
        <v>3031</v>
      </c>
      <c r="D117">
        <v>200</v>
      </c>
      <c r="E117" s="4" t="s">
        <v>208</v>
      </c>
      <c r="F117" s="5">
        <v>0</v>
      </c>
      <c r="G117">
        <v>1</v>
      </c>
      <c r="H117">
        <v>8</v>
      </c>
      <c r="I117" t="b">
        <f t="shared" si="9"/>
        <v>1</v>
      </c>
      <c r="J117" t="s">
        <v>273</v>
      </c>
      <c r="K117">
        <v>8</v>
      </c>
      <c r="L117">
        <v>0</v>
      </c>
      <c r="M117">
        <v>-7</v>
      </c>
      <c r="N117" t="s">
        <v>324</v>
      </c>
      <c r="O117">
        <f t="shared" si="3"/>
        <v>7</v>
      </c>
    </row>
    <row r="118" spans="1:15" x14ac:dyDescent="0.25">
      <c r="A118" t="s">
        <v>175</v>
      </c>
      <c r="B118" t="s">
        <v>5</v>
      </c>
      <c r="C118">
        <v>3031</v>
      </c>
      <c r="D118">
        <v>200</v>
      </c>
      <c r="E118" s="4" t="s">
        <v>209</v>
      </c>
      <c r="F118" s="5">
        <v>0</v>
      </c>
      <c r="G118">
        <v>3</v>
      </c>
      <c r="H118">
        <v>4</v>
      </c>
      <c r="I118" t="b">
        <f t="shared" si="9"/>
        <v>1</v>
      </c>
      <c r="J118" t="s">
        <v>273</v>
      </c>
      <c r="K118">
        <v>4</v>
      </c>
      <c r="L118">
        <v>0</v>
      </c>
      <c r="M118">
        <v>-1</v>
      </c>
      <c r="N118" t="s">
        <v>324</v>
      </c>
      <c r="O118">
        <f t="shared" si="3"/>
        <v>1</v>
      </c>
    </row>
    <row r="119" spans="1:15" hidden="1" x14ac:dyDescent="0.25">
      <c r="A119" t="s">
        <v>213</v>
      </c>
      <c r="B119" t="s">
        <v>5</v>
      </c>
      <c r="C119">
        <v>3031</v>
      </c>
      <c r="D119">
        <v>200</v>
      </c>
      <c r="E119" s="4" t="s">
        <v>214</v>
      </c>
      <c r="F119" s="5">
        <v>0</v>
      </c>
      <c r="G119">
        <v>3</v>
      </c>
      <c r="H119"/>
      <c r="I119"/>
      <c r="J119" t="s">
        <v>273</v>
      </c>
      <c r="K119">
        <v>3</v>
      </c>
      <c r="L119">
        <v>0</v>
      </c>
      <c r="M119">
        <v>0</v>
      </c>
      <c r="O119">
        <f t="shared" si="3"/>
        <v>0</v>
      </c>
    </row>
    <row r="120" spans="1:15" x14ac:dyDescent="0.25">
      <c r="A120" t="s">
        <v>213</v>
      </c>
      <c r="B120" t="s">
        <v>5</v>
      </c>
      <c r="C120">
        <v>3031</v>
      </c>
      <c r="D120">
        <v>200</v>
      </c>
      <c r="E120" s="4" t="s">
        <v>215</v>
      </c>
      <c r="F120" s="5">
        <v>0</v>
      </c>
      <c r="G120">
        <v>2</v>
      </c>
      <c r="H120">
        <v>6</v>
      </c>
      <c r="I120" t="b">
        <f>H120=K120</f>
        <v>1</v>
      </c>
      <c r="J120" t="s">
        <v>273</v>
      </c>
      <c r="K120">
        <v>6</v>
      </c>
      <c r="L120">
        <v>0</v>
      </c>
      <c r="M120">
        <v>-4</v>
      </c>
      <c r="N120" t="s">
        <v>324</v>
      </c>
      <c r="O120">
        <f t="shared" si="3"/>
        <v>4</v>
      </c>
    </row>
    <row r="121" spans="1:15" hidden="1" x14ac:dyDescent="0.25">
      <c r="A121" t="s">
        <v>213</v>
      </c>
      <c r="B121" t="s">
        <v>5</v>
      </c>
      <c r="C121">
        <v>3031</v>
      </c>
      <c r="D121">
        <v>200</v>
      </c>
      <c r="E121" s="4" t="s">
        <v>216</v>
      </c>
      <c r="F121" s="5">
        <v>0</v>
      </c>
      <c r="G121">
        <v>4</v>
      </c>
      <c r="H121"/>
      <c r="I121"/>
      <c r="J121" t="s">
        <v>273</v>
      </c>
      <c r="K121">
        <v>4</v>
      </c>
      <c r="L121">
        <v>0</v>
      </c>
      <c r="M121">
        <v>0</v>
      </c>
      <c r="O121">
        <f t="shared" si="3"/>
        <v>0</v>
      </c>
    </row>
    <row r="122" spans="1:15" hidden="1" x14ac:dyDescent="0.25">
      <c r="A122" t="s">
        <v>213</v>
      </c>
      <c r="B122" t="s">
        <v>5</v>
      </c>
      <c r="C122">
        <v>3031</v>
      </c>
      <c r="D122">
        <v>200</v>
      </c>
      <c r="E122" s="4" t="s">
        <v>217</v>
      </c>
      <c r="F122" s="5">
        <v>0</v>
      </c>
      <c r="G122">
        <v>3</v>
      </c>
      <c r="H122"/>
      <c r="I122"/>
      <c r="J122" t="s">
        <v>273</v>
      </c>
      <c r="K122">
        <v>3</v>
      </c>
      <c r="L122">
        <v>0</v>
      </c>
      <c r="M122">
        <v>0</v>
      </c>
      <c r="O122">
        <f t="shared" si="3"/>
        <v>0</v>
      </c>
    </row>
    <row r="123" spans="1:15" x14ac:dyDescent="0.25">
      <c r="A123" t="s">
        <v>213</v>
      </c>
      <c r="B123" t="s">
        <v>5</v>
      </c>
      <c r="C123">
        <v>3031</v>
      </c>
      <c r="D123">
        <v>200</v>
      </c>
      <c r="E123" s="4" t="s">
        <v>218</v>
      </c>
      <c r="F123" s="5">
        <v>0</v>
      </c>
      <c r="G123">
        <v>4</v>
      </c>
      <c r="H123">
        <v>5</v>
      </c>
      <c r="I123" t="b">
        <f>H123=K123</f>
        <v>1</v>
      </c>
      <c r="J123" t="s">
        <v>273</v>
      </c>
      <c r="K123">
        <v>5</v>
      </c>
      <c r="L123">
        <v>0</v>
      </c>
      <c r="M123">
        <v>-1</v>
      </c>
      <c r="N123" t="s">
        <v>324</v>
      </c>
      <c r="O123">
        <f t="shared" si="3"/>
        <v>1</v>
      </c>
    </row>
    <row r="124" spans="1:15" hidden="1" x14ac:dyDescent="0.25">
      <c r="A124" t="s">
        <v>213</v>
      </c>
      <c r="B124" t="s">
        <v>5</v>
      </c>
      <c r="C124">
        <v>3031</v>
      </c>
      <c r="D124">
        <v>200</v>
      </c>
      <c r="E124" s="4" t="s">
        <v>219</v>
      </c>
      <c r="F124" s="5">
        <v>0</v>
      </c>
      <c r="G124">
        <v>4</v>
      </c>
      <c r="H124"/>
      <c r="I124"/>
      <c r="J124" t="s">
        <v>273</v>
      </c>
      <c r="K124">
        <v>4</v>
      </c>
      <c r="L124">
        <v>0</v>
      </c>
      <c r="M124">
        <v>0</v>
      </c>
      <c r="O124">
        <f t="shared" si="3"/>
        <v>0</v>
      </c>
    </row>
    <row r="125" spans="1:15" x14ac:dyDescent="0.25">
      <c r="A125" t="s">
        <v>213</v>
      </c>
      <c r="B125" t="s">
        <v>5</v>
      </c>
      <c r="C125">
        <v>3031</v>
      </c>
      <c r="D125">
        <v>200</v>
      </c>
      <c r="E125" s="4" t="s">
        <v>220</v>
      </c>
      <c r="F125" s="5">
        <v>0</v>
      </c>
      <c r="G125">
        <v>3</v>
      </c>
      <c r="H125">
        <v>4</v>
      </c>
      <c r="I125" t="b">
        <f>H125=K125</f>
        <v>1</v>
      </c>
      <c r="J125" t="s">
        <v>273</v>
      </c>
      <c r="K125">
        <v>4</v>
      </c>
      <c r="L125">
        <v>0</v>
      </c>
      <c r="M125">
        <v>-1</v>
      </c>
      <c r="N125" t="s">
        <v>324</v>
      </c>
      <c r="O125">
        <f t="shared" si="3"/>
        <v>1</v>
      </c>
    </row>
    <row r="126" spans="1:15" hidden="1" x14ac:dyDescent="0.25">
      <c r="A126" t="s">
        <v>213</v>
      </c>
      <c r="B126" t="s">
        <v>5</v>
      </c>
      <c r="C126">
        <v>3031</v>
      </c>
      <c r="D126">
        <v>200</v>
      </c>
      <c r="E126" s="4" t="s">
        <v>221</v>
      </c>
      <c r="F126" s="5">
        <v>0</v>
      </c>
      <c r="G126">
        <v>4</v>
      </c>
      <c r="H126"/>
      <c r="I126"/>
      <c r="J126" t="s">
        <v>273</v>
      </c>
      <c r="K126">
        <v>4</v>
      </c>
      <c r="L126">
        <v>0</v>
      </c>
      <c r="M126">
        <v>0</v>
      </c>
      <c r="O126">
        <f t="shared" si="3"/>
        <v>0</v>
      </c>
    </row>
    <row r="127" spans="1:15" hidden="1" x14ac:dyDescent="0.25">
      <c r="A127" t="s">
        <v>213</v>
      </c>
      <c r="B127" t="s">
        <v>5</v>
      </c>
      <c r="C127">
        <v>3031</v>
      </c>
      <c r="D127">
        <v>200</v>
      </c>
      <c r="E127" s="4" t="s">
        <v>222</v>
      </c>
      <c r="F127" s="5">
        <v>0</v>
      </c>
      <c r="G127">
        <v>2</v>
      </c>
      <c r="H127"/>
      <c r="I127"/>
      <c r="J127" t="s">
        <v>273</v>
      </c>
      <c r="K127">
        <v>2</v>
      </c>
      <c r="L127">
        <v>0</v>
      </c>
      <c r="M127">
        <v>0</v>
      </c>
      <c r="O127">
        <f t="shared" si="3"/>
        <v>0</v>
      </c>
    </row>
    <row r="128" spans="1:15" x14ac:dyDescent="0.25">
      <c r="A128" t="s">
        <v>213</v>
      </c>
      <c r="B128" t="s">
        <v>5</v>
      </c>
      <c r="C128">
        <v>3031</v>
      </c>
      <c r="D128">
        <v>200</v>
      </c>
      <c r="E128" s="4" t="s">
        <v>223</v>
      </c>
      <c r="F128" s="5">
        <v>0</v>
      </c>
      <c r="G128">
        <v>1</v>
      </c>
      <c r="H128">
        <v>6</v>
      </c>
      <c r="I128" t="b">
        <f>H128=K128</f>
        <v>1</v>
      </c>
      <c r="J128" t="s">
        <v>273</v>
      </c>
      <c r="K128">
        <v>6</v>
      </c>
      <c r="L128">
        <v>0</v>
      </c>
      <c r="M128">
        <v>-5</v>
      </c>
      <c r="N128" t="s">
        <v>324</v>
      </c>
      <c r="O128">
        <f t="shared" si="3"/>
        <v>5</v>
      </c>
    </row>
    <row r="129" spans="1:15" hidden="1" x14ac:dyDescent="0.25">
      <c r="A129" t="s">
        <v>213</v>
      </c>
      <c r="B129" t="s">
        <v>5</v>
      </c>
      <c r="C129">
        <v>3031</v>
      </c>
      <c r="D129">
        <v>200</v>
      </c>
      <c r="E129" s="4" t="s">
        <v>224</v>
      </c>
      <c r="F129" s="5">
        <v>0</v>
      </c>
      <c r="G129">
        <v>6</v>
      </c>
      <c r="H129"/>
      <c r="I129"/>
      <c r="J129" t="s">
        <v>273</v>
      </c>
      <c r="K129">
        <v>6</v>
      </c>
      <c r="L129">
        <v>0</v>
      </c>
      <c r="M129">
        <v>0</v>
      </c>
      <c r="O129">
        <f t="shared" si="3"/>
        <v>0</v>
      </c>
    </row>
    <row r="130" spans="1:15" x14ac:dyDescent="0.25">
      <c r="A130" t="s">
        <v>213</v>
      </c>
      <c r="B130" t="s">
        <v>5</v>
      </c>
      <c r="C130">
        <v>3031</v>
      </c>
      <c r="D130">
        <v>200</v>
      </c>
      <c r="E130" s="4" t="s">
        <v>225</v>
      </c>
      <c r="F130" s="5">
        <v>0</v>
      </c>
      <c r="G130">
        <v>3</v>
      </c>
      <c r="H130">
        <v>4</v>
      </c>
      <c r="I130" t="b">
        <f>H130=K130</f>
        <v>1</v>
      </c>
      <c r="J130" t="s">
        <v>273</v>
      </c>
      <c r="K130">
        <v>4</v>
      </c>
      <c r="L130">
        <v>0</v>
      </c>
      <c r="M130">
        <v>-1</v>
      </c>
      <c r="N130" t="s">
        <v>324</v>
      </c>
      <c r="O130">
        <f t="shared" si="3"/>
        <v>1</v>
      </c>
    </row>
    <row r="131" spans="1:15" hidden="1" x14ac:dyDescent="0.25">
      <c r="A131" t="s">
        <v>213</v>
      </c>
      <c r="B131" t="s">
        <v>5</v>
      </c>
      <c r="C131">
        <v>3031</v>
      </c>
      <c r="D131">
        <v>200</v>
      </c>
      <c r="E131" s="4" t="s">
        <v>226</v>
      </c>
      <c r="F131" s="5">
        <v>0</v>
      </c>
      <c r="G131">
        <v>1</v>
      </c>
      <c r="H131"/>
      <c r="I131"/>
      <c r="J131" t="s">
        <v>273</v>
      </c>
      <c r="K131">
        <v>1</v>
      </c>
      <c r="L131">
        <v>0</v>
      </c>
      <c r="M131">
        <v>0</v>
      </c>
      <c r="O131">
        <f t="shared" ref="O131:O194" si="10">ABS(M131)</f>
        <v>0</v>
      </c>
    </row>
    <row r="132" spans="1:15" hidden="1" x14ac:dyDescent="0.25">
      <c r="A132" t="s">
        <v>213</v>
      </c>
      <c r="B132" t="s">
        <v>5</v>
      </c>
      <c r="C132">
        <v>3031</v>
      </c>
      <c r="D132">
        <v>200</v>
      </c>
      <c r="E132" s="4" t="s">
        <v>227</v>
      </c>
      <c r="F132" s="5">
        <v>0</v>
      </c>
      <c r="G132">
        <v>3</v>
      </c>
      <c r="H132"/>
      <c r="I132"/>
      <c r="J132" t="s">
        <v>273</v>
      </c>
      <c r="K132">
        <v>3</v>
      </c>
      <c r="L132">
        <v>0</v>
      </c>
      <c r="M132">
        <v>0</v>
      </c>
      <c r="O132">
        <f t="shared" si="10"/>
        <v>0</v>
      </c>
    </row>
    <row r="133" spans="1:15" x14ac:dyDescent="0.25">
      <c r="A133" t="s">
        <v>213</v>
      </c>
      <c r="B133" t="s">
        <v>5</v>
      </c>
      <c r="C133">
        <v>3031</v>
      </c>
      <c r="D133">
        <v>200</v>
      </c>
      <c r="E133" s="4" t="s">
        <v>228</v>
      </c>
      <c r="F133" s="5">
        <v>0</v>
      </c>
      <c r="G133">
        <v>1</v>
      </c>
      <c r="H133">
        <v>6</v>
      </c>
      <c r="I133" t="b">
        <f>H133=K133</f>
        <v>1</v>
      </c>
      <c r="J133" t="s">
        <v>273</v>
      </c>
      <c r="K133">
        <v>6</v>
      </c>
      <c r="L133">
        <v>0</v>
      </c>
      <c r="M133">
        <v>-5</v>
      </c>
      <c r="N133" t="s">
        <v>324</v>
      </c>
      <c r="O133">
        <f t="shared" si="10"/>
        <v>5</v>
      </c>
    </row>
    <row r="134" spans="1:15" hidden="1" x14ac:dyDescent="0.25">
      <c r="A134" t="s">
        <v>213</v>
      </c>
      <c r="B134" t="s">
        <v>5</v>
      </c>
      <c r="C134">
        <v>3031</v>
      </c>
      <c r="D134">
        <v>200</v>
      </c>
      <c r="E134" s="4" t="s">
        <v>230</v>
      </c>
      <c r="F134" s="5">
        <v>0</v>
      </c>
      <c r="G134">
        <v>1</v>
      </c>
      <c r="H134"/>
      <c r="I134"/>
      <c r="J134" t="s">
        <v>273</v>
      </c>
      <c r="K134">
        <v>1</v>
      </c>
      <c r="L134">
        <v>0</v>
      </c>
      <c r="M134">
        <v>0</v>
      </c>
      <c r="O134">
        <f t="shared" si="10"/>
        <v>0</v>
      </c>
    </row>
    <row r="135" spans="1:15" hidden="1" x14ac:dyDescent="0.25">
      <c r="A135" t="s">
        <v>213</v>
      </c>
      <c r="B135" t="s">
        <v>5</v>
      </c>
      <c r="C135">
        <v>3031</v>
      </c>
      <c r="D135">
        <v>200</v>
      </c>
      <c r="E135" s="4" t="s">
        <v>231</v>
      </c>
      <c r="F135" s="5">
        <v>0</v>
      </c>
      <c r="G135">
        <v>4</v>
      </c>
      <c r="H135"/>
      <c r="I135"/>
      <c r="J135" t="s">
        <v>273</v>
      </c>
      <c r="K135">
        <v>4</v>
      </c>
      <c r="L135">
        <v>0</v>
      </c>
      <c r="M135">
        <v>0</v>
      </c>
      <c r="O135">
        <f t="shared" si="10"/>
        <v>0</v>
      </c>
    </row>
    <row r="136" spans="1:15" x14ac:dyDescent="0.25">
      <c r="A136" t="s">
        <v>213</v>
      </c>
      <c r="B136" t="s">
        <v>5</v>
      </c>
      <c r="C136">
        <v>3031</v>
      </c>
      <c r="D136">
        <v>200</v>
      </c>
      <c r="E136" s="4" t="s">
        <v>232</v>
      </c>
      <c r="F136" s="5">
        <v>0</v>
      </c>
      <c r="G136">
        <v>1</v>
      </c>
      <c r="H136">
        <v>5</v>
      </c>
      <c r="I136" t="b">
        <f>H136=K136</f>
        <v>1</v>
      </c>
      <c r="J136" t="s">
        <v>273</v>
      </c>
      <c r="K136">
        <v>5</v>
      </c>
      <c r="L136">
        <v>0</v>
      </c>
      <c r="M136">
        <v>-4</v>
      </c>
      <c r="N136" t="s">
        <v>324</v>
      </c>
      <c r="O136">
        <f t="shared" si="10"/>
        <v>4</v>
      </c>
    </row>
    <row r="137" spans="1:15" hidden="1" x14ac:dyDescent="0.25">
      <c r="A137" t="s">
        <v>213</v>
      </c>
      <c r="B137" t="s">
        <v>5</v>
      </c>
      <c r="C137">
        <v>3031</v>
      </c>
      <c r="D137">
        <v>200</v>
      </c>
      <c r="E137" s="4" t="s">
        <v>233</v>
      </c>
      <c r="F137" s="5">
        <v>0</v>
      </c>
      <c r="G137">
        <v>1</v>
      </c>
      <c r="H137"/>
      <c r="I137"/>
      <c r="J137" t="s">
        <v>273</v>
      </c>
      <c r="K137">
        <v>1</v>
      </c>
      <c r="L137">
        <v>0</v>
      </c>
      <c r="M137">
        <v>0</v>
      </c>
      <c r="O137">
        <f t="shared" si="10"/>
        <v>0</v>
      </c>
    </row>
    <row r="138" spans="1:15" hidden="1" x14ac:dyDescent="0.25">
      <c r="A138" t="s">
        <v>213</v>
      </c>
      <c r="B138" t="s">
        <v>5</v>
      </c>
      <c r="C138">
        <v>3031</v>
      </c>
      <c r="D138">
        <v>200</v>
      </c>
      <c r="E138" s="4" t="s">
        <v>234</v>
      </c>
      <c r="F138" s="5">
        <v>0</v>
      </c>
      <c r="G138">
        <v>3</v>
      </c>
      <c r="H138"/>
      <c r="I138"/>
      <c r="J138" t="s">
        <v>273</v>
      </c>
      <c r="K138">
        <v>3</v>
      </c>
      <c r="L138">
        <v>0</v>
      </c>
      <c r="M138">
        <v>0</v>
      </c>
      <c r="O138">
        <f t="shared" si="10"/>
        <v>0</v>
      </c>
    </row>
    <row r="139" spans="1:15" hidden="1" x14ac:dyDescent="0.25">
      <c r="A139" t="s">
        <v>213</v>
      </c>
      <c r="B139" t="s">
        <v>5</v>
      </c>
      <c r="C139">
        <v>3031</v>
      </c>
      <c r="D139">
        <v>200</v>
      </c>
      <c r="E139" s="4" t="s">
        <v>235</v>
      </c>
      <c r="F139" s="5">
        <v>0</v>
      </c>
      <c r="G139">
        <v>3</v>
      </c>
      <c r="H139"/>
      <c r="I139"/>
      <c r="J139" t="s">
        <v>273</v>
      </c>
      <c r="K139">
        <v>3</v>
      </c>
      <c r="L139">
        <v>0</v>
      </c>
      <c r="M139">
        <v>0</v>
      </c>
      <c r="O139">
        <f t="shared" si="10"/>
        <v>0</v>
      </c>
    </row>
    <row r="140" spans="1:15" x14ac:dyDescent="0.25">
      <c r="A140" t="s">
        <v>243</v>
      </c>
      <c r="B140" t="s">
        <v>5</v>
      </c>
      <c r="C140">
        <v>3031</v>
      </c>
      <c r="D140">
        <v>200</v>
      </c>
      <c r="E140" s="4" t="s">
        <v>244</v>
      </c>
      <c r="F140" s="5">
        <v>0</v>
      </c>
      <c r="G140">
        <v>1</v>
      </c>
      <c r="H140">
        <v>2</v>
      </c>
      <c r="I140" t="b">
        <f>H140=K140</f>
        <v>1</v>
      </c>
      <c r="J140" t="s">
        <v>273</v>
      </c>
      <c r="K140">
        <v>2</v>
      </c>
      <c r="L140">
        <v>0</v>
      </c>
      <c r="M140">
        <v>-1</v>
      </c>
      <c r="N140" t="s">
        <v>324</v>
      </c>
      <c r="O140">
        <f t="shared" si="10"/>
        <v>1</v>
      </c>
    </row>
    <row r="141" spans="1:15" hidden="1" x14ac:dyDescent="0.25">
      <c r="A141" t="s">
        <v>243</v>
      </c>
      <c r="B141" t="s">
        <v>5</v>
      </c>
      <c r="C141">
        <v>3031</v>
      </c>
      <c r="D141">
        <v>200</v>
      </c>
      <c r="E141" s="4" t="s">
        <v>245</v>
      </c>
      <c r="F141" s="5">
        <v>0</v>
      </c>
      <c r="G141">
        <v>1</v>
      </c>
      <c r="H141"/>
      <c r="I141"/>
      <c r="J141" t="s">
        <v>273</v>
      </c>
      <c r="K141">
        <v>1</v>
      </c>
      <c r="L141">
        <v>0</v>
      </c>
      <c r="M141">
        <v>0</v>
      </c>
      <c r="O141">
        <f t="shared" si="10"/>
        <v>0</v>
      </c>
    </row>
    <row r="142" spans="1:15" hidden="1" x14ac:dyDescent="0.25">
      <c r="A142" t="s">
        <v>243</v>
      </c>
      <c r="B142" t="s">
        <v>5</v>
      </c>
      <c r="C142">
        <v>3031</v>
      </c>
      <c r="D142">
        <v>200</v>
      </c>
      <c r="E142" s="4" t="s">
        <v>246</v>
      </c>
      <c r="F142" s="5">
        <v>0</v>
      </c>
      <c r="G142">
        <v>5</v>
      </c>
      <c r="H142"/>
      <c r="I142"/>
      <c r="J142" t="s">
        <v>273</v>
      </c>
      <c r="K142">
        <v>5</v>
      </c>
      <c r="L142">
        <v>0</v>
      </c>
      <c r="M142">
        <v>0</v>
      </c>
      <c r="O142">
        <f t="shared" si="10"/>
        <v>0</v>
      </c>
    </row>
    <row r="143" spans="1:15" hidden="1" x14ac:dyDescent="0.25">
      <c r="A143" t="s">
        <v>243</v>
      </c>
      <c r="B143" t="s">
        <v>5</v>
      </c>
      <c r="C143">
        <v>3031</v>
      </c>
      <c r="D143">
        <v>200</v>
      </c>
      <c r="E143" s="4" t="s">
        <v>247</v>
      </c>
      <c r="F143" s="5">
        <v>0</v>
      </c>
      <c r="G143">
        <v>2</v>
      </c>
      <c r="H143"/>
      <c r="I143"/>
      <c r="J143" t="s">
        <v>273</v>
      </c>
      <c r="K143">
        <v>2</v>
      </c>
      <c r="L143">
        <v>0</v>
      </c>
      <c r="M143">
        <v>0</v>
      </c>
      <c r="O143">
        <f t="shared" si="10"/>
        <v>0</v>
      </c>
    </row>
    <row r="144" spans="1:15" hidden="1" x14ac:dyDescent="0.25">
      <c r="A144" t="s">
        <v>243</v>
      </c>
      <c r="B144" t="s">
        <v>5</v>
      </c>
      <c r="C144">
        <v>3031</v>
      </c>
      <c r="D144">
        <v>200</v>
      </c>
      <c r="E144" s="4" t="s">
        <v>248</v>
      </c>
      <c r="F144" s="5">
        <v>0</v>
      </c>
      <c r="G144">
        <v>3</v>
      </c>
      <c r="H144"/>
      <c r="I144"/>
      <c r="J144" t="s">
        <v>273</v>
      </c>
      <c r="K144">
        <v>3</v>
      </c>
      <c r="L144">
        <v>0</v>
      </c>
      <c r="M144">
        <v>0</v>
      </c>
      <c r="O144">
        <f t="shared" si="10"/>
        <v>0</v>
      </c>
    </row>
    <row r="145" spans="1:15" hidden="1" x14ac:dyDescent="0.25">
      <c r="A145" t="s">
        <v>243</v>
      </c>
      <c r="B145" t="s">
        <v>5</v>
      </c>
      <c r="C145">
        <v>3031</v>
      </c>
      <c r="D145">
        <v>200</v>
      </c>
      <c r="E145" s="4" t="s">
        <v>249</v>
      </c>
      <c r="F145" s="5">
        <v>0</v>
      </c>
      <c r="G145">
        <v>5</v>
      </c>
      <c r="H145"/>
      <c r="I145"/>
      <c r="J145" t="s">
        <v>273</v>
      </c>
      <c r="K145">
        <v>5</v>
      </c>
      <c r="L145">
        <v>0</v>
      </c>
      <c r="M145">
        <v>0</v>
      </c>
      <c r="O145">
        <f t="shared" si="10"/>
        <v>0</v>
      </c>
    </row>
    <row r="146" spans="1:15" hidden="1" x14ac:dyDescent="0.25">
      <c r="A146" t="s">
        <v>243</v>
      </c>
      <c r="B146" t="s">
        <v>5</v>
      </c>
      <c r="C146">
        <v>3031</v>
      </c>
      <c r="D146">
        <v>200</v>
      </c>
      <c r="E146" s="4" t="s">
        <v>250</v>
      </c>
      <c r="F146" s="5">
        <v>0</v>
      </c>
      <c r="G146">
        <v>5</v>
      </c>
      <c r="H146"/>
      <c r="I146"/>
      <c r="J146" t="s">
        <v>273</v>
      </c>
      <c r="K146">
        <v>5</v>
      </c>
      <c r="L146">
        <v>0</v>
      </c>
      <c r="M146">
        <v>0</v>
      </c>
      <c r="O146">
        <f t="shared" si="10"/>
        <v>0</v>
      </c>
    </row>
    <row r="147" spans="1:15" hidden="1" x14ac:dyDescent="0.25">
      <c r="A147" t="s">
        <v>243</v>
      </c>
      <c r="B147" t="s">
        <v>5</v>
      </c>
      <c r="C147">
        <v>3031</v>
      </c>
      <c r="D147">
        <v>200</v>
      </c>
      <c r="E147" s="4" t="s">
        <v>251</v>
      </c>
      <c r="F147" s="5">
        <v>0</v>
      </c>
      <c r="G147">
        <v>4</v>
      </c>
      <c r="H147"/>
      <c r="I147"/>
      <c r="J147" t="s">
        <v>273</v>
      </c>
      <c r="K147">
        <v>4</v>
      </c>
      <c r="L147">
        <v>0</v>
      </c>
      <c r="M147">
        <v>0</v>
      </c>
      <c r="O147">
        <f t="shared" si="10"/>
        <v>0</v>
      </c>
    </row>
    <row r="148" spans="1:15" x14ac:dyDescent="0.25">
      <c r="A148" t="s">
        <v>243</v>
      </c>
      <c r="B148" t="s">
        <v>5</v>
      </c>
      <c r="C148">
        <v>3031</v>
      </c>
      <c r="D148">
        <v>200</v>
      </c>
      <c r="E148" s="4" t="s">
        <v>252</v>
      </c>
      <c r="F148" s="5">
        <v>0</v>
      </c>
      <c r="G148">
        <v>1</v>
      </c>
      <c r="H148">
        <v>4</v>
      </c>
      <c r="I148" t="b">
        <f t="shared" ref="I148:I151" si="11">H148=K148</f>
        <v>1</v>
      </c>
      <c r="J148" t="s">
        <v>273</v>
      </c>
      <c r="K148">
        <v>4</v>
      </c>
      <c r="L148">
        <v>0</v>
      </c>
      <c r="M148">
        <v>-3</v>
      </c>
      <c r="N148" t="s">
        <v>324</v>
      </c>
      <c r="O148">
        <f t="shared" si="10"/>
        <v>3</v>
      </c>
    </row>
    <row r="149" spans="1:15" x14ac:dyDescent="0.25">
      <c r="A149" t="s">
        <v>243</v>
      </c>
      <c r="B149" t="s">
        <v>5</v>
      </c>
      <c r="C149">
        <v>3031</v>
      </c>
      <c r="D149">
        <v>200</v>
      </c>
      <c r="E149" s="4" t="s">
        <v>253</v>
      </c>
      <c r="F149" s="5">
        <v>0</v>
      </c>
      <c r="G149">
        <v>3</v>
      </c>
      <c r="H149">
        <v>4</v>
      </c>
      <c r="I149" t="b">
        <f t="shared" si="11"/>
        <v>1</v>
      </c>
      <c r="J149" t="s">
        <v>273</v>
      </c>
      <c r="K149">
        <v>4</v>
      </c>
      <c r="L149">
        <v>0</v>
      </c>
      <c r="M149">
        <v>-1</v>
      </c>
      <c r="N149" t="s">
        <v>324</v>
      </c>
      <c r="O149">
        <f t="shared" si="10"/>
        <v>1</v>
      </c>
    </row>
    <row r="150" spans="1:15" x14ac:dyDescent="0.25">
      <c r="A150" t="s">
        <v>243</v>
      </c>
      <c r="B150" t="s">
        <v>5</v>
      </c>
      <c r="C150">
        <v>3031</v>
      </c>
      <c r="D150">
        <v>200</v>
      </c>
      <c r="E150" s="4" t="s">
        <v>254</v>
      </c>
      <c r="F150" s="5">
        <v>0</v>
      </c>
      <c r="G150">
        <v>2</v>
      </c>
      <c r="H150">
        <v>5</v>
      </c>
      <c r="I150" t="b">
        <f t="shared" si="11"/>
        <v>1</v>
      </c>
      <c r="J150" t="s">
        <v>273</v>
      </c>
      <c r="K150">
        <v>5</v>
      </c>
      <c r="L150">
        <v>0</v>
      </c>
      <c r="M150">
        <v>-3</v>
      </c>
      <c r="N150" t="s">
        <v>324</v>
      </c>
      <c r="O150">
        <f t="shared" si="10"/>
        <v>3</v>
      </c>
    </row>
    <row r="151" spans="1:15" x14ac:dyDescent="0.25">
      <c r="A151" t="s">
        <v>243</v>
      </c>
      <c r="B151" t="s">
        <v>5</v>
      </c>
      <c r="C151">
        <v>3031</v>
      </c>
      <c r="D151">
        <v>200</v>
      </c>
      <c r="E151" s="4" t="s">
        <v>255</v>
      </c>
      <c r="F151" s="5">
        <v>0</v>
      </c>
      <c r="G151">
        <v>2</v>
      </c>
      <c r="H151">
        <v>5</v>
      </c>
      <c r="I151" t="b">
        <f t="shared" si="11"/>
        <v>1</v>
      </c>
      <c r="J151" t="s">
        <v>273</v>
      </c>
      <c r="K151">
        <v>5</v>
      </c>
      <c r="L151">
        <v>0</v>
      </c>
      <c r="M151">
        <v>-3</v>
      </c>
      <c r="N151" t="s">
        <v>324</v>
      </c>
      <c r="O151">
        <f t="shared" si="10"/>
        <v>3</v>
      </c>
    </row>
    <row r="152" spans="1:15" hidden="1" x14ac:dyDescent="0.25">
      <c r="A152">
        <v>432694</v>
      </c>
      <c r="B152" t="s">
        <v>5</v>
      </c>
      <c r="C152">
        <v>3031</v>
      </c>
      <c r="D152">
        <v>200</v>
      </c>
      <c r="E152" s="4" t="s">
        <v>31</v>
      </c>
      <c r="F152" s="5">
        <v>399473</v>
      </c>
      <c r="G152">
        <v>24894</v>
      </c>
      <c r="H152"/>
      <c r="I152"/>
      <c r="J152" t="s">
        <v>275</v>
      </c>
      <c r="K152">
        <v>399473</v>
      </c>
      <c r="L152">
        <v>0</v>
      </c>
      <c r="M152">
        <v>0</v>
      </c>
      <c r="O152">
        <f t="shared" si="10"/>
        <v>0</v>
      </c>
    </row>
    <row r="153" spans="1:15" x14ac:dyDescent="0.25">
      <c r="A153">
        <v>432694</v>
      </c>
      <c r="B153" t="s">
        <v>5</v>
      </c>
      <c r="C153">
        <v>3031</v>
      </c>
      <c r="D153">
        <v>200</v>
      </c>
      <c r="E153" s="4" t="s">
        <v>34</v>
      </c>
      <c r="F153" s="18">
        <v>207479</v>
      </c>
      <c r="G153" s="28">
        <v>16608</v>
      </c>
      <c r="H153">
        <v>414955</v>
      </c>
      <c r="I153" t="b">
        <f t="shared" ref="I153:I154" si="12">H153=K153</f>
        <v>1</v>
      </c>
      <c r="J153" t="s">
        <v>273</v>
      </c>
      <c r="K153">
        <v>414955</v>
      </c>
      <c r="L153">
        <v>0</v>
      </c>
      <c r="M153">
        <v>-398347</v>
      </c>
      <c r="N153" t="s">
        <v>323</v>
      </c>
      <c r="O153">
        <f t="shared" si="10"/>
        <v>398347</v>
      </c>
    </row>
    <row r="154" spans="1:15" x14ac:dyDescent="0.25">
      <c r="A154">
        <v>451729</v>
      </c>
      <c r="B154" t="s">
        <v>5</v>
      </c>
      <c r="C154">
        <v>3031</v>
      </c>
      <c r="D154">
        <v>200</v>
      </c>
      <c r="E154" s="4" t="s">
        <v>46</v>
      </c>
      <c r="F154" s="18">
        <v>143494</v>
      </c>
      <c r="G154">
        <v>2</v>
      </c>
      <c r="H154">
        <v>143496</v>
      </c>
      <c r="I154" t="b">
        <f t="shared" si="12"/>
        <v>1</v>
      </c>
      <c r="J154" t="s">
        <v>273</v>
      </c>
      <c r="K154">
        <v>143496</v>
      </c>
      <c r="L154">
        <v>0</v>
      </c>
      <c r="M154">
        <v>-2</v>
      </c>
      <c r="N154" t="s">
        <v>324</v>
      </c>
      <c r="O154">
        <f t="shared" si="10"/>
        <v>2</v>
      </c>
    </row>
    <row r="155" spans="1:15" hidden="1" x14ac:dyDescent="0.25">
      <c r="A155">
        <v>633271</v>
      </c>
      <c r="B155" t="s">
        <v>5</v>
      </c>
      <c r="C155">
        <v>3031</v>
      </c>
      <c r="D155">
        <v>200</v>
      </c>
      <c r="E155" s="4" t="s">
        <v>64</v>
      </c>
      <c r="F155" s="5">
        <v>14391</v>
      </c>
      <c r="G155">
        <v>1308</v>
      </c>
      <c r="H155"/>
      <c r="I155"/>
      <c r="J155" t="s">
        <v>275</v>
      </c>
      <c r="K155">
        <v>14391</v>
      </c>
      <c r="L155">
        <v>0</v>
      </c>
      <c r="M155">
        <v>0</v>
      </c>
      <c r="O155">
        <f t="shared" si="10"/>
        <v>0</v>
      </c>
    </row>
    <row r="156" spans="1:15" x14ac:dyDescent="0.25">
      <c r="A156">
        <v>848134</v>
      </c>
      <c r="B156" t="s">
        <v>5</v>
      </c>
      <c r="C156">
        <v>3031</v>
      </c>
      <c r="D156">
        <v>200</v>
      </c>
      <c r="E156" s="4" t="s">
        <v>135</v>
      </c>
      <c r="F156" s="5">
        <v>30658</v>
      </c>
      <c r="G156">
        <v>1</v>
      </c>
      <c r="H156">
        <v>30661</v>
      </c>
      <c r="I156" t="b">
        <f t="shared" ref="I156:I157" si="13">H156=K156</f>
        <v>1</v>
      </c>
      <c r="J156" t="s">
        <v>273</v>
      </c>
      <c r="K156">
        <v>30661</v>
      </c>
      <c r="L156">
        <v>0</v>
      </c>
      <c r="M156">
        <v>-3</v>
      </c>
      <c r="N156" t="s">
        <v>324</v>
      </c>
      <c r="O156">
        <f t="shared" si="10"/>
        <v>3</v>
      </c>
    </row>
    <row r="157" spans="1:15" x14ac:dyDescent="0.25">
      <c r="A157">
        <v>848134</v>
      </c>
      <c r="B157" t="s">
        <v>5</v>
      </c>
      <c r="C157">
        <v>3031</v>
      </c>
      <c r="D157">
        <v>200</v>
      </c>
      <c r="E157" s="4" t="s">
        <v>138</v>
      </c>
      <c r="F157" s="5">
        <v>30778</v>
      </c>
      <c r="G157">
        <v>1</v>
      </c>
      <c r="H157">
        <v>30779</v>
      </c>
      <c r="I157" t="b">
        <f t="shared" si="13"/>
        <v>1</v>
      </c>
      <c r="J157" t="s">
        <v>273</v>
      </c>
      <c r="K157">
        <v>30779</v>
      </c>
      <c r="L157">
        <v>0</v>
      </c>
      <c r="M157">
        <v>-1</v>
      </c>
      <c r="N157" t="s">
        <v>324</v>
      </c>
      <c r="O157">
        <f t="shared" si="10"/>
        <v>1</v>
      </c>
    </row>
    <row r="158" spans="1:15" hidden="1" x14ac:dyDescent="0.25">
      <c r="A158">
        <v>849562</v>
      </c>
      <c r="B158" t="s">
        <v>5</v>
      </c>
      <c r="C158">
        <v>3031</v>
      </c>
      <c r="D158">
        <v>200</v>
      </c>
      <c r="E158" s="4" t="s">
        <v>141</v>
      </c>
      <c r="F158" s="5">
        <v>28120</v>
      </c>
      <c r="G158">
        <v>15668</v>
      </c>
      <c r="H158"/>
      <c r="I158"/>
      <c r="J158" t="s">
        <v>275</v>
      </c>
      <c r="K158">
        <v>28120</v>
      </c>
      <c r="L158">
        <v>0</v>
      </c>
      <c r="M158">
        <v>0</v>
      </c>
      <c r="O158">
        <f t="shared" si="10"/>
        <v>0</v>
      </c>
    </row>
    <row r="159" spans="1:15" hidden="1" x14ac:dyDescent="0.25">
      <c r="A159">
        <v>850946</v>
      </c>
      <c r="B159" t="s">
        <v>5</v>
      </c>
      <c r="C159">
        <v>3031</v>
      </c>
      <c r="D159">
        <v>200</v>
      </c>
      <c r="E159" s="4" t="s">
        <v>142</v>
      </c>
      <c r="F159" s="5">
        <v>179525</v>
      </c>
      <c r="G159">
        <v>190920</v>
      </c>
      <c r="H159"/>
      <c r="I159"/>
      <c r="J159" t="s">
        <v>275</v>
      </c>
      <c r="K159">
        <v>190920</v>
      </c>
      <c r="L159">
        <v>0</v>
      </c>
      <c r="M159">
        <v>0</v>
      </c>
      <c r="O159">
        <f t="shared" si="10"/>
        <v>0</v>
      </c>
    </row>
    <row r="160" spans="1:15" hidden="1" x14ac:dyDescent="0.25">
      <c r="A160">
        <v>853792</v>
      </c>
      <c r="B160" t="s">
        <v>5</v>
      </c>
      <c r="C160">
        <v>3031</v>
      </c>
      <c r="D160">
        <v>200</v>
      </c>
      <c r="E160" s="4" t="s">
        <v>148</v>
      </c>
      <c r="F160" s="5">
        <v>26856</v>
      </c>
      <c r="G160">
        <v>37645</v>
      </c>
      <c r="H160"/>
      <c r="I160"/>
      <c r="J160" t="s">
        <v>275</v>
      </c>
      <c r="K160">
        <v>37645</v>
      </c>
      <c r="L160">
        <v>0</v>
      </c>
      <c r="M160">
        <v>0</v>
      </c>
      <c r="O160">
        <f t="shared" si="10"/>
        <v>0</v>
      </c>
    </row>
    <row r="161" spans="1:15" hidden="1" x14ac:dyDescent="0.25">
      <c r="A161">
        <v>853792</v>
      </c>
      <c r="B161" t="s">
        <v>5</v>
      </c>
      <c r="C161">
        <v>3031</v>
      </c>
      <c r="D161">
        <v>200</v>
      </c>
      <c r="E161" s="4" t="s">
        <v>150</v>
      </c>
      <c r="F161" s="5">
        <v>13478</v>
      </c>
      <c r="G161">
        <v>2703</v>
      </c>
      <c r="H161"/>
      <c r="I161"/>
      <c r="J161" t="s">
        <v>275</v>
      </c>
      <c r="K161">
        <v>13478</v>
      </c>
      <c r="L161">
        <v>0</v>
      </c>
      <c r="M161">
        <v>0</v>
      </c>
      <c r="O161">
        <f t="shared" si="10"/>
        <v>0</v>
      </c>
    </row>
    <row r="162" spans="1:15" hidden="1" x14ac:dyDescent="0.25">
      <c r="A162">
        <v>920821</v>
      </c>
      <c r="B162" t="s">
        <v>5</v>
      </c>
      <c r="C162">
        <v>3031</v>
      </c>
      <c r="D162">
        <v>200</v>
      </c>
      <c r="E162" s="4" t="s">
        <v>168</v>
      </c>
      <c r="F162" s="5">
        <v>12342</v>
      </c>
      <c r="G162">
        <v>6169</v>
      </c>
      <c r="H162"/>
      <c r="I162"/>
      <c r="J162" t="s">
        <v>275</v>
      </c>
      <c r="K162">
        <v>12342</v>
      </c>
      <c r="L162">
        <v>0</v>
      </c>
      <c r="M162">
        <v>0</v>
      </c>
      <c r="O162">
        <f t="shared" si="10"/>
        <v>0</v>
      </c>
    </row>
    <row r="163" spans="1:15" x14ac:dyDescent="0.25">
      <c r="A163" t="s">
        <v>175</v>
      </c>
      <c r="B163" t="s">
        <v>5</v>
      </c>
      <c r="C163">
        <v>3031</v>
      </c>
      <c r="D163">
        <v>200</v>
      </c>
      <c r="E163" s="4" t="s">
        <v>210</v>
      </c>
      <c r="F163" s="5">
        <v>25764</v>
      </c>
      <c r="G163">
        <v>1</v>
      </c>
      <c r="H163">
        <v>25769</v>
      </c>
      <c r="I163" t="b">
        <f t="shared" ref="I163:I164" si="14">H163=K163</f>
        <v>1</v>
      </c>
      <c r="J163" t="s">
        <v>273</v>
      </c>
      <c r="K163">
        <v>25769</v>
      </c>
      <c r="L163">
        <v>0</v>
      </c>
      <c r="M163">
        <v>-5</v>
      </c>
      <c r="N163" t="s">
        <v>324</v>
      </c>
      <c r="O163">
        <f t="shared" si="10"/>
        <v>5</v>
      </c>
    </row>
    <row r="164" spans="1:15" x14ac:dyDescent="0.25">
      <c r="A164" t="s">
        <v>213</v>
      </c>
      <c r="B164" t="s">
        <v>5</v>
      </c>
      <c r="C164">
        <v>3031</v>
      </c>
      <c r="D164">
        <v>200</v>
      </c>
      <c r="E164" s="4" t="s">
        <v>229</v>
      </c>
      <c r="F164" s="5">
        <v>134871</v>
      </c>
      <c r="G164">
        <v>1</v>
      </c>
      <c r="H164">
        <v>134873</v>
      </c>
      <c r="I164" t="b">
        <f t="shared" si="14"/>
        <v>1</v>
      </c>
      <c r="J164" t="s">
        <v>273</v>
      </c>
      <c r="K164">
        <v>134873</v>
      </c>
      <c r="L164">
        <v>0</v>
      </c>
      <c r="M164">
        <v>-2</v>
      </c>
      <c r="N164" t="s">
        <v>324</v>
      </c>
      <c r="O164">
        <f t="shared" si="10"/>
        <v>2</v>
      </c>
    </row>
    <row r="165" spans="1:15" hidden="1" x14ac:dyDescent="0.25">
      <c r="A165" t="s">
        <v>213</v>
      </c>
      <c r="B165" t="s">
        <v>5</v>
      </c>
      <c r="C165">
        <v>3031</v>
      </c>
      <c r="D165">
        <v>200</v>
      </c>
      <c r="E165" s="4" t="s">
        <v>236</v>
      </c>
      <c r="F165" s="5">
        <v>135099</v>
      </c>
      <c r="G165">
        <v>6158</v>
      </c>
      <c r="H165"/>
      <c r="I165"/>
      <c r="J165" t="s">
        <v>275</v>
      </c>
      <c r="K165">
        <v>135099</v>
      </c>
      <c r="L165">
        <v>0</v>
      </c>
      <c r="M165">
        <v>0</v>
      </c>
      <c r="O165">
        <f t="shared" si="10"/>
        <v>0</v>
      </c>
    </row>
    <row r="166" spans="1:15" hidden="1" x14ac:dyDescent="0.25">
      <c r="A166" t="s">
        <v>243</v>
      </c>
      <c r="B166" t="s">
        <v>5</v>
      </c>
      <c r="C166">
        <v>3031</v>
      </c>
      <c r="D166">
        <v>200</v>
      </c>
      <c r="E166" s="4" t="s">
        <v>256</v>
      </c>
      <c r="F166" s="5">
        <v>142080</v>
      </c>
      <c r="G166">
        <v>154446</v>
      </c>
      <c r="H166"/>
      <c r="I166"/>
      <c r="J166" t="s">
        <v>275</v>
      </c>
      <c r="K166">
        <v>154446</v>
      </c>
      <c r="L166">
        <v>0</v>
      </c>
      <c r="M166">
        <v>0</v>
      </c>
      <c r="O166">
        <f t="shared" si="10"/>
        <v>0</v>
      </c>
    </row>
    <row r="167" spans="1:15" hidden="1" x14ac:dyDescent="0.25">
      <c r="A167" t="s">
        <v>262</v>
      </c>
      <c r="B167" t="s">
        <v>5</v>
      </c>
      <c r="C167">
        <v>3031</v>
      </c>
      <c r="D167">
        <v>200</v>
      </c>
      <c r="E167" s="4" t="s">
        <v>264</v>
      </c>
      <c r="F167" s="5">
        <v>37605</v>
      </c>
      <c r="G167">
        <v>26862</v>
      </c>
      <c r="H167"/>
      <c r="I167"/>
      <c r="J167" t="s">
        <v>275</v>
      </c>
      <c r="K167">
        <v>37605</v>
      </c>
      <c r="L167">
        <v>0</v>
      </c>
      <c r="M167">
        <v>0</v>
      </c>
      <c r="O167">
        <f t="shared" si="10"/>
        <v>0</v>
      </c>
    </row>
    <row r="168" spans="1:15" hidden="1" x14ac:dyDescent="0.25">
      <c r="A168">
        <v>432065</v>
      </c>
      <c r="B168" t="s">
        <v>5</v>
      </c>
      <c r="C168">
        <v>3031</v>
      </c>
      <c r="D168">
        <v>200</v>
      </c>
      <c r="E168" s="4" t="s">
        <v>23</v>
      </c>
      <c r="F168" s="5">
        <v>50296</v>
      </c>
      <c r="G168">
        <v>50302</v>
      </c>
      <c r="H168"/>
      <c r="I168"/>
      <c r="J168" t="s">
        <v>275</v>
      </c>
      <c r="K168">
        <v>50302</v>
      </c>
      <c r="L168">
        <v>0</v>
      </c>
      <c r="M168">
        <v>0</v>
      </c>
      <c r="O168">
        <f t="shared" si="10"/>
        <v>0</v>
      </c>
    </row>
    <row r="169" spans="1:15" hidden="1" x14ac:dyDescent="0.25">
      <c r="A169">
        <v>432065</v>
      </c>
      <c r="B169" t="s">
        <v>5</v>
      </c>
      <c r="C169">
        <v>3031</v>
      </c>
      <c r="D169">
        <v>200</v>
      </c>
      <c r="E169" s="4" t="s">
        <v>24</v>
      </c>
      <c r="F169" s="29">
        <v>36718</v>
      </c>
      <c r="G169" s="32">
        <v>36720</v>
      </c>
      <c r="H169"/>
      <c r="I169"/>
      <c r="J169" t="s">
        <v>275</v>
      </c>
      <c r="K169">
        <v>36720</v>
      </c>
      <c r="L169">
        <v>0</v>
      </c>
      <c r="M169">
        <v>0</v>
      </c>
      <c r="O169">
        <f t="shared" si="10"/>
        <v>0</v>
      </c>
    </row>
    <row r="170" spans="1:15" hidden="1" x14ac:dyDescent="0.25">
      <c r="A170">
        <v>432087</v>
      </c>
      <c r="B170" t="s">
        <v>5</v>
      </c>
      <c r="C170">
        <v>3031</v>
      </c>
      <c r="D170">
        <v>200</v>
      </c>
      <c r="E170" s="4" t="s">
        <v>27</v>
      </c>
      <c r="F170" s="29">
        <v>4623</v>
      </c>
      <c r="G170" s="22">
        <v>4823</v>
      </c>
      <c r="H170"/>
      <c r="I170"/>
      <c r="J170" t="s">
        <v>275</v>
      </c>
      <c r="K170">
        <v>4823</v>
      </c>
      <c r="L170">
        <v>0</v>
      </c>
      <c r="M170">
        <v>0</v>
      </c>
      <c r="O170">
        <f t="shared" si="10"/>
        <v>0</v>
      </c>
    </row>
    <row r="171" spans="1:15" x14ac:dyDescent="0.25">
      <c r="A171">
        <v>432694</v>
      </c>
      <c r="B171" t="s">
        <v>5</v>
      </c>
      <c r="C171">
        <v>3031</v>
      </c>
      <c r="D171">
        <v>200</v>
      </c>
      <c r="E171" s="4" t="s">
        <v>30</v>
      </c>
      <c r="F171" s="29">
        <v>16534</v>
      </c>
      <c r="G171" s="22">
        <v>2</v>
      </c>
      <c r="H171">
        <v>16541</v>
      </c>
      <c r="I171" t="b">
        <f>H171=K171</f>
        <v>1</v>
      </c>
      <c r="J171" t="s">
        <v>273</v>
      </c>
      <c r="K171">
        <v>16541</v>
      </c>
      <c r="L171">
        <v>0</v>
      </c>
      <c r="M171">
        <v>-7</v>
      </c>
      <c r="N171" t="s">
        <v>324</v>
      </c>
      <c r="O171">
        <f t="shared" si="10"/>
        <v>7</v>
      </c>
    </row>
    <row r="172" spans="1:15" hidden="1" x14ac:dyDescent="0.25">
      <c r="A172">
        <v>451291</v>
      </c>
      <c r="B172" t="s">
        <v>5</v>
      </c>
      <c r="C172">
        <v>3031</v>
      </c>
      <c r="D172">
        <v>200</v>
      </c>
      <c r="E172" s="4" t="s">
        <v>44</v>
      </c>
      <c r="F172" s="29">
        <v>35564</v>
      </c>
      <c r="G172" s="22">
        <v>35803</v>
      </c>
      <c r="H172"/>
      <c r="I172"/>
      <c r="J172" t="s">
        <v>275</v>
      </c>
      <c r="K172">
        <v>35803</v>
      </c>
      <c r="L172">
        <v>0</v>
      </c>
      <c r="M172">
        <v>0</v>
      </c>
      <c r="O172">
        <f t="shared" si="10"/>
        <v>0</v>
      </c>
    </row>
    <row r="173" spans="1:15" x14ac:dyDescent="0.25">
      <c r="A173">
        <v>921170</v>
      </c>
      <c r="B173" t="s">
        <v>5</v>
      </c>
      <c r="C173">
        <v>3031</v>
      </c>
      <c r="D173">
        <v>200</v>
      </c>
      <c r="E173" s="4" t="s">
        <v>172</v>
      </c>
      <c r="F173" s="5">
        <v>17974</v>
      </c>
      <c r="G173">
        <v>1</v>
      </c>
      <c r="H173">
        <v>17975</v>
      </c>
      <c r="I173" t="b">
        <f t="shared" ref="I173:I176" si="15">H173=K173</f>
        <v>1</v>
      </c>
      <c r="J173" t="s">
        <v>273</v>
      </c>
      <c r="K173">
        <v>17975</v>
      </c>
      <c r="L173">
        <v>0</v>
      </c>
      <c r="M173">
        <v>-1</v>
      </c>
      <c r="N173" t="s">
        <v>324</v>
      </c>
      <c r="O173">
        <f t="shared" si="10"/>
        <v>1</v>
      </c>
    </row>
    <row r="174" spans="1:15" x14ac:dyDescent="0.25">
      <c r="A174">
        <v>451291</v>
      </c>
      <c r="B174" t="s">
        <v>5</v>
      </c>
      <c r="C174">
        <v>3031</v>
      </c>
      <c r="D174">
        <v>200</v>
      </c>
      <c r="E174" s="4" t="s">
        <v>41</v>
      </c>
      <c r="F174" s="25">
        <v>0</v>
      </c>
      <c r="G174" s="22">
        <v>0</v>
      </c>
      <c r="H174">
        <v>649</v>
      </c>
      <c r="I174" t="b">
        <f t="shared" si="15"/>
        <v>1</v>
      </c>
      <c r="J174" s="22"/>
      <c r="K174">
        <v>649</v>
      </c>
      <c r="L174">
        <v>0</v>
      </c>
      <c r="M174">
        <v>-649</v>
      </c>
      <c r="N174" t="s">
        <v>323</v>
      </c>
      <c r="O174">
        <f t="shared" si="10"/>
        <v>649</v>
      </c>
    </row>
    <row r="175" spans="1:15" x14ac:dyDescent="0.25">
      <c r="A175">
        <v>451291</v>
      </c>
      <c r="B175" t="s">
        <v>5</v>
      </c>
      <c r="C175">
        <v>3031</v>
      </c>
      <c r="D175">
        <v>200</v>
      </c>
      <c r="E175" s="4" t="s">
        <v>42</v>
      </c>
      <c r="F175" s="25">
        <v>0</v>
      </c>
      <c r="G175" s="22">
        <v>0</v>
      </c>
      <c r="H175">
        <v>1817</v>
      </c>
      <c r="I175" t="b">
        <f t="shared" si="15"/>
        <v>1</v>
      </c>
      <c r="J175" s="22"/>
      <c r="K175">
        <v>1817</v>
      </c>
      <c r="L175">
        <v>0</v>
      </c>
      <c r="M175">
        <v>-1817</v>
      </c>
      <c r="N175" t="s">
        <v>323</v>
      </c>
      <c r="O175">
        <f t="shared" si="10"/>
        <v>1817</v>
      </c>
    </row>
    <row r="176" spans="1:15" x14ac:dyDescent="0.25">
      <c r="A176">
        <v>451291</v>
      </c>
      <c r="B176" t="s">
        <v>5</v>
      </c>
      <c r="C176">
        <v>3031</v>
      </c>
      <c r="D176">
        <v>200</v>
      </c>
      <c r="E176" s="4" t="s">
        <v>43</v>
      </c>
      <c r="F176" s="25">
        <v>0</v>
      </c>
      <c r="G176" s="22">
        <v>0</v>
      </c>
      <c r="H176">
        <v>1422</v>
      </c>
      <c r="I176" t="b">
        <f t="shared" si="15"/>
        <v>1</v>
      </c>
      <c r="J176" s="22"/>
      <c r="K176">
        <v>1422</v>
      </c>
      <c r="L176">
        <v>0</v>
      </c>
      <c r="M176">
        <v>-1422</v>
      </c>
      <c r="N176" t="s">
        <v>323</v>
      </c>
      <c r="O176">
        <f t="shared" si="10"/>
        <v>1422</v>
      </c>
    </row>
    <row r="177" spans="1:15" hidden="1" x14ac:dyDescent="0.25">
      <c r="A177">
        <v>451291</v>
      </c>
      <c r="B177" t="s">
        <v>5</v>
      </c>
      <c r="C177">
        <v>3031</v>
      </c>
      <c r="D177">
        <v>200</v>
      </c>
      <c r="E177" s="4" t="s">
        <v>45</v>
      </c>
      <c r="F177" s="25">
        <v>81926</v>
      </c>
      <c r="G177" s="22">
        <v>81926</v>
      </c>
      <c r="H177"/>
      <c r="I177"/>
      <c r="J177" s="26"/>
      <c r="K177">
        <v>81926</v>
      </c>
      <c r="L177">
        <v>0</v>
      </c>
      <c r="M177">
        <v>0</v>
      </c>
      <c r="O177">
        <f t="shared" si="10"/>
        <v>0</v>
      </c>
    </row>
    <row r="178" spans="1:15" hidden="1" x14ac:dyDescent="0.25">
      <c r="A178">
        <v>486222</v>
      </c>
      <c r="B178" t="s">
        <v>5</v>
      </c>
      <c r="C178">
        <v>3031</v>
      </c>
      <c r="D178">
        <v>200</v>
      </c>
      <c r="E178" s="4" t="s">
        <v>49</v>
      </c>
      <c r="F178" s="25">
        <v>6622</v>
      </c>
      <c r="G178" s="31">
        <v>6622</v>
      </c>
      <c r="H178"/>
      <c r="I178"/>
      <c r="J178" s="26"/>
      <c r="K178">
        <v>6622</v>
      </c>
      <c r="L178">
        <v>0</v>
      </c>
      <c r="M178">
        <v>0</v>
      </c>
      <c r="O178">
        <f t="shared" si="10"/>
        <v>0</v>
      </c>
    </row>
    <row r="179" spans="1:15" x14ac:dyDescent="0.25">
      <c r="A179">
        <v>529219</v>
      </c>
      <c r="B179" t="s">
        <v>5</v>
      </c>
      <c r="C179">
        <v>3031</v>
      </c>
      <c r="D179">
        <v>200</v>
      </c>
      <c r="E179" s="4" t="s">
        <v>52</v>
      </c>
      <c r="F179" s="18">
        <v>0</v>
      </c>
      <c r="G179">
        <v>0</v>
      </c>
      <c r="H179">
        <v>11461</v>
      </c>
      <c r="I179" t="b">
        <f>H179=K179</f>
        <v>1</v>
      </c>
      <c r="J179" s="22"/>
      <c r="K179">
        <v>11461</v>
      </c>
      <c r="L179">
        <v>0</v>
      </c>
      <c r="M179">
        <v>-11461</v>
      </c>
      <c r="N179" t="s">
        <v>323</v>
      </c>
      <c r="O179">
        <f t="shared" si="10"/>
        <v>11461</v>
      </c>
    </row>
    <row r="180" spans="1:15" hidden="1" x14ac:dyDescent="0.25">
      <c r="A180">
        <v>608026</v>
      </c>
      <c r="B180" t="s">
        <v>5</v>
      </c>
      <c r="C180">
        <v>3031</v>
      </c>
      <c r="D180">
        <v>200</v>
      </c>
      <c r="E180" s="4" t="s">
        <v>61</v>
      </c>
      <c r="F180" s="18">
        <v>21056</v>
      </c>
      <c r="G180" s="27">
        <v>21056</v>
      </c>
      <c r="H180"/>
      <c r="I180"/>
      <c r="J180" s="26"/>
      <c r="K180">
        <v>21056</v>
      </c>
      <c r="L180">
        <v>0</v>
      </c>
      <c r="M180">
        <v>0</v>
      </c>
      <c r="O180">
        <f t="shared" si="10"/>
        <v>0</v>
      </c>
    </row>
    <row r="181" spans="1:15" x14ac:dyDescent="0.25">
      <c r="A181">
        <v>809603</v>
      </c>
      <c r="B181" t="s">
        <v>5</v>
      </c>
      <c r="C181">
        <v>3031</v>
      </c>
      <c r="D181">
        <v>200</v>
      </c>
      <c r="E181" s="4" t="s">
        <v>70</v>
      </c>
      <c r="F181" s="5">
        <v>20779</v>
      </c>
      <c r="G181" s="8">
        <v>20779</v>
      </c>
      <c r="H181">
        <v>27668</v>
      </c>
      <c r="I181" t="b">
        <f>H181=K181</f>
        <v>1</v>
      </c>
      <c r="J181" s="24"/>
      <c r="K181">
        <v>27668</v>
      </c>
      <c r="L181">
        <v>0</v>
      </c>
      <c r="M181">
        <v>-6889</v>
      </c>
      <c r="N181" t="s">
        <v>323</v>
      </c>
      <c r="O181">
        <f t="shared" si="10"/>
        <v>6889</v>
      </c>
    </row>
    <row r="182" spans="1:15" hidden="1" x14ac:dyDescent="0.25">
      <c r="A182">
        <v>853815</v>
      </c>
      <c r="B182" t="s">
        <v>5</v>
      </c>
      <c r="C182">
        <v>3031</v>
      </c>
      <c r="D182">
        <v>200</v>
      </c>
      <c r="E182" s="4" t="s">
        <v>151</v>
      </c>
      <c r="F182" s="29">
        <v>54564</v>
      </c>
      <c r="G182" s="22">
        <v>54564</v>
      </c>
      <c r="H182"/>
      <c r="I182"/>
      <c r="J182" s="26"/>
      <c r="K182">
        <v>54564</v>
      </c>
      <c r="L182">
        <v>0</v>
      </c>
      <c r="M182">
        <v>0</v>
      </c>
      <c r="O182">
        <f t="shared" si="10"/>
        <v>0</v>
      </c>
    </row>
    <row r="183" spans="1:15" x14ac:dyDescent="0.25">
      <c r="A183" s="42" t="s">
        <v>211</v>
      </c>
      <c r="B183" s="42" t="s">
        <v>5</v>
      </c>
      <c r="C183" s="42">
        <v>3031</v>
      </c>
      <c r="D183" s="42">
        <v>200</v>
      </c>
      <c r="E183" s="42" t="s">
        <v>212</v>
      </c>
      <c r="F183" s="43">
        <v>32365</v>
      </c>
      <c r="G183" s="44">
        <v>32365</v>
      </c>
      <c r="H183">
        <v>32365</v>
      </c>
      <c r="I183" t="b">
        <f>H183=K183</f>
        <v>0</v>
      </c>
      <c r="J183" s="45"/>
      <c r="K183" s="42">
        <v>2699</v>
      </c>
      <c r="L183" s="42">
        <v>0</v>
      </c>
      <c r="M183" s="42">
        <v>29666</v>
      </c>
      <c r="N183" s="42" t="s">
        <v>321</v>
      </c>
      <c r="O183" s="42">
        <f t="shared" si="10"/>
        <v>29666</v>
      </c>
    </row>
    <row r="184" spans="1:15" hidden="1" x14ac:dyDescent="0.25">
      <c r="A184" t="s">
        <v>239</v>
      </c>
      <c r="B184" t="s">
        <v>5</v>
      </c>
      <c r="C184">
        <v>3031</v>
      </c>
      <c r="D184">
        <v>200</v>
      </c>
      <c r="E184" s="4" t="s">
        <v>240</v>
      </c>
      <c r="F184" s="5">
        <v>8090</v>
      </c>
      <c r="G184" s="8">
        <v>8090</v>
      </c>
      <c r="H184"/>
      <c r="I184"/>
      <c r="J184" s="26"/>
      <c r="K184">
        <v>8090</v>
      </c>
      <c r="L184">
        <v>0</v>
      </c>
      <c r="M184">
        <v>0</v>
      </c>
      <c r="O184">
        <f t="shared" si="10"/>
        <v>0</v>
      </c>
    </row>
    <row r="185" spans="1:15" hidden="1" x14ac:dyDescent="0.25">
      <c r="A185" s="30" t="s">
        <v>262</v>
      </c>
      <c r="B185" t="s">
        <v>5</v>
      </c>
      <c r="C185">
        <v>3031</v>
      </c>
      <c r="D185">
        <v>200</v>
      </c>
      <c r="E185" s="4" t="s">
        <v>263</v>
      </c>
      <c r="F185" s="36">
        <v>10746</v>
      </c>
      <c r="G185" s="36">
        <v>10746</v>
      </c>
      <c r="H185"/>
      <c r="I185"/>
      <c r="J185" s="26"/>
      <c r="K185">
        <v>10746</v>
      </c>
      <c r="L185">
        <v>0</v>
      </c>
      <c r="M185">
        <v>0</v>
      </c>
      <c r="O185">
        <f t="shared" si="10"/>
        <v>0</v>
      </c>
    </row>
    <row r="186" spans="1:15" hidden="1" x14ac:dyDescent="0.25">
      <c r="A186" s="30" t="s">
        <v>270</v>
      </c>
      <c r="B186" t="s">
        <v>5</v>
      </c>
      <c r="C186">
        <v>3031</v>
      </c>
      <c r="D186">
        <v>200</v>
      </c>
      <c r="E186" s="4" t="s">
        <v>271</v>
      </c>
      <c r="F186" s="29">
        <v>706768</v>
      </c>
      <c r="G186" s="22">
        <v>706768</v>
      </c>
      <c r="H186"/>
      <c r="I186"/>
      <c r="J186" s="26"/>
      <c r="K186">
        <v>706768</v>
      </c>
      <c r="L186">
        <v>0</v>
      </c>
      <c r="M186">
        <v>0</v>
      </c>
      <c r="O186">
        <f t="shared" si="10"/>
        <v>0</v>
      </c>
    </row>
    <row r="187" spans="1:15" hidden="1" x14ac:dyDescent="0.25">
      <c r="A187">
        <v>427698</v>
      </c>
      <c r="B187" t="s">
        <v>5</v>
      </c>
      <c r="C187">
        <v>3031</v>
      </c>
      <c r="D187">
        <v>200</v>
      </c>
      <c r="E187" s="4" t="s">
        <v>6</v>
      </c>
      <c r="F187" s="5">
        <v>26671</v>
      </c>
      <c r="G187">
        <v>26671</v>
      </c>
      <c r="H187"/>
      <c r="I187"/>
      <c r="K187">
        <v>26671</v>
      </c>
      <c r="L187">
        <v>0</v>
      </c>
      <c r="M187">
        <v>0</v>
      </c>
      <c r="O187">
        <f t="shared" si="10"/>
        <v>0</v>
      </c>
    </row>
    <row r="188" spans="1:15" hidden="1" x14ac:dyDescent="0.25">
      <c r="A188">
        <v>428217</v>
      </c>
      <c r="B188" t="s">
        <v>5</v>
      </c>
      <c r="C188">
        <v>3031</v>
      </c>
      <c r="D188">
        <v>200</v>
      </c>
      <c r="E188" s="4" t="s">
        <v>7</v>
      </c>
      <c r="F188" s="5">
        <v>8121</v>
      </c>
      <c r="G188">
        <v>8121</v>
      </c>
      <c r="H188"/>
      <c r="I188"/>
      <c r="K188">
        <v>8121</v>
      </c>
      <c r="L188">
        <v>0</v>
      </c>
      <c r="M188">
        <v>0</v>
      </c>
      <c r="O188">
        <f t="shared" si="10"/>
        <v>0</v>
      </c>
    </row>
    <row r="189" spans="1:15" hidden="1" x14ac:dyDescent="0.25">
      <c r="A189">
        <v>428677</v>
      </c>
      <c r="B189" t="s">
        <v>5</v>
      </c>
      <c r="C189">
        <v>3031</v>
      </c>
      <c r="D189">
        <v>200</v>
      </c>
      <c r="E189" s="4" t="s">
        <v>8</v>
      </c>
      <c r="F189" s="5">
        <v>17793</v>
      </c>
      <c r="G189">
        <v>17793</v>
      </c>
      <c r="H189"/>
      <c r="I189"/>
      <c r="K189">
        <v>17793</v>
      </c>
      <c r="L189">
        <v>0</v>
      </c>
      <c r="M189">
        <v>0</v>
      </c>
      <c r="O189">
        <f t="shared" si="10"/>
        <v>0</v>
      </c>
    </row>
    <row r="190" spans="1:15" hidden="1" x14ac:dyDescent="0.25">
      <c r="A190">
        <v>428677</v>
      </c>
      <c r="B190" t="s">
        <v>5</v>
      </c>
      <c r="C190">
        <v>3031</v>
      </c>
      <c r="D190">
        <v>200</v>
      </c>
      <c r="E190" s="4" t="s">
        <v>9</v>
      </c>
      <c r="F190" s="5">
        <v>69127</v>
      </c>
      <c r="G190">
        <v>69127</v>
      </c>
      <c r="H190"/>
      <c r="I190"/>
      <c r="K190">
        <v>69127</v>
      </c>
      <c r="L190">
        <v>0</v>
      </c>
      <c r="M190">
        <v>0</v>
      </c>
      <c r="O190">
        <f t="shared" si="10"/>
        <v>0</v>
      </c>
    </row>
    <row r="191" spans="1:15" hidden="1" x14ac:dyDescent="0.25">
      <c r="A191">
        <v>428677</v>
      </c>
      <c r="B191" t="s">
        <v>5</v>
      </c>
      <c r="C191">
        <v>3031</v>
      </c>
      <c r="D191">
        <v>200</v>
      </c>
      <c r="E191" s="4" t="s">
        <v>10</v>
      </c>
      <c r="F191" s="5">
        <v>69875</v>
      </c>
      <c r="G191">
        <v>69875</v>
      </c>
      <c r="H191"/>
      <c r="I191"/>
      <c r="K191">
        <v>69875</v>
      </c>
      <c r="L191">
        <v>0</v>
      </c>
      <c r="M191">
        <v>0</v>
      </c>
      <c r="O191">
        <f t="shared" si="10"/>
        <v>0</v>
      </c>
    </row>
    <row r="192" spans="1:15" hidden="1" x14ac:dyDescent="0.25">
      <c r="A192">
        <v>428677</v>
      </c>
      <c r="B192" t="s">
        <v>5</v>
      </c>
      <c r="C192">
        <v>3031</v>
      </c>
      <c r="D192">
        <v>200</v>
      </c>
      <c r="E192" s="4" t="s">
        <v>11</v>
      </c>
      <c r="F192" s="5">
        <v>68514</v>
      </c>
      <c r="G192">
        <v>68514</v>
      </c>
      <c r="H192"/>
      <c r="I192"/>
      <c r="K192">
        <v>68514</v>
      </c>
      <c r="L192">
        <v>0</v>
      </c>
      <c r="M192">
        <v>0</v>
      </c>
      <c r="O192">
        <f t="shared" si="10"/>
        <v>0</v>
      </c>
    </row>
    <row r="193" spans="1:15" hidden="1" x14ac:dyDescent="0.25">
      <c r="A193">
        <v>432065</v>
      </c>
      <c r="B193" t="s">
        <v>5</v>
      </c>
      <c r="C193">
        <v>3031</v>
      </c>
      <c r="D193">
        <v>200</v>
      </c>
      <c r="E193" s="4" t="s">
        <v>26</v>
      </c>
      <c r="F193" s="18">
        <v>220292</v>
      </c>
      <c r="G193" s="19">
        <v>220292</v>
      </c>
      <c r="H193"/>
      <c r="I193"/>
      <c r="K193">
        <v>220292</v>
      </c>
      <c r="L193">
        <v>0</v>
      </c>
      <c r="M193">
        <v>0</v>
      </c>
      <c r="O193">
        <f t="shared" si="10"/>
        <v>0</v>
      </c>
    </row>
    <row r="194" spans="1:15" hidden="1" x14ac:dyDescent="0.25">
      <c r="A194">
        <v>432087</v>
      </c>
      <c r="B194" t="s">
        <v>5</v>
      </c>
      <c r="C194">
        <v>3031</v>
      </c>
      <c r="D194">
        <v>200</v>
      </c>
      <c r="E194" s="4" t="s">
        <v>28</v>
      </c>
      <c r="F194" s="18">
        <v>8635</v>
      </c>
      <c r="G194" s="20">
        <v>8635</v>
      </c>
      <c r="H194"/>
      <c r="I194"/>
      <c r="K194">
        <v>8635</v>
      </c>
      <c r="L194">
        <v>0</v>
      </c>
      <c r="M194">
        <v>0</v>
      </c>
      <c r="O194">
        <f t="shared" si="10"/>
        <v>0</v>
      </c>
    </row>
    <row r="195" spans="1:15" hidden="1" x14ac:dyDescent="0.25">
      <c r="A195">
        <v>432087</v>
      </c>
      <c r="B195" t="s">
        <v>5</v>
      </c>
      <c r="C195">
        <v>3031</v>
      </c>
      <c r="D195">
        <v>200</v>
      </c>
      <c r="E195" s="4" t="s">
        <v>29</v>
      </c>
      <c r="F195" s="18">
        <v>8671</v>
      </c>
      <c r="G195" s="19">
        <v>8671</v>
      </c>
      <c r="H195"/>
      <c r="I195"/>
      <c r="K195">
        <v>8671</v>
      </c>
      <c r="L195">
        <v>0</v>
      </c>
      <c r="M195">
        <v>0</v>
      </c>
      <c r="O195">
        <f t="shared" ref="O195:O255" si="16">ABS(M195)</f>
        <v>0</v>
      </c>
    </row>
    <row r="196" spans="1:15" hidden="1" x14ac:dyDescent="0.25">
      <c r="A196">
        <v>432694</v>
      </c>
      <c r="B196" t="s">
        <v>5</v>
      </c>
      <c r="C196">
        <v>3031</v>
      </c>
      <c r="D196">
        <v>200</v>
      </c>
      <c r="E196" s="4" t="s">
        <v>33</v>
      </c>
      <c r="F196" s="18">
        <v>207251</v>
      </c>
      <c r="G196" s="20">
        <v>207251</v>
      </c>
      <c r="H196"/>
      <c r="I196"/>
      <c r="K196">
        <v>207251</v>
      </c>
      <c r="L196">
        <v>0</v>
      </c>
      <c r="M196">
        <v>0</v>
      </c>
      <c r="O196">
        <f t="shared" si="16"/>
        <v>0</v>
      </c>
    </row>
    <row r="197" spans="1:15" hidden="1" x14ac:dyDescent="0.25">
      <c r="A197">
        <v>451279</v>
      </c>
      <c r="B197" t="s">
        <v>5</v>
      </c>
      <c r="C197">
        <v>3031</v>
      </c>
      <c r="D197">
        <v>200</v>
      </c>
      <c r="E197" s="4" t="s">
        <v>38</v>
      </c>
      <c r="F197" s="18">
        <v>53870</v>
      </c>
      <c r="G197" s="20">
        <v>53870</v>
      </c>
      <c r="H197"/>
      <c r="I197"/>
      <c r="K197">
        <v>53870</v>
      </c>
      <c r="L197">
        <v>0</v>
      </c>
      <c r="M197">
        <v>0</v>
      </c>
      <c r="O197">
        <f t="shared" si="16"/>
        <v>0</v>
      </c>
    </row>
    <row r="198" spans="1:15" hidden="1" x14ac:dyDescent="0.25">
      <c r="A198">
        <v>451291</v>
      </c>
      <c r="B198" t="s">
        <v>5</v>
      </c>
      <c r="C198">
        <v>3031</v>
      </c>
      <c r="D198">
        <v>200</v>
      </c>
      <c r="E198" s="4" t="s">
        <v>39</v>
      </c>
      <c r="F198" s="18">
        <v>3137</v>
      </c>
      <c r="G198" s="20">
        <v>3137</v>
      </c>
      <c r="H198"/>
      <c r="I198"/>
      <c r="K198">
        <v>3137</v>
      </c>
      <c r="L198">
        <v>0</v>
      </c>
      <c r="M198">
        <v>0</v>
      </c>
      <c r="O198">
        <f t="shared" si="16"/>
        <v>0</v>
      </c>
    </row>
    <row r="199" spans="1:15" hidden="1" x14ac:dyDescent="0.25">
      <c r="A199">
        <v>451291</v>
      </c>
      <c r="B199" t="s">
        <v>5</v>
      </c>
      <c r="C199">
        <v>3031</v>
      </c>
      <c r="D199">
        <v>200</v>
      </c>
      <c r="E199" s="4" t="s">
        <v>40</v>
      </c>
      <c r="F199" s="33">
        <v>2894</v>
      </c>
      <c r="G199" s="21">
        <v>2894</v>
      </c>
      <c r="H199"/>
      <c r="I199"/>
      <c r="K199">
        <v>2894</v>
      </c>
      <c r="L199">
        <v>0</v>
      </c>
      <c r="M199">
        <v>0</v>
      </c>
      <c r="O199">
        <f t="shared" si="16"/>
        <v>0</v>
      </c>
    </row>
    <row r="200" spans="1:15" hidden="1" x14ac:dyDescent="0.25">
      <c r="A200">
        <v>451729</v>
      </c>
      <c r="B200" t="s">
        <v>5</v>
      </c>
      <c r="C200">
        <v>3031</v>
      </c>
      <c r="D200">
        <v>200</v>
      </c>
      <c r="E200" s="4" t="s">
        <v>47</v>
      </c>
      <c r="F200" s="18">
        <v>198230</v>
      </c>
      <c r="G200" s="20">
        <v>198230</v>
      </c>
      <c r="H200"/>
      <c r="I200"/>
      <c r="K200">
        <v>198230</v>
      </c>
      <c r="L200">
        <v>0</v>
      </c>
      <c r="M200">
        <v>0</v>
      </c>
      <c r="O200">
        <f t="shared" si="16"/>
        <v>0</v>
      </c>
    </row>
    <row r="201" spans="1:15" hidden="1" x14ac:dyDescent="0.25">
      <c r="A201">
        <v>486222</v>
      </c>
      <c r="B201" t="s">
        <v>5</v>
      </c>
      <c r="C201">
        <v>3031</v>
      </c>
      <c r="D201">
        <v>200</v>
      </c>
      <c r="E201" s="4" t="s">
        <v>48</v>
      </c>
      <c r="F201" s="18">
        <v>3233</v>
      </c>
      <c r="G201" s="20">
        <v>3233</v>
      </c>
      <c r="H201"/>
      <c r="I201"/>
      <c r="K201">
        <v>3233</v>
      </c>
      <c r="L201">
        <v>0</v>
      </c>
      <c r="M201">
        <v>0</v>
      </c>
      <c r="O201">
        <f t="shared" si="16"/>
        <v>0</v>
      </c>
    </row>
    <row r="202" spans="1:15" hidden="1" x14ac:dyDescent="0.25">
      <c r="A202">
        <v>486222</v>
      </c>
      <c r="B202" t="s">
        <v>5</v>
      </c>
      <c r="C202">
        <v>3031</v>
      </c>
      <c r="D202">
        <v>200</v>
      </c>
      <c r="E202" s="4" t="s">
        <v>50</v>
      </c>
      <c r="F202" s="5">
        <v>68118</v>
      </c>
      <c r="G202">
        <v>68118</v>
      </c>
      <c r="H202"/>
      <c r="I202"/>
      <c r="K202">
        <v>68118</v>
      </c>
      <c r="L202">
        <v>0</v>
      </c>
      <c r="M202">
        <v>0</v>
      </c>
      <c r="O202">
        <f t="shared" si="16"/>
        <v>0</v>
      </c>
    </row>
    <row r="203" spans="1:15" hidden="1" x14ac:dyDescent="0.25">
      <c r="A203">
        <v>525990</v>
      </c>
      <c r="B203" t="s">
        <v>5</v>
      </c>
      <c r="C203">
        <v>3031</v>
      </c>
      <c r="D203">
        <v>200</v>
      </c>
      <c r="E203" s="4" t="s">
        <v>51</v>
      </c>
      <c r="F203" s="5">
        <v>29295</v>
      </c>
      <c r="G203">
        <v>29295</v>
      </c>
      <c r="H203"/>
      <c r="I203"/>
      <c r="K203">
        <v>29295</v>
      </c>
      <c r="L203">
        <v>0</v>
      </c>
      <c r="M203">
        <v>0</v>
      </c>
      <c r="O203">
        <f t="shared" si="16"/>
        <v>0</v>
      </c>
    </row>
    <row r="204" spans="1:15" hidden="1" x14ac:dyDescent="0.25">
      <c r="A204">
        <v>543743</v>
      </c>
      <c r="B204" t="s">
        <v>5</v>
      </c>
      <c r="C204">
        <v>3031</v>
      </c>
      <c r="D204">
        <v>200</v>
      </c>
      <c r="E204" s="4" t="s">
        <v>53</v>
      </c>
      <c r="F204" s="5">
        <v>516374</v>
      </c>
      <c r="G204">
        <v>516374</v>
      </c>
      <c r="H204"/>
      <c r="I204"/>
      <c r="K204">
        <v>516374</v>
      </c>
      <c r="L204">
        <v>0</v>
      </c>
      <c r="M204">
        <v>0</v>
      </c>
      <c r="O204">
        <f t="shared" si="16"/>
        <v>0</v>
      </c>
    </row>
    <row r="205" spans="1:15" hidden="1" x14ac:dyDescent="0.25">
      <c r="A205">
        <v>543743</v>
      </c>
      <c r="B205" t="s">
        <v>5</v>
      </c>
      <c r="C205">
        <v>3031</v>
      </c>
      <c r="D205">
        <v>200</v>
      </c>
      <c r="E205" s="4" t="s">
        <v>54</v>
      </c>
      <c r="F205" s="5">
        <v>20480</v>
      </c>
      <c r="G205">
        <v>20480</v>
      </c>
      <c r="H205"/>
      <c r="I205"/>
      <c r="K205">
        <v>20480</v>
      </c>
      <c r="L205">
        <v>0</v>
      </c>
      <c r="M205">
        <v>0</v>
      </c>
      <c r="O205">
        <f t="shared" si="16"/>
        <v>0</v>
      </c>
    </row>
    <row r="206" spans="1:15" hidden="1" x14ac:dyDescent="0.25">
      <c r="A206">
        <v>543743</v>
      </c>
      <c r="B206" t="s">
        <v>5</v>
      </c>
      <c r="C206">
        <v>3031</v>
      </c>
      <c r="D206">
        <v>200</v>
      </c>
      <c r="E206" s="4" t="s">
        <v>55</v>
      </c>
      <c r="F206" s="5">
        <v>20670</v>
      </c>
      <c r="G206">
        <v>20670</v>
      </c>
      <c r="H206"/>
      <c r="I206"/>
      <c r="K206">
        <v>20670</v>
      </c>
      <c r="L206">
        <v>0</v>
      </c>
      <c r="M206">
        <v>0</v>
      </c>
      <c r="O206">
        <f t="shared" si="16"/>
        <v>0</v>
      </c>
    </row>
    <row r="207" spans="1:15" x14ac:dyDescent="0.25">
      <c r="A207">
        <v>543765</v>
      </c>
      <c r="B207" t="s">
        <v>5</v>
      </c>
      <c r="C207">
        <v>3031</v>
      </c>
      <c r="D207">
        <v>200</v>
      </c>
      <c r="E207" s="4" t="s">
        <v>56</v>
      </c>
      <c r="F207" s="5">
        <v>0</v>
      </c>
      <c r="G207">
        <v>0</v>
      </c>
      <c r="H207">
        <v>0</v>
      </c>
      <c r="I207"/>
      <c r="K207">
        <v>240</v>
      </c>
      <c r="L207">
        <v>0</v>
      </c>
      <c r="M207">
        <v>-240</v>
      </c>
      <c r="N207" t="s">
        <v>323</v>
      </c>
      <c r="O207">
        <f t="shared" si="16"/>
        <v>240</v>
      </c>
    </row>
    <row r="208" spans="1:15" hidden="1" x14ac:dyDescent="0.25">
      <c r="A208">
        <v>543765</v>
      </c>
      <c r="B208" t="s">
        <v>5</v>
      </c>
      <c r="C208">
        <v>3031</v>
      </c>
      <c r="D208">
        <v>200</v>
      </c>
      <c r="E208" s="4" t="s">
        <v>57</v>
      </c>
      <c r="F208" s="5">
        <v>103386</v>
      </c>
      <c r="G208">
        <v>103386</v>
      </c>
      <c r="H208"/>
      <c r="I208"/>
      <c r="K208">
        <v>103386</v>
      </c>
      <c r="L208">
        <v>0</v>
      </c>
      <c r="M208">
        <v>0</v>
      </c>
      <c r="O208">
        <f t="shared" si="16"/>
        <v>0</v>
      </c>
    </row>
    <row r="209" spans="1:15" hidden="1" x14ac:dyDescent="0.25">
      <c r="A209">
        <v>593636</v>
      </c>
      <c r="B209" t="s">
        <v>5</v>
      </c>
      <c r="C209">
        <v>3031</v>
      </c>
      <c r="D209">
        <v>200</v>
      </c>
      <c r="E209" s="4" t="s">
        <v>58</v>
      </c>
      <c r="F209" s="5">
        <v>38647</v>
      </c>
      <c r="G209">
        <v>38647</v>
      </c>
      <c r="H209"/>
      <c r="I209"/>
      <c r="K209">
        <v>38647</v>
      </c>
      <c r="L209">
        <v>0</v>
      </c>
      <c r="M209">
        <v>0</v>
      </c>
      <c r="O209">
        <f t="shared" si="16"/>
        <v>0</v>
      </c>
    </row>
    <row r="210" spans="1:15" hidden="1" x14ac:dyDescent="0.25">
      <c r="A210">
        <v>595111</v>
      </c>
      <c r="B210" t="s">
        <v>5</v>
      </c>
      <c r="C210">
        <v>3031</v>
      </c>
      <c r="D210">
        <v>200</v>
      </c>
      <c r="E210" s="4" t="s">
        <v>59</v>
      </c>
      <c r="F210" s="5">
        <v>1085</v>
      </c>
      <c r="G210">
        <v>1085</v>
      </c>
      <c r="H210"/>
      <c r="I210"/>
      <c r="K210">
        <v>1085</v>
      </c>
      <c r="L210">
        <v>0</v>
      </c>
      <c r="M210">
        <v>0</v>
      </c>
      <c r="O210">
        <f t="shared" si="16"/>
        <v>0</v>
      </c>
    </row>
    <row r="211" spans="1:15" hidden="1" x14ac:dyDescent="0.25">
      <c r="A211">
        <v>595111</v>
      </c>
      <c r="B211" t="s">
        <v>5</v>
      </c>
      <c r="C211">
        <v>3031</v>
      </c>
      <c r="D211">
        <v>200</v>
      </c>
      <c r="E211" s="4" t="s">
        <v>60</v>
      </c>
      <c r="F211" s="5">
        <v>6873</v>
      </c>
      <c r="G211">
        <v>6873</v>
      </c>
      <c r="H211"/>
      <c r="I211"/>
      <c r="K211">
        <v>6873</v>
      </c>
      <c r="L211">
        <v>0</v>
      </c>
      <c r="M211">
        <v>0</v>
      </c>
      <c r="O211">
        <f t="shared" si="16"/>
        <v>0</v>
      </c>
    </row>
    <row r="212" spans="1:15" hidden="1" x14ac:dyDescent="0.25">
      <c r="A212">
        <v>608059</v>
      </c>
      <c r="B212" t="s">
        <v>5</v>
      </c>
      <c r="C212">
        <v>3031</v>
      </c>
      <c r="D212">
        <v>200</v>
      </c>
      <c r="E212" s="4" t="s">
        <v>62</v>
      </c>
      <c r="F212" s="5">
        <v>1292</v>
      </c>
      <c r="G212">
        <v>1292</v>
      </c>
      <c r="H212"/>
      <c r="I212"/>
      <c r="K212">
        <v>1292</v>
      </c>
      <c r="L212">
        <v>0</v>
      </c>
      <c r="M212">
        <v>0</v>
      </c>
      <c r="O212">
        <f t="shared" si="16"/>
        <v>0</v>
      </c>
    </row>
    <row r="213" spans="1:15" hidden="1" x14ac:dyDescent="0.25">
      <c r="A213">
        <v>608093</v>
      </c>
      <c r="B213" t="s">
        <v>5</v>
      </c>
      <c r="C213">
        <v>3031</v>
      </c>
      <c r="D213">
        <v>200</v>
      </c>
      <c r="E213" s="4" t="s">
        <v>63</v>
      </c>
      <c r="F213" s="5">
        <v>22828</v>
      </c>
      <c r="G213">
        <v>22828</v>
      </c>
      <c r="H213"/>
      <c r="I213"/>
      <c r="K213">
        <v>22828</v>
      </c>
      <c r="L213">
        <v>0</v>
      </c>
      <c r="M213">
        <v>0</v>
      </c>
      <c r="O213">
        <f t="shared" si="16"/>
        <v>0</v>
      </c>
    </row>
    <row r="214" spans="1:15" hidden="1" x14ac:dyDescent="0.25">
      <c r="A214">
        <v>647692</v>
      </c>
      <c r="B214" t="s">
        <v>5</v>
      </c>
      <c r="C214">
        <v>3031</v>
      </c>
      <c r="D214">
        <v>200</v>
      </c>
      <c r="E214" s="4" t="s">
        <v>65</v>
      </c>
      <c r="F214" s="5">
        <v>25166</v>
      </c>
      <c r="G214">
        <v>25166</v>
      </c>
      <c r="H214"/>
      <c r="I214"/>
      <c r="K214">
        <v>25166</v>
      </c>
      <c r="L214">
        <v>0</v>
      </c>
      <c r="M214">
        <v>0</v>
      </c>
      <c r="O214">
        <f t="shared" si="16"/>
        <v>0</v>
      </c>
    </row>
    <row r="215" spans="1:15" hidden="1" x14ac:dyDescent="0.25">
      <c r="A215">
        <v>681139</v>
      </c>
      <c r="B215" t="s">
        <v>5</v>
      </c>
      <c r="C215">
        <v>3031</v>
      </c>
      <c r="D215">
        <v>200</v>
      </c>
      <c r="E215" s="4" t="s">
        <v>66</v>
      </c>
      <c r="F215" s="5">
        <v>31784</v>
      </c>
      <c r="G215">
        <v>31784</v>
      </c>
      <c r="H215"/>
      <c r="I215"/>
      <c r="K215">
        <v>31784</v>
      </c>
      <c r="L215">
        <v>0</v>
      </c>
      <c r="M215">
        <v>0</v>
      </c>
      <c r="O215">
        <f t="shared" si="16"/>
        <v>0</v>
      </c>
    </row>
    <row r="216" spans="1:15" hidden="1" x14ac:dyDescent="0.25">
      <c r="A216">
        <v>681331</v>
      </c>
      <c r="B216" t="s">
        <v>5</v>
      </c>
      <c r="C216">
        <v>3031</v>
      </c>
      <c r="D216">
        <v>200</v>
      </c>
      <c r="E216" s="4" t="s">
        <v>67</v>
      </c>
      <c r="F216" s="5">
        <v>26322</v>
      </c>
      <c r="G216">
        <v>26322</v>
      </c>
      <c r="H216"/>
      <c r="I216"/>
      <c r="K216">
        <v>26322</v>
      </c>
      <c r="L216">
        <v>0</v>
      </c>
      <c r="M216">
        <v>0</v>
      </c>
      <c r="O216">
        <f t="shared" si="16"/>
        <v>0</v>
      </c>
    </row>
    <row r="217" spans="1:15" hidden="1" x14ac:dyDescent="0.25">
      <c r="A217">
        <v>681331</v>
      </c>
      <c r="B217" t="s">
        <v>5</v>
      </c>
      <c r="C217">
        <v>3031</v>
      </c>
      <c r="D217">
        <v>200</v>
      </c>
      <c r="E217" s="4" t="s">
        <v>68</v>
      </c>
      <c r="F217" s="5">
        <v>20929</v>
      </c>
      <c r="G217">
        <v>20929</v>
      </c>
      <c r="H217"/>
      <c r="I217"/>
      <c r="K217">
        <v>20929</v>
      </c>
      <c r="L217">
        <v>0</v>
      </c>
      <c r="M217">
        <v>0</v>
      </c>
      <c r="O217">
        <f t="shared" si="16"/>
        <v>0</v>
      </c>
    </row>
    <row r="218" spans="1:15" hidden="1" x14ac:dyDescent="0.25">
      <c r="A218">
        <v>746849</v>
      </c>
      <c r="B218" t="s">
        <v>5</v>
      </c>
      <c r="C218">
        <v>3031</v>
      </c>
      <c r="D218">
        <v>200</v>
      </c>
      <c r="E218" s="4" t="s">
        <v>69</v>
      </c>
      <c r="F218" s="5">
        <v>35877</v>
      </c>
      <c r="G218">
        <v>35877</v>
      </c>
      <c r="H218"/>
      <c r="I218"/>
      <c r="K218">
        <v>35877</v>
      </c>
      <c r="L218">
        <v>0</v>
      </c>
      <c r="M218">
        <v>0</v>
      </c>
      <c r="O218">
        <f t="shared" si="16"/>
        <v>0</v>
      </c>
    </row>
    <row r="219" spans="1:15" hidden="1" x14ac:dyDescent="0.25">
      <c r="A219">
        <v>820921</v>
      </c>
      <c r="B219" t="s">
        <v>5</v>
      </c>
      <c r="C219">
        <v>3031</v>
      </c>
      <c r="D219">
        <v>200</v>
      </c>
      <c r="E219" s="4" t="s">
        <v>71</v>
      </c>
      <c r="F219" s="5">
        <v>27500</v>
      </c>
      <c r="G219">
        <v>27500</v>
      </c>
      <c r="H219"/>
      <c r="I219"/>
      <c r="K219">
        <v>27500</v>
      </c>
      <c r="L219">
        <v>0</v>
      </c>
      <c r="M219">
        <v>0</v>
      </c>
      <c r="O219">
        <f t="shared" si="16"/>
        <v>0</v>
      </c>
    </row>
    <row r="220" spans="1:15" x14ac:dyDescent="0.25">
      <c r="A220">
        <v>827872</v>
      </c>
      <c r="B220" t="s">
        <v>5</v>
      </c>
      <c r="C220">
        <v>3031</v>
      </c>
      <c r="D220">
        <v>200</v>
      </c>
      <c r="E220" s="38" t="s">
        <v>317</v>
      </c>
      <c r="F220" s="5">
        <v>0</v>
      </c>
      <c r="G220">
        <v>0</v>
      </c>
      <c r="H220">
        <v>0</v>
      </c>
      <c r="I220"/>
      <c r="K220">
        <v>6474</v>
      </c>
      <c r="L220">
        <v>0</v>
      </c>
      <c r="M220">
        <v>-6474</v>
      </c>
      <c r="N220" t="s">
        <v>323</v>
      </c>
      <c r="O220">
        <f t="shared" si="16"/>
        <v>6474</v>
      </c>
    </row>
    <row r="221" spans="1:15" hidden="1" x14ac:dyDescent="0.25">
      <c r="A221">
        <v>827883</v>
      </c>
      <c r="B221" t="s">
        <v>5</v>
      </c>
      <c r="C221">
        <v>3031</v>
      </c>
      <c r="D221">
        <v>200</v>
      </c>
      <c r="E221" s="4" t="s">
        <v>72</v>
      </c>
      <c r="F221" s="5">
        <v>250879</v>
      </c>
      <c r="G221">
        <v>250879</v>
      </c>
      <c r="H221"/>
      <c r="I221"/>
      <c r="K221">
        <v>250879</v>
      </c>
      <c r="L221">
        <v>0</v>
      </c>
      <c r="M221">
        <v>0</v>
      </c>
      <c r="O221">
        <f t="shared" si="16"/>
        <v>0</v>
      </c>
    </row>
    <row r="222" spans="1:15" hidden="1" x14ac:dyDescent="0.25">
      <c r="A222">
        <v>849562</v>
      </c>
      <c r="B222" t="s">
        <v>5</v>
      </c>
      <c r="C222">
        <v>3031</v>
      </c>
      <c r="D222">
        <v>200</v>
      </c>
      <c r="E222" s="4" t="s">
        <v>139</v>
      </c>
      <c r="F222" s="5">
        <v>2712</v>
      </c>
      <c r="G222">
        <v>2712</v>
      </c>
      <c r="H222"/>
      <c r="I222"/>
      <c r="K222">
        <v>2712</v>
      </c>
      <c r="L222">
        <v>0</v>
      </c>
      <c r="M222">
        <v>0</v>
      </c>
      <c r="O222">
        <f t="shared" si="16"/>
        <v>0</v>
      </c>
    </row>
    <row r="223" spans="1:15" x14ac:dyDescent="0.25">
      <c r="A223">
        <v>849562</v>
      </c>
      <c r="B223" t="s">
        <v>5</v>
      </c>
      <c r="C223">
        <v>3031</v>
      </c>
      <c r="D223">
        <v>200</v>
      </c>
      <c r="E223" s="4" t="s">
        <v>140</v>
      </c>
      <c r="F223" s="5">
        <v>5416</v>
      </c>
      <c r="G223">
        <v>5416</v>
      </c>
      <c r="H223">
        <v>13550</v>
      </c>
      <c r="I223" t="b">
        <f>H223=K223</f>
        <v>1</v>
      </c>
      <c r="K223">
        <v>13550</v>
      </c>
      <c r="L223">
        <v>0</v>
      </c>
      <c r="M223">
        <v>-8134</v>
      </c>
      <c r="N223" t="s">
        <v>323</v>
      </c>
      <c r="O223">
        <f t="shared" si="16"/>
        <v>8134</v>
      </c>
    </row>
    <row r="224" spans="1:15" hidden="1" x14ac:dyDescent="0.25">
      <c r="A224">
        <v>853770</v>
      </c>
      <c r="B224" t="s">
        <v>5</v>
      </c>
      <c r="C224">
        <v>3031</v>
      </c>
      <c r="D224">
        <v>200</v>
      </c>
      <c r="E224" s="4" t="s">
        <v>143</v>
      </c>
      <c r="F224" s="5">
        <v>381190</v>
      </c>
      <c r="G224">
        <v>381190</v>
      </c>
      <c r="H224"/>
      <c r="I224"/>
      <c r="K224">
        <v>381190</v>
      </c>
      <c r="L224">
        <v>0</v>
      </c>
      <c r="M224">
        <v>0</v>
      </c>
      <c r="O224">
        <f t="shared" si="16"/>
        <v>0</v>
      </c>
    </row>
    <row r="225" spans="1:15" hidden="1" x14ac:dyDescent="0.25">
      <c r="A225">
        <v>853770</v>
      </c>
      <c r="B225" t="s">
        <v>5</v>
      </c>
      <c r="C225">
        <v>3031</v>
      </c>
      <c r="D225">
        <v>200</v>
      </c>
      <c r="E225" s="4" t="s">
        <v>144</v>
      </c>
      <c r="F225" s="5">
        <v>54480</v>
      </c>
      <c r="G225">
        <v>54480</v>
      </c>
      <c r="H225"/>
      <c r="I225"/>
      <c r="K225">
        <v>54480</v>
      </c>
      <c r="L225">
        <v>0</v>
      </c>
      <c r="M225">
        <v>0</v>
      </c>
      <c r="O225">
        <f t="shared" si="16"/>
        <v>0</v>
      </c>
    </row>
    <row r="226" spans="1:15" hidden="1" x14ac:dyDescent="0.25">
      <c r="A226">
        <v>853770</v>
      </c>
      <c r="B226" t="s">
        <v>5</v>
      </c>
      <c r="C226">
        <v>3031</v>
      </c>
      <c r="D226">
        <v>200</v>
      </c>
      <c r="E226" s="4" t="s">
        <v>145</v>
      </c>
      <c r="F226" s="5">
        <v>653530</v>
      </c>
      <c r="G226">
        <v>653530</v>
      </c>
      <c r="H226"/>
      <c r="I226"/>
      <c r="K226">
        <v>653530</v>
      </c>
      <c r="L226">
        <v>0</v>
      </c>
      <c r="M226">
        <v>0</v>
      </c>
      <c r="O226">
        <f t="shared" si="16"/>
        <v>0</v>
      </c>
    </row>
    <row r="227" spans="1:15" hidden="1" x14ac:dyDescent="0.25">
      <c r="A227">
        <v>853792</v>
      </c>
      <c r="B227" t="s">
        <v>5</v>
      </c>
      <c r="C227">
        <v>3031</v>
      </c>
      <c r="D227">
        <v>200</v>
      </c>
      <c r="E227" s="4" t="s">
        <v>146</v>
      </c>
      <c r="F227" s="5">
        <v>2655</v>
      </c>
      <c r="G227">
        <v>2655</v>
      </c>
      <c r="H227"/>
      <c r="I227"/>
      <c r="K227">
        <v>2655</v>
      </c>
      <c r="L227">
        <v>0</v>
      </c>
      <c r="M227">
        <v>0</v>
      </c>
      <c r="O227">
        <f t="shared" si="16"/>
        <v>0</v>
      </c>
    </row>
    <row r="228" spans="1:15" x14ac:dyDescent="0.25">
      <c r="A228">
        <v>853792</v>
      </c>
      <c r="B228" t="s">
        <v>5</v>
      </c>
      <c r="C228">
        <v>3031</v>
      </c>
      <c r="D228">
        <v>200</v>
      </c>
      <c r="E228" s="4" t="s">
        <v>147</v>
      </c>
      <c r="F228" s="5">
        <v>24132</v>
      </c>
      <c r="G228">
        <v>24132</v>
      </c>
      <c r="H228">
        <v>40157</v>
      </c>
      <c r="I228" t="b">
        <f>H228=K228</f>
        <v>1</v>
      </c>
      <c r="K228">
        <v>40157</v>
      </c>
      <c r="L228">
        <v>0</v>
      </c>
      <c r="M228">
        <v>-16025</v>
      </c>
      <c r="N228" t="s">
        <v>323</v>
      </c>
      <c r="O228">
        <f t="shared" si="16"/>
        <v>16025</v>
      </c>
    </row>
    <row r="229" spans="1:15" hidden="1" x14ac:dyDescent="0.25">
      <c r="A229">
        <v>853792</v>
      </c>
      <c r="B229" t="s">
        <v>5</v>
      </c>
      <c r="C229">
        <v>3031</v>
      </c>
      <c r="D229">
        <v>200</v>
      </c>
      <c r="E229" s="4" t="s">
        <v>149</v>
      </c>
      <c r="F229" s="5">
        <v>61806</v>
      </c>
      <c r="G229">
        <v>61806</v>
      </c>
      <c r="H229"/>
      <c r="I229"/>
      <c r="K229">
        <v>61806</v>
      </c>
      <c r="L229">
        <v>0</v>
      </c>
      <c r="M229">
        <v>0</v>
      </c>
      <c r="O229">
        <f t="shared" si="16"/>
        <v>0</v>
      </c>
    </row>
    <row r="230" spans="1:15" hidden="1" x14ac:dyDescent="0.25">
      <c r="A230">
        <v>853815</v>
      </c>
      <c r="B230" t="s">
        <v>5</v>
      </c>
      <c r="C230">
        <v>3031</v>
      </c>
      <c r="D230">
        <v>200</v>
      </c>
      <c r="E230" s="4" t="s">
        <v>152</v>
      </c>
      <c r="F230" s="5">
        <v>54314</v>
      </c>
      <c r="G230">
        <v>54314</v>
      </c>
      <c r="H230"/>
      <c r="I230"/>
      <c r="K230">
        <v>54314</v>
      </c>
      <c r="L230">
        <v>0</v>
      </c>
      <c r="M230">
        <v>0</v>
      </c>
      <c r="O230">
        <f t="shared" si="16"/>
        <v>0</v>
      </c>
    </row>
    <row r="231" spans="1:15" hidden="1" x14ac:dyDescent="0.25">
      <c r="A231">
        <v>853815</v>
      </c>
      <c r="B231" t="s">
        <v>5</v>
      </c>
      <c r="C231">
        <v>3031</v>
      </c>
      <c r="D231">
        <v>200</v>
      </c>
      <c r="E231" s="4" t="s">
        <v>153</v>
      </c>
      <c r="F231" s="5">
        <v>681770</v>
      </c>
      <c r="G231">
        <v>681770</v>
      </c>
      <c r="H231"/>
      <c r="I231"/>
      <c r="K231">
        <v>681770</v>
      </c>
      <c r="L231">
        <v>0</v>
      </c>
      <c r="M231">
        <v>0</v>
      </c>
      <c r="O231">
        <f t="shared" si="16"/>
        <v>0</v>
      </c>
    </row>
    <row r="232" spans="1:15" hidden="1" x14ac:dyDescent="0.25">
      <c r="A232">
        <v>853815</v>
      </c>
      <c r="B232" t="s">
        <v>5</v>
      </c>
      <c r="C232">
        <v>3031</v>
      </c>
      <c r="D232">
        <v>200</v>
      </c>
      <c r="E232" s="4" t="s">
        <v>154</v>
      </c>
      <c r="F232" s="5">
        <v>108738</v>
      </c>
      <c r="G232">
        <v>108738</v>
      </c>
      <c r="H232"/>
      <c r="I232"/>
      <c r="K232">
        <v>108738</v>
      </c>
      <c r="L232">
        <v>0</v>
      </c>
      <c r="M232">
        <v>0</v>
      </c>
      <c r="O232">
        <f t="shared" si="16"/>
        <v>0</v>
      </c>
    </row>
    <row r="233" spans="1:15" x14ac:dyDescent="0.25">
      <c r="A233">
        <v>858528</v>
      </c>
      <c r="B233" t="s">
        <v>5</v>
      </c>
      <c r="C233">
        <v>3031</v>
      </c>
      <c r="D233">
        <v>200</v>
      </c>
      <c r="E233" s="4" t="s">
        <v>155</v>
      </c>
      <c r="F233" s="5">
        <v>0</v>
      </c>
      <c r="G233" s="8">
        <v>0</v>
      </c>
      <c r="H233">
        <v>0</v>
      </c>
      <c r="I233"/>
      <c r="K233">
        <v>76</v>
      </c>
      <c r="L233">
        <v>0</v>
      </c>
      <c r="M233">
        <v>-76</v>
      </c>
      <c r="N233" t="s">
        <v>323</v>
      </c>
      <c r="O233">
        <f t="shared" si="16"/>
        <v>76</v>
      </c>
    </row>
    <row r="234" spans="1:15" hidden="1" x14ac:dyDescent="0.25">
      <c r="A234">
        <v>858528</v>
      </c>
      <c r="B234" t="s">
        <v>5</v>
      </c>
      <c r="C234">
        <v>3031</v>
      </c>
      <c r="D234">
        <v>200</v>
      </c>
      <c r="E234" s="4" t="s">
        <v>156</v>
      </c>
      <c r="F234" s="5">
        <v>2413</v>
      </c>
      <c r="G234" s="30">
        <v>2413</v>
      </c>
      <c r="H234"/>
      <c r="I234"/>
      <c r="K234">
        <v>2413</v>
      </c>
      <c r="L234">
        <v>0</v>
      </c>
      <c r="M234">
        <v>0</v>
      </c>
      <c r="O234">
        <f t="shared" si="16"/>
        <v>0</v>
      </c>
    </row>
    <row r="235" spans="1:15" hidden="1" x14ac:dyDescent="0.25">
      <c r="A235">
        <v>858528</v>
      </c>
      <c r="B235" t="s">
        <v>5</v>
      </c>
      <c r="C235">
        <v>3031</v>
      </c>
      <c r="D235">
        <v>200</v>
      </c>
      <c r="E235" s="4" t="s">
        <v>157</v>
      </c>
      <c r="F235" s="5">
        <v>59083</v>
      </c>
      <c r="G235" s="30">
        <v>59083</v>
      </c>
      <c r="H235"/>
      <c r="I235"/>
      <c r="K235">
        <v>59083</v>
      </c>
      <c r="L235">
        <v>0</v>
      </c>
      <c r="M235">
        <v>0</v>
      </c>
      <c r="O235">
        <f t="shared" si="16"/>
        <v>0</v>
      </c>
    </row>
    <row r="236" spans="1:15" x14ac:dyDescent="0.25">
      <c r="A236">
        <v>858786</v>
      </c>
      <c r="B236" t="s">
        <v>5</v>
      </c>
      <c r="C236">
        <v>3031</v>
      </c>
      <c r="D236">
        <v>200</v>
      </c>
      <c r="E236" s="4" t="s">
        <v>158</v>
      </c>
      <c r="F236" s="5">
        <v>0</v>
      </c>
      <c r="G236" s="8">
        <v>0</v>
      </c>
      <c r="H236">
        <v>0</v>
      </c>
      <c r="I236"/>
      <c r="K236">
        <v>0</v>
      </c>
      <c r="L236">
        <v>46790</v>
      </c>
      <c r="M236">
        <v>-46790</v>
      </c>
      <c r="N236" t="s">
        <v>322</v>
      </c>
      <c r="O236">
        <f t="shared" si="16"/>
        <v>46790</v>
      </c>
    </row>
    <row r="237" spans="1:15" hidden="1" x14ac:dyDescent="0.25">
      <c r="A237">
        <v>859305</v>
      </c>
      <c r="B237" t="s">
        <v>5</v>
      </c>
      <c r="C237">
        <v>3031</v>
      </c>
      <c r="D237">
        <v>200</v>
      </c>
      <c r="E237" s="4" t="s">
        <v>159</v>
      </c>
      <c r="F237" s="5">
        <v>671596</v>
      </c>
      <c r="G237" s="30">
        <v>671596</v>
      </c>
      <c r="H237" s="30"/>
      <c r="I237" s="30"/>
      <c r="K237">
        <v>671596</v>
      </c>
      <c r="L237">
        <v>0</v>
      </c>
      <c r="M237">
        <v>0</v>
      </c>
      <c r="O237">
        <f t="shared" si="16"/>
        <v>0</v>
      </c>
    </row>
    <row r="238" spans="1:15" hidden="1" x14ac:dyDescent="0.25">
      <c r="A238">
        <v>859305</v>
      </c>
      <c r="B238" t="s">
        <v>5</v>
      </c>
      <c r="C238">
        <v>3031</v>
      </c>
      <c r="D238">
        <v>200</v>
      </c>
      <c r="E238" s="4" t="s">
        <v>160</v>
      </c>
      <c r="F238" s="5">
        <v>397682</v>
      </c>
      <c r="G238">
        <v>397682</v>
      </c>
      <c r="H238"/>
      <c r="I238"/>
      <c r="K238">
        <v>397682</v>
      </c>
      <c r="L238">
        <v>0</v>
      </c>
      <c r="M238">
        <v>0</v>
      </c>
      <c r="O238">
        <f t="shared" si="16"/>
        <v>0</v>
      </c>
    </row>
    <row r="239" spans="1:15" hidden="1" x14ac:dyDescent="0.25">
      <c r="A239">
        <v>859305</v>
      </c>
      <c r="B239" t="s">
        <v>5</v>
      </c>
      <c r="C239">
        <v>3031</v>
      </c>
      <c r="D239">
        <v>200</v>
      </c>
      <c r="E239" s="4" t="s">
        <v>161</v>
      </c>
      <c r="F239" s="5">
        <v>554640</v>
      </c>
      <c r="G239">
        <v>554640</v>
      </c>
      <c r="H239"/>
      <c r="I239"/>
      <c r="K239">
        <v>554640</v>
      </c>
      <c r="L239">
        <v>0</v>
      </c>
      <c r="M239">
        <v>0</v>
      </c>
      <c r="O239">
        <f t="shared" si="16"/>
        <v>0</v>
      </c>
    </row>
    <row r="240" spans="1:15" hidden="1" x14ac:dyDescent="0.25">
      <c r="A240">
        <v>859305</v>
      </c>
      <c r="B240" t="s">
        <v>5</v>
      </c>
      <c r="C240">
        <v>3031</v>
      </c>
      <c r="D240">
        <v>200</v>
      </c>
      <c r="E240" s="4" t="s">
        <v>162</v>
      </c>
      <c r="F240" s="5">
        <v>647364</v>
      </c>
      <c r="G240">
        <v>647364</v>
      </c>
      <c r="H240"/>
      <c r="I240"/>
      <c r="K240">
        <v>647364</v>
      </c>
      <c r="L240">
        <v>0</v>
      </c>
      <c r="M240">
        <v>0</v>
      </c>
      <c r="O240">
        <f t="shared" si="16"/>
        <v>0</v>
      </c>
    </row>
    <row r="241" spans="1:15" hidden="1" x14ac:dyDescent="0.25">
      <c r="A241">
        <v>859305</v>
      </c>
      <c r="B241" t="s">
        <v>5</v>
      </c>
      <c r="C241">
        <v>3031</v>
      </c>
      <c r="D241">
        <v>200</v>
      </c>
      <c r="E241" s="4" t="s">
        <v>163</v>
      </c>
      <c r="F241" s="5">
        <v>651899</v>
      </c>
      <c r="G241">
        <v>651899</v>
      </c>
      <c r="H241"/>
      <c r="I241"/>
      <c r="K241">
        <v>651899</v>
      </c>
      <c r="L241">
        <v>0</v>
      </c>
      <c r="M241">
        <v>0</v>
      </c>
      <c r="O241">
        <f t="shared" si="16"/>
        <v>0</v>
      </c>
    </row>
    <row r="242" spans="1:15" hidden="1" x14ac:dyDescent="0.25">
      <c r="A242">
        <v>859305</v>
      </c>
      <c r="B242" t="s">
        <v>5</v>
      </c>
      <c r="C242">
        <v>3031</v>
      </c>
      <c r="D242">
        <v>200</v>
      </c>
      <c r="E242" s="4" t="s">
        <v>164</v>
      </c>
      <c r="F242" s="5">
        <v>651097</v>
      </c>
      <c r="G242">
        <v>651097</v>
      </c>
      <c r="H242"/>
      <c r="I242"/>
      <c r="K242">
        <v>651097</v>
      </c>
      <c r="L242">
        <v>0</v>
      </c>
      <c r="M242">
        <v>0</v>
      </c>
      <c r="O242">
        <f t="shared" si="16"/>
        <v>0</v>
      </c>
    </row>
    <row r="243" spans="1:15" hidden="1" x14ac:dyDescent="0.25">
      <c r="A243">
        <v>859305</v>
      </c>
      <c r="B243" t="s">
        <v>5</v>
      </c>
      <c r="C243">
        <v>3031</v>
      </c>
      <c r="D243">
        <v>200</v>
      </c>
      <c r="E243" s="4" t="s">
        <v>165</v>
      </c>
      <c r="F243" s="5">
        <v>657175</v>
      </c>
      <c r="G243">
        <v>657175</v>
      </c>
      <c r="H243"/>
      <c r="I243"/>
      <c r="K243">
        <v>657175</v>
      </c>
      <c r="L243">
        <v>0</v>
      </c>
      <c r="M243">
        <v>0</v>
      </c>
      <c r="O243">
        <f t="shared" si="16"/>
        <v>0</v>
      </c>
    </row>
    <row r="244" spans="1:15" hidden="1" x14ac:dyDescent="0.25">
      <c r="A244">
        <v>863625</v>
      </c>
      <c r="B244" t="s">
        <v>5</v>
      </c>
      <c r="C244">
        <v>3031</v>
      </c>
      <c r="D244">
        <v>200</v>
      </c>
      <c r="E244" s="4" t="s">
        <v>166</v>
      </c>
      <c r="F244" s="5">
        <v>350517</v>
      </c>
      <c r="G244">
        <v>350517</v>
      </c>
      <c r="H244"/>
      <c r="I244"/>
      <c r="K244">
        <v>350517</v>
      </c>
      <c r="L244">
        <v>0</v>
      </c>
      <c r="M244">
        <v>0</v>
      </c>
      <c r="O244">
        <f t="shared" si="16"/>
        <v>0</v>
      </c>
    </row>
    <row r="245" spans="1:15" hidden="1" x14ac:dyDescent="0.25">
      <c r="A245">
        <v>863647</v>
      </c>
      <c r="B245" t="s">
        <v>5</v>
      </c>
      <c r="C245">
        <v>3031</v>
      </c>
      <c r="D245">
        <v>200</v>
      </c>
      <c r="E245" s="4" t="s">
        <v>167</v>
      </c>
      <c r="F245" s="5">
        <v>290583</v>
      </c>
      <c r="G245">
        <v>290583</v>
      </c>
      <c r="H245"/>
      <c r="I245"/>
      <c r="K245">
        <v>290583</v>
      </c>
      <c r="L245">
        <v>0</v>
      </c>
      <c r="M245">
        <v>0</v>
      </c>
      <c r="O245">
        <f t="shared" si="16"/>
        <v>0</v>
      </c>
    </row>
    <row r="246" spans="1:15" hidden="1" x14ac:dyDescent="0.25">
      <c r="A246" t="s">
        <v>173</v>
      </c>
      <c r="B246" t="s">
        <v>5</v>
      </c>
      <c r="C246">
        <v>3031</v>
      </c>
      <c r="D246">
        <v>200</v>
      </c>
      <c r="E246" s="4" t="s">
        <v>174</v>
      </c>
      <c r="F246" s="5">
        <v>3192</v>
      </c>
      <c r="G246">
        <v>3192</v>
      </c>
      <c r="H246"/>
      <c r="I246"/>
      <c r="K246">
        <v>3192</v>
      </c>
      <c r="L246">
        <v>0</v>
      </c>
      <c r="M246">
        <v>0</v>
      </c>
      <c r="O246">
        <f t="shared" si="16"/>
        <v>0</v>
      </c>
    </row>
    <row r="247" spans="1:15" hidden="1" x14ac:dyDescent="0.25">
      <c r="A247" t="s">
        <v>237</v>
      </c>
      <c r="B247" t="s">
        <v>5</v>
      </c>
      <c r="C247">
        <v>3031</v>
      </c>
      <c r="D247">
        <v>200</v>
      </c>
      <c r="E247" s="4" t="s">
        <v>238</v>
      </c>
      <c r="F247" s="5">
        <v>108940</v>
      </c>
      <c r="G247">
        <v>108940</v>
      </c>
      <c r="H247"/>
      <c r="I247"/>
      <c r="K247">
        <v>108940</v>
      </c>
      <c r="L247">
        <v>0</v>
      </c>
      <c r="M247">
        <v>0</v>
      </c>
      <c r="O247">
        <f t="shared" si="16"/>
        <v>0</v>
      </c>
    </row>
    <row r="248" spans="1:15" hidden="1" x14ac:dyDescent="0.25">
      <c r="A248" t="s">
        <v>241</v>
      </c>
      <c r="B248" t="s">
        <v>5</v>
      </c>
      <c r="C248">
        <v>3031</v>
      </c>
      <c r="D248">
        <v>200</v>
      </c>
      <c r="E248" s="4" t="s">
        <v>242</v>
      </c>
      <c r="F248" s="5">
        <v>2673</v>
      </c>
      <c r="G248">
        <v>2673</v>
      </c>
      <c r="H248"/>
      <c r="I248"/>
      <c r="K248">
        <v>2673</v>
      </c>
      <c r="L248">
        <v>0</v>
      </c>
      <c r="M248">
        <v>0</v>
      </c>
      <c r="O248">
        <f t="shared" si="16"/>
        <v>0</v>
      </c>
    </row>
    <row r="249" spans="1:15" hidden="1" x14ac:dyDescent="0.25">
      <c r="A249" t="s">
        <v>243</v>
      </c>
      <c r="B249" t="s">
        <v>5</v>
      </c>
      <c r="C249">
        <v>3031</v>
      </c>
      <c r="D249">
        <v>200</v>
      </c>
      <c r="E249" s="4" t="s">
        <v>257</v>
      </c>
      <c r="F249" s="5">
        <v>18542</v>
      </c>
      <c r="G249">
        <v>18542</v>
      </c>
      <c r="H249"/>
      <c r="I249"/>
      <c r="K249">
        <v>18542</v>
      </c>
      <c r="L249">
        <v>0</v>
      </c>
      <c r="M249">
        <v>0</v>
      </c>
      <c r="O249">
        <f t="shared" si="16"/>
        <v>0</v>
      </c>
    </row>
    <row r="250" spans="1:15" hidden="1" x14ac:dyDescent="0.25">
      <c r="A250" t="s">
        <v>258</v>
      </c>
      <c r="B250" t="s">
        <v>5</v>
      </c>
      <c r="C250">
        <v>3031</v>
      </c>
      <c r="D250">
        <v>200</v>
      </c>
      <c r="E250" s="4" t="s">
        <v>259</v>
      </c>
      <c r="F250" s="5">
        <v>67138</v>
      </c>
      <c r="G250">
        <v>67138</v>
      </c>
      <c r="H250"/>
      <c r="I250"/>
      <c r="K250">
        <v>67138</v>
      </c>
      <c r="L250">
        <v>0</v>
      </c>
      <c r="M250">
        <v>0</v>
      </c>
      <c r="O250">
        <f t="shared" si="16"/>
        <v>0</v>
      </c>
    </row>
    <row r="251" spans="1:15" hidden="1" x14ac:dyDescent="0.25">
      <c r="A251" t="s">
        <v>258</v>
      </c>
      <c r="B251" t="s">
        <v>5</v>
      </c>
      <c r="C251">
        <v>3031</v>
      </c>
      <c r="D251">
        <v>200</v>
      </c>
      <c r="E251" s="4" t="s">
        <v>260</v>
      </c>
      <c r="F251" s="5">
        <v>40230</v>
      </c>
      <c r="G251">
        <v>40230</v>
      </c>
      <c r="H251"/>
      <c r="I251"/>
      <c r="K251">
        <v>40230</v>
      </c>
      <c r="L251">
        <v>0</v>
      </c>
      <c r="M251">
        <v>0</v>
      </c>
      <c r="O251">
        <f t="shared" si="16"/>
        <v>0</v>
      </c>
    </row>
    <row r="252" spans="1:15" hidden="1" x14ac:dyDescent="0.25">
      <c r="A252" t="s">
        <v>258</v>
      </c>
      <c r="B252" t="s">
        <v>5</v>
      </c>
      <c r="C252">
        <v>3031</v>
      </c>
      <c r="D252">
        <v>200</v>
      </c>
      <c r="E252" s="4" t="s">
        <v>261</v>
      </c>
      <c r="F252" s="5">
        <v>67007</v>
      </c>
      <c r="G252">
        <v>67007</v>
      </c>
      <c r="H252"/>
      <c r="I252"/>
      <c r="K252">
        <v>67007</v>
      </c>
      <c r="L252">
        <v>0</v>
      </c>
      <c r="M252">
        <v>0</v>
      </c>
      <c r="O252">
        <f t="shared" si="16"/>
        <v>0</v>
      </c>
    </row>
    <row r="253" spans="1:15" hidden="1" x14ac:dyDescent="0.25">
      <c r="A253" t="s">
        <v>265</v>
      </c>
      <c r="B253" t="s">
        <v>5</v>
      </c>
      <c r="C253">
        <v>3031</v>
      </c>
      <c r="D253">
        <v>200</v>
      </c>
      <c r="E253" s="4" t="s">
        <v>266</v>
      </c>
      <c r="F253" s="5">
        <v>35402</v>
      </c>
      <c r="G253">
        <v>35402</v>
      </c>
      <c r="H253"/>
      <c r="I253"/>
      <c r="K253">
        <v>35402</v>
      </c>
      <c r="L253">
        <v>0</v>
      </c>
      <c r="M253">
        <v>0</v>
      </c>
      <c r="O253">
        <f t="shared" si="16"/>
        <v>0</v>
      </c>
    </row>
    <row r="254" spans="1:15" hidden="1" x14ac:dyDescent="0.25">
      <c r="A254" t="s">
        <v>265</v>
      </c>
      <c r="B254" t="s">
        <v>5</v>
      </c>
      <c r="C254">
        <v>3031</v>
      </c>
      <c r="D254">
        <v>200</v>
      </c>
      <c r="E254" s="4" t="s">
        <v>267</v>
      </c>
      <c r="F254" s="5">
        <v>67801</v>
      </c>
      <c r="G254">
        <v>67801</v>
      </c>
      <c r="H254"/>
      <c r="I254"/>
      <c r="K254">
        <v>67801</v>
      </c>
      <c r="L254">
        <v>0</v>
      </c>
      <c r="M254">
        <v>0</v>
      </c>
      <c r="O254">
        <f t="shared" si="16"/>
        <v>0</v>
      </c>
    </row>
    <row r="255" spans="1:15" hidden="1" x14ac:dyDescent="0.25">
      <c r="A255" t="s">
        <v>268</v>
      </c>
      <c r="B255" t="s">
        <v>5</v>
      </c>
      <c r="C255">
        <v>3031</v>
      </c>
      <c r="D255">
        <v>200</v>
      </c>
      <c r="E255" s="4" t="s">
        <v>269</v>
      </c>
      <c r="F255" s="5">
        <v>226738</v>
      </c>
      <c r="G255">
        <v>226738</v>
      </c>
      <c r="H255"/>
      <c r="I255"/>
      <c r="K255">
        <v>226738</v>
      </c>
      <c r="L255">
        <v>0</v>
      </c>
      <c r="M255">
        <v>0</v>
      </c>
      <c r="O255">
        <f t="shared" si="16"/>
        <v>0</v>
      </c>
    </row>
    <row r="256" spans="1:15" x14ac:dyDescent="0.25">
      <c r="F256"/>
      <c r="G256"/>
      <c r="H256"/>
      <c r="I256"/>
      <c r="J256" s="37"/>
      <c r="K256" s="37">
        <f>SUM(K2:K255)</f>
        <v>12883290</v>
      </c>
      <c r="L256" s="35">
        <f>SUM(L2:L255)</f>
        <v>46790</v>
      </c>
      <c r="M256" s="35"/>
      <c r="N256" s="41" t="s">
        <v>320</v>
      </c>
      <c r="O256" s="41">
        <f>SUM(O2:O255)</f>
        <v>661883</v>
      </c>
    </row>
    <row r="257" spans="7:15" x14ac:dyDescent="0.25">
      <c r="G257"/>
      <c r="H257"/>
      <c r="I257"/>
      <c r="J257" s="35"/>
      <c r="L257" s="35"/>
      <c r="M257" s="35"/>
      <c r="N257" s="35"/>
      <c r="O257" s="35"/>
    </row>
    <row r="258" spans="7:15" x14ac:dyDescent="0.25">
      <c r="G258"/>
      <c r="H258"/>
      <c r="I258"/>
      <c r="J258" s="35"/>
      <c r="K258" s="35"/>
      <c r="L258" s="35"/>
      <c r="M258" s="35"/>
      <c r="N258" s="35"/>
      <c r="O258" s="35"/>
    </row>
    <row r="259" spans="7:15" x14ac:dyDescent="0.25">
      <c r="G259"/>
      <c r="H259"/>
      <c r="I259"/>
      <c r="J259" s="41" t="s">
        <v>326</v>
      </c>
      <c r="K259" s="41">
        <f>K256+L256</f>
        <v>12930080</v>
      </c>
      <c r="L259" s="35"/>
      <c r="M259" s="35"/>
      <c r="N259" s="35"/>
      <c r="O259" s="35"/>
    </row>
    <row r="260" spans="7:15" x14ac:dyDescent="0.25">
      <c r="G260"/>
      <c r="H260"/>
      <c r="I260"/>
      <c r="J260" s="35"/>
      <c r="K260" s="35"/>
      <c r="L260" s="35"/>
      <c r="M260" s="35"/>
      <c r="N260" s="35"/>
      <c r="O260" s="35"/>
    </row>
    <row r="261" spans="7:15" x14ac:dyDescent="0.25">
      <c r="G261"/>
      <c r="H261"/>
      <c r="I261"/>
      <c r="J261" s="35"/>
      <c r="K261" s="35"/>
      <c r="L261" s="35"/>
      <c r="M261" s="35"/>
      <c r="N261" s="35"/>
      <c r="O261" s="35"/>
    </row>
    <row r="262" spans="7:15" x14ac:dyDescent="0.25">
      <c r="G262"/>
      <c r="H262"/>
      <c r="I262"/>
      <c r="J262" s="35"/>
      <c r="K262" s="35"/>
      <c r="L262" s="35"/>
      <c r="M262" s="35"/>
      <c r="N262" s="35"/>
      <c r="O262" s="35"/>
    </row>
    <row r="263" spans="7:15" x14ac:dyDescent="0.25">
      <c r="G263"/>
      <c r="H263"/>
      <c r="I263"/>
      <c r="J263" s="35"/>
      <c r="K263" s="35"/>
      <c r="L263" s="35"/>
      <c r="M263" s="35"/>
      <c r="N263" s="35"/>
      <c r="O263" s="35"/>
    </row>
    <row r="264" spans="7:15" x14ac:dyDescent="0.25">
      <c r="G264"/>
      <c r="H264"/>
      <c r="I264"/>
    </row>
    <row r="265" spans="7:15" x14ac:dyDescent="0.25">
      <c r="G265"/>
      <c r="H265"/>
      <c r="I265"/>
    </row>
    <row r="266" spans="7:15" x14ac:dyDescent="0.25">
      <c r="G266"/>
      <c r="H266"/>
      <c r="I266"/>
    </row>
    <row r="267" spans="7:15" x14ac:dyDescent="0.25">
      <c r="G267"/>
      <c r="H267"/>
      <c r="I267"/>
    </row>
    <row r="268" spans="7:15" x14ac:dyDescent="0.25">
      <c r="G268"/>
      <c r="H268"/>
      <c r="I268"/>
    </row>
    <row r="269" spans="7:15" x14ac:dyDescent="0.25">
      <c r="G269"/>
      <c r="H269"/>
      <c r="I269"/>
    </row>
    <row r="270" spans="7:15" x14ac:dyDescent="0.25">
      <c r="G270"/>
      <c r="H270"/>
      <c r="I270"/>
    </row>
    <row r="271" spans="7:15" x14ac:dyDescent="0.25">
      <c r="G271"/>
      <c r="H271"/>
      <c r="I271"/>
    </row>
    <row r="272" spans="7:15" x14ac:dyDescent="0.25">
      <c r="G272"/>
      <c r="H272"/>
      <c r="I272"/>
    </row>
    <row r="273" spans="7:9" x14ac:dyDescent="0.25">
      <c r="G273"/>
      <c r="H273"/>
      <c r="I273"/>
    </row>
    <row r="274" spans="7:9" x14ac:dyDescent="0.25">
      <c r="G274"/>
      <c r="H274"/>
      <c r="I274"/>
    </row>
    <row r="275" spans="7:9" x14ac:dyDescent="0.25">
      <c r="G275"/>
      <c r="H275"/>
      <c r="I275"/>
    </row>
    <row r="276" spans="7:9" x14ac:dyDescent="0.25">
      <c r="G276"/>
      <c r="H276"/>
      <c r="I276"/>
    </row>
    <row r="277" spans="7:9" x14ac:dyDescent="0.25">
      <c r="G277"/>
      <c r="H277"/>
      <c r="I277"/>
    </row>
    <row r="278" spans="7:9" x14ac:dyDescent="0.25">
      <c r="G278"/>
      <c r="H278"/>
      <c r="I278"/>
    </row>
    <row r="279" spans="7:9" x14ac:dyDescent="0.25">
      <c r="G279"/>
      <c r="H279"/>
      <c r="I279"/>
    </row>
    <row r="280" spans="7:9" x14ac:dyDescent="0.25">
      <c r="G280"/>
      <c r="H280"/>
      <c r="I280"/>
    </row>
    <row r="281" spans="7:9" x14ac:dyDescent="0.25">
      <c r="G281"/>
      <c r="H281"/>
      <c r="I281"/>
    </row>
    <row r="282" spans="7:9" x14ac:dyDescent="0.25">
      <c r="G282"/>
      <c r="H282"/>
      <c r="I282"/>
    </row>
    <row r="283" spans="7:9" x14ac:dyDescent="0.25">
      <c r="G283"/>
      <c r="H283"/>
      <c r="I283"/>
    </row>
    <row r="284" spans="7:9" x14ac:dyDescent="0.25">
      <c r="G284"/>
      <c r="H284"/>
      <c r="I284"/>
    </row>
    <row r="285" spans="7:9" x14ac:dyDescent="0.25">
      <c r="G285"/>
      <c r="H285"/>
      <c r="I285"/>
    </row>
    <row r="286" spans="7:9" x14ac:dyDescent="0.25">
      <c r="G286"/>
      <c r="H286"/>
      <c r="I286"/>
    </row>
    <row r="287" spans="7:9" x14ac:dyDescent="0.25">
      <c r="G287"/>
      <c r="H287"/>
      <c r="I287"/>
    </row>
    <row r="288" spans="7:9" x14ac:dyDescent="0.25">
      <c r="G288"/>
      <c r="H288"/>
      <c r="I288"/>
    </row>
    <row r="289" spans="7:9" x14ac:dyDescent="0.25">
      <c r="G289"/>
      <c r="H289"/>
      <c r="I289"/>
    </row>
    <row r="290" spans="7:9" x14ac:dyDescent="0.25">
      <c r="G290"/>
      <c r="H290"/>
      <c r="I290"/>
    </row>
    <row r="291" spans="7:9" x14ac:dyDescent="0.25">
      <c r="G291"/>
      <c r="H291"/>
      <c r="I291"/>
    </row>
    <row r="292" spans="7:9" x14ac:dyDescent="0.25">
      <c r="G292"/>
      <c r="H292"/>
      <c r="I292"/>
    </row>
    <row r="293" spans="7:9" x14ac:dyDescent="0.25">
      <c r="G293"/>
      <c r="H293"/>
      <c r="I293"/>
    </row>
    <row r="294" spans="7:9" x14ac:dyDescent="0.25">
      <c r="G294"/>
      <c r="H294"/>
      <c r="I294"/>
    </row>
    <row r="295" spans="7:9" x14ac:dyDescent="0.25">
      <c r="G295"/>
      <c r="H295"/>
      <c r="I295"/>
    </row>
    <row r="296" spans="7:9" x14ac:dyDescent="0.25">
      <c r="G296"/>
      <c r="H296"/>
      <c r="I296"/>
    </row>
    <row r="297" spans="7:9" x14ac:dyDescent="0.25">
      <c r="G297"/>
      <c r="H297"/>
      <c r="I297"/>
    </row>
    <row r="298" spans="7:9" x14ac:dyDescent="0.25">
      <c r="G298"/>
      <c r="H298"/>
      <c r="I298"/>
    </row>
    <row r="299" spans="7:9" x14ac:dyDescent="0.25">
      <c r="G299"/>
      <c r="H299"/>
      <c r="I299"/>
    </row>
    <row r="300" spans="7:9" x14ac:dyDescent="0.25">
      <c r="G300"/>
      <c r="H300"/>
      <c r="I300"/>
    </row>
    <row r="301" spans="7:9" x14ac:dyDescent="0.25">
      <c r="G301"/>
      <c r="H301"/>
      <c r="I301"/>
    </row>
    <row r="302" spans="7:9" x14ac:dyDescent="0.25">
      <c r="G302"/>
      <c r="H302"/>
      <c r="I302"/>
    </row>
    <row r="303" spans="7:9" x14ac:dyDescent="0.25">
      <c r="G303"/>
      <c r="H303"/>
      <c r="I303"/>
    </row>
    <row r="304" spans="7:9" x14ac:dyDescent="0.25">
      <c r="G304"/>
      <c r="H304"/>
      <c r="I304"/>
    </row>
    <row r="305" spans="7:9" x14ac:dyDescent="0.25">
      <c r="G305"/>
      <c r="H305"/>
      <c r="I305"/>
    </row>
    <row r="306" spans="7:9" x14ac:dyDescent="0.25">
      <c r="G306"/>
      <c r="H306"/>
      <c r="I306"/>
    </row>
    <row r="307" spans="7:9" x14ac:dyDescent="0.25">
      <c r="G307"/>
      <c r="H307"/>
      <c r="I307"/>
    </row>
    <row r="308" spans="7:9" x14ac:dyDescent="0.25">
      <c r="G308"/>
      <c r="H308"/>
      <c r="I308"/>
    </row>
    <row r="309" spans="7:9" x14ac:dyDescent="0.25">
      <c r="G309"/>
      <c r="H309"/>
      <c r="I309"/>
    </row>
    <row r="310" spans="7:9" x14ac:dyDescent="0.25">
      <c r="G310"/>
      <c r="H310"/>
      <c r="I310"/>
    </row>
    <row r="311" spans="7:9" x14ac:dyDescent="0.25">
      <c r="G311"/>
      <c r="H311"/>
      <c r="I311"/>
    </row>
    <row r="312" spans="7:9" x14ac:dyDescent="0.25">
      <c r="G312"/>
      <c r="H312"/>
      <c r="I312"/>
    </row>
    <row r="313" spans="7:9" x14ac:dyDescent="0.25">
      <c r="G313"/>
      <c r="H313"/>
      <c r="I313"/>
    </row>
    <row r="314" spans="7:9" x14ac:dyDescent="0.25">
      <c r="G314"/>
      <c r="H314"/>
      <c r="I314"/>
    </row>
    <row r="315" spans="7:9" x14ac:dyDescent="0.25">
      <c r="G315"/>
      <c r="H315"/>
      <c r="I315"/>
    </row>
    <row r="316" spans="7:9" x14ac:dyDescent="0.25">
      <c r="G316"/>
      <c r="H316"/>
      <c r="I316"/>
    </row>
    <row r="317" spans="7:9" x14ac:dyDescent="0.25">
      <c r="G317"/>
      <c r="H317"/>
      <c r="I317"/>
    </row>
    <row r="318" spans="7:9" x14ac:dyDescent="0.25">
      <c r="G318"/>
      <c r="H318"/>
      <c r="I318"/>
    </row>
    <row r="319" spans="7:9" x14ac:dyDescent="0.25">
      <c r="G319"/>
      <c r="H319"/>
      <c r="I319"/>
    </row>
    <row r="320" spans="7:9" x14ac:dyDescent="0.25">
      <c r="G320"/>
      <c r="H320"/>
      <c r="I320"/>
    </row>
    <row r="321" spans="7:9" x14ac:dyDescent="0.25">
      <c r="G321"/>
      <c r="H321"/>
      <c r="I321"/>
    </row>
    <row r="322" spans="7:9" x14ac:dyDescent="0.25">
      <c r="G322"/>
      <c r="H322"/>
      <c r="I322"/>
    </row>
    <row r="323" spans="7:9" x14ac:dyDescent="0.25">
      <c r="G323"/>
      <c r="H323"/>
      <c r="I323"/>
    </row>
    <row r="324" spans="7:9" x14ac:dyDescent="0.25">
      <c r="G324"/>
      <c r="H324"/>
      <c r="I324"/>
    </row>
    <row r="325" spans="7:9" x14ac:dyDescent="0.25">
      <c r="G325"/>
      <c r="H325"/>
      <c r="I325"/>
    </row>
    <row r="326" spans="7:9" x14ac:dyDescent="0.25">
      <c r="G326"/>
      <c r="H326"/>
      <c r="I326"/>
    </row>
    <row r="327" spans="7:9" x14ac:dyDescent="0.25">
      <c r="G327"/>
      <c r="H327"/>
      <c r="I327"/>
    </row>
    <row r="328" spans="7:9" x14ac:dyDescent="0.25">
      <c r="G328"/>
      <c r="H328"/>
      <c r="I328"/>
    </row>
    <row r="329" spans="7:9" x14ac:dyDescent="0.25">
      <c r="G329"/>
      <c r="H329"/>
      <c r="I329"/>
    </row>
    <row r="330" spans="7:9" x14ac:dyDescent="0.25">
      <c r="G330"/>
      <c r="H330"/>
      <c r="I330"/>
    </row>
    <row r="331" spans="7:9" x14ac:dyDescent="0.25">
      <c r="G331"/>
      <c r="H331"/>
      <c r="I331"/>
    </row>
    <row r="332" spans="7:9" x14ac:dyDescent="0.25">
      <c r="G332"/>
      <c r="H332"/>
      <c r="I332"/>
    </row>
    <row r="333" spans="7:9" x14ac:dyDescent="0.25">
      <c r="G333"/>
      <c r="H333"/>
      <c r="I333"/>
    </row>
    <row r="334" spans="7:9" x14ac:dyDescent="0.25">
      <c r="G334"/>
      <c r="H334"/>
      <c r="I334"/>
    </row>
    <row r="335" spans="7:9" x14ac:dyDescent="0.25">
      <c r="G335"/>
      <c r="H335"/>
      <c r="I335"/>
    </row>
    <row r="336" spans="7:9" x14ac:dyDescent="0.25">
      <c r="G336"/>
      <c r="H336"/>
      <c r="I336"/>
    </row>
    <row r="337" spans="7:9" x14ac:dyDescent="0.25">
      <c r="G337"/>
      <c r="H337"/>
      <c r="I337"/>
    </row>
    <row r="338" spans="7:9" x14ac:dyDescent="0.25">
      <c r="G338"/>
      <c r="H338"/>
      <c r="I338"/>
    </row>
    <row r="339" spans="7:9" x14ac:dyDescent="0.25">
      <c r="G339"/>
      <c r="H339"/>
      <c r="I339"/>
    </row>
    <row r="340" spans="7:9" x14ac:dyDescent="0.25">
      <c r="G340"/>
      <c r="H340"/>
      <c r="I340"/>
    </row>
    <row r="341" spans="7:9" x14ac:dyDescent="0.25">
      <c r="G341"/>
      <c r="H341"/>
      <c r="I341"/>
    </row>
    <row r="342" spans="7:9" x14ac:dyDescent="0.25">
      <c r="G342"/>
      <c r="H342"/>
      <c r="I342"/>
    </row>
    <row r="343" spans="7:9" x14ac:dyDescent="0.25">
      <c r="G343"/>
      <c r="H343"/>
      <c r="I343"/>
    </row>
    <row r="344" spans="7:9" x14ac:dyDescent="0.25">
      <c r="G344"/>
      <c r="H344"/>
      <c r="I344"/>
    </row>
    <row r="345" spans="7:9" x14ac:dyDescent="0.25">
      <c r="G345"/>
      <c r="H345"/>
      <c r="I345"/>
    </row>
    <row r="346" spans="7:9" x14ac:dyDescent="0.25">
      <c r="G346"/>
      <c r="H346"/>
      <c r="I346"/>
    </row>
    <row r="347" spans="7:9" x14ac:dyDescent="0.25">
      <c r="G347"/>
      <c r="H347"/>
      <c r="I347"/>
    </row>
    <row r="348" spans="7:9" x14ac:dyDescent="0.25">
      <c r="G348"/>
      <c r="H348"/>
      <c r="I348"/>
    </row>
    <row r="349" spans="7:9" x14ac:dyDescent="0.25">
      <c r="G349"/>
      <c r="H349"/>
      <c r="I349"/>
    </row>
    <row r="350" spans="7:9" x14ac:dyDescent="0.25">
      <c r="G350"/>
      <c r="H350"/>
      <c r="I350"/>
    </row>
    <row r="351" spans="7:9" x14ac:dyDescent="0.25">
      <c r="G351"/>
      <c r="H351"/>
      <c r="I351"/>
    </row>
    <row r="352" spans="7:9" x14ac:dyDescent="0.25">
      <c r="G352"/>
      <c r="H352"/>
      <c r="I352"/>
    </row>
    <row r="353" spans="7:9" x14ac:dyDescent="0.25">
      <c r="G353"/>
      <c r="H353"/>
      <c r="I353"/>
    </row>
    <row r="354" spans="7:9" x14ac:dyDescent="0.25">
      <c r="G354"/>
      <c r="H354"/>
      <c r="I354"/>
    </row>
    <row r="355" spans="7:9" x14ac:dyDescent="0.25">
      <c r="G355"/>
      <c r="H355"/>
      <c r="I355"/>
    </row>
    <row r="356" spans="7:9" x14ac:dyDescent="0.25">
      <c r="G356"/>
      <c r="H356"/>
      <c r="I356"/>
    </row>
    <row r="357" spans="7:9" x14ac:dyDescent="0.25">
      <c r="G357"/>
      <c r="H357"/>
      <c r="I357"/>
    </row>
    <row r="358" spans="7:9" x14ac:dyDescent="0.25">
      <c r="G358"/>
      <c r="H358"/>
      <c r="I358"/>
    </row>
    <row r="359" spans="7:9" x14ac:dyDescent="0.25">
      <c r="G359"/>
      <c r="H359"/>
      <c r="I359"/>
    </row>
    <row r="360" spans="7:9" x14ac:dyDescent="0.25">
      <c r="G360"/>
      <c r="H360"/>
      <c r="I360"/>
    </row>
    <row r="361" spans="7:9" x14ac:dyDescent="0.25">
      <c r="G361"/>
      <c r="H361"/>
      <c r="I361"/>
    </row>
    <row r="362" spans="7:9" x14ac:dyDescent="0.25">
      <c r="G362"/>
      <c r="H362"/>
      <c r="I362"/>
    </row>
    <row r="363" spans="7:9" x14ac:dyDescent="0.25">
      <c r="G363"/>
      <c r="H363"/>
      <c r="I363"/>
    </row>
    <row r="364" spans="7:9" x14ac:dyDescent="0.25">
      <c r="G364"/>
      <c r="H364"/>
      <c r="I364"/>
    </row>
    <row r="365" spans="7:9" x14ac:dyDescent="0.25">
      <c r="G365"/>
      <c r="H365"/>
      <c r="I365"/>
    </row>
    <row r="366" spans="7:9" x14ac:dyDescent="0.25">
      <c r="G366"/>
      <c r="H366"/>
      <c r="I366"/>
    </row>
    <row r="367" spans="7:9" x14ac:dyDescent="0.25">
      <c r="G367"/>
      <c r="H367"/>
      <c r="I367"/>
    </row>
    <row r="368" spans="7:9" x14ac:dyDescent="0.25">
      <c r="G368"/>
      <c r="H368"/>
      <c r="I368"/>
    </row>
    <row r="369" spans="7:9" x14ac:dyDescent="0.25">
      <c r="G369"/>
      <c r="H369"/>
      <c r="I369"/>
    </row>
    <row r="370" spans="7:9" x14ac:dyDescent="0.25">
      <c r="G370"/>
      <c r="H370"/>
      <c r="I370"/>
    </row>
    <row r="371" spans="7:9" x14ac:dyDescent="0.25">
      <c r="G371"/>
      <c r="H371"/>
      <c r="I371"/>
    </row>
    <row r="372" spans="7:9" x14ac:dyDescent="0.25">
      <c r="G372"/>
      <c r="H372"/>
      <c r="I372"/>
    </row>
    <row r="373" spans="7:9" x14ac:dyDescent="0.25">
      <c r="G373"/>
      <c r="H373"/>
      <c r="I373"/>
    </row>
    <row r="374" spans="7:9" x14ac:dyDescent="0.25">
      <c r="G374"/>
      <c r="H374"/>
      <c r="I374"/>
    </row>
    <row r="375" spans="7:9" x14ac:dyDescent="0.25">
      <c r="G375"/>
      <c r="H375"/>
      <c r="I375"/>
    </row>
    <row r="376" spans="7:9" x14ac:dyDescent="0.25">
      <c r="G376"/>
      <c r="H376"/>
      <c r="I376"/>
    </row>
    <row r="377" spans="7:9" x14ac:dyDescent="0.25">
      <c r="G377"/>
      <c r="H377"/>
      <c r="I377"/>
    </row>
    <row r="378" spans="7:9" x14ac:dyDescent="0.25">
      <c r="G378"/>
      <c r="H378"/>
      <c r="I378"/>
    </row>
    <row r="379" spans="7:9" x14ac:dyDescent="0.25">
      <c r="G379"/>
      <c r="H379"/>
      <c r="I379"/>
    </row>
    <row r="380" spans="7:9" x14ac:dyDescent="0.25">
      <c r="G380"/>
      <c r="H380"/>
      <c r="I380"/>
    </row>
    <row r="381" spans="7:9" x14ac:dyDescent="0.25">
      <c r="G381"/>
      <c r="H381"/>
      <c r="I381"/>
    </row>
    <row r="382" spans="7:9" x14ac:dyDescent="0.25">
      <c r="G382"/>
      <c r="H382"/>
      <c r="I382"/>
    </row>
    <row r="383" spans="7:9" x14ac:dyDescent="0.25">
      <c r="G383"/>
      <c r="H383"/>
      <c r="I383"/>
    </row>
    <row r="384" spans="7:9" x14ac:dyDescent="0.25">
      <c r="G384"/>
      <c r="H384"/>
      <c r="I384"/>
    </row>
    <row r="385" spans="7:9" x14ac:dyDescent="0.25">
      <c r="G385"/>
      <c r="H385"/>
      <c r="I385"/>
    </row>
  </sheetData>
  <autoFilter ref="A1:M256">
    <filterColumn colId="12">
      <filters blank="1">
        <filter val="-1"/>
        <filter val="-11461"/>
        <filter val="-133496"/>
        <filter val="-1422"/>
        <filter val="-16025"/>
        <filter val="-1817"/>
        <filter val="-2"/>
        <filter val="-214"/>
        <filter val="-240"/>
        <filter val="29666"/>
        <filter val="-3"/>
        <filter val="-398347"/>
        <filter val="-4"/>
        <filter val="-46790"/>
        <filter val="-5"/>
        <filter val="-6"/>
        <filter val="-6474"/>
        <filter val="-649"/>
        <filter val="-6889"/>
        <filter val="-7"/>
        <filter val="-76"/>
        <filter val="-8"/>
        <filter val="-8134"/>
        <filter val="-9"/>
      </filters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J11" sqref="J11"/>
    </sheetView>
  </sheetViews>
  <sheetFormatPr defaultRowHeight="15" x14ac:dyDescent="0.25"/>
  <sheetData>
    <row r="1" spans="2:3" x14ac:dyDescent="0.25">
      <c r="B1" s="1">
        <v>3380</v>
      </c>
    </row>
    <row r="2" spans="2:3" x14ac:dyDescent="0.25">
      <c r="B2" s="1">
        <v>10100</v>
      </c>
    </row>
    <row r="3" spans="2:3" x14ac:dyDescent="0.25">
      <c r="B3" s="1">
        <v>6760</v>
      </c>
    </row>
    <row r="4" spans="2:3" x14ac:dyDescent="0.25">
      <c r="B4" s="1">
        <v>10150</v>
      </c>
    </row>
    <row r="5" spans="2:3" x14ac:dyDescent="0.25">
      <c r="B5" s="1">
        <v>6660</v>
      </c>
    </row>
    <row r="6" spans="2:3" x14ac:dyDescent="0.25">
      <c r="B6" s="1">
        <v>10070</v>
      </c>
    </row>
    <row r="7" spans="2:3" x14ac:dyDescent="0.25">
      <c r="B7" s="1">
        <v>13440</v>
      </c>
    </row>
    <row r="8" spans="2:3" x14ac:dyDescent="0.25">
      <c r="B8" s="1">
        <v>5259</v>
      </c>
      <c r="C8" s="1"/>
    </row>
    <row r="9" spans="2:3" x14ac:dyDescent="0.25">
      <c r="B9" s="1">
        <v>11200</v>
      </c>
    </row>
    <row r="10" spans="2:3" x14ac:dyDescent="0.25">
      <c r="B10" s="1"/>
    </row>
    <row r="11" spans="2:3" x14ac:dyDescent="0.25">
      <c r="B11" s="1"/>
    </row>
    <row r="12" spans="2:3" x14ac:dyDescent="0.25">
      <c r="B12" s="1"/>
    </row>
    <row r="13" spans="2:3" x14ac:dyDescent="0.25">
      <c r="B13" s="1"/>
    </row>
    <row r="17" spans="2:3" x14ac:dyDescent="0.25">
      <c r="B17" s="1">
        <f>SUM(B1:B16)</f>
        <v>77019</v>
      </c>
      <c r="C17" s="1">
        <f>B17+D8+B9</f>
        <v>88219</v>
      </c>
    </row>
    <row r="19" spans="2:3" x14ac:dyDescent="0.25">
      <c r="B19">
        <v>78836</v>
      </c>
    </row>
    <row r="20" spans="2:3" x14ac:dyDescent="0.25">
      <c r="B20" s="1">
        <f>B19-B17</f>
        <v>1817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selection activeCell="T6" sqref="T6"/>
    </sheetView>
  </sheetViews>
  <sheetFormatPr defaultRowHeight="15" x14ac:dyDescent="0.25"/>
  <sheetData>
    <row r="1" spans="1:1" x14ac:dyDescent="0.25">
      <c r="A1" s="39" t="s">
        <v>35</v>
      </c>
    </row>
    <row r="16" spans="1:1" x14ac:dyDescent="0.25">
      <c r="A16" s="39" t="s">
        <v>34</v>
      </c>
    </row>
    <row r="30" spans="1:1" x14ac:dyDescent="0.25">
      <c r="A30" s="39" t="s">
        <v>41</v>
      </c>
    </row>
    <row r="40" spans="1:1" x14ac:dyDescent="0.25">
      <c r="A40" s="39" t="s">
        <v>42</v>
      </c>
    </row>
    <row r="63" spans="1:1" x14ac:dyDescent="0.25">
      <c r="A63" s="39" t="s">
        <v>43</v>
      </c>
    </row>
    <row r="80" spans="1:1" x14ac:dyDescent="0.25">
      <c r="A80" s="39" t="s">
        <v>52</v>
      </c>
    </row>
    <row r="129" spans="1:1" x14ac:dyDescent="0.25">
      <c r="A129" s="39" t="s">
        <v>70</v>
      </c>
    </row>
    <row r="145" spans="1:1" x14ac:dyDescent="0.25">
      <c r="A145" s="39" t="s">
        <v>56</v>
      </c>
    </row>
    <row r="172" spans="1:1" x14ac:dyDescent="0.25">
      <c r="A172" s="40" t="s">
        <v>317</v>
      </c>
    </row>
    <row r="186" spans="1:1" x14ac:dyDescent="0.25">
      <c r="A186" s="39" t="s">
        <v>140</v>
      </c>
    </row>
    <row r="203" spans="1:1" x14ac:dyDescent="0.25">
      <c r="A203" s="39" t="s">
        <v>147</v>
      </c>
    </row>
    <row r="215" spans="1:1" x14ac:dyDescent="0.25">
      <c r="A215" s="39" t="s">
        <v>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0"/>
  <sheetViews>
    <sheetView topLeftCell="A300" zoomScaleNormal="100" workbookViewId="0">
      <selection activeCell="D301" sqref="D301"/>
    </sheetView>
  </sheetViews>
  <sheetFormatPr defaultRowHeight="15" x14ac:dyDescent="0.25"/>
  <cols>
    <col min="1" max="1" width="26.28515625" customWidth="1"/>
  </cols>
  <sheetData>
    <row r="1" spans="1:1" x14ac:dyDescent="0.25">
      <c r="A1" s="6" t="s">
        <v>23</v>
      </c>
    </row>
    <row r="11" spans="1:1" ht="30" x14ac:dyDescent="0.25">
      <c r="A11" s="7" t="s">
        <v>274</v>
      </c>
    </row>
    <row r="14" spans="1:1" x14ac:dyDescent="0.25">
      <c r="A14" t="s">
        <v>24</v>
      </c>
    </row>
    <row r="20" spans="1:1" ht="30" x14ac:dyDescent="0.25">
      <c r="A20" s="7" t="s">
        <v>276</v>
      </c>
    </row>
    <row r="23" spans="1:1" x14ac:dyDescent="0.25">
      <c r="A23" s="6" t="s">
        <v>27</v>
      </c>
    </row>
    <row r="31" spans="1:1" ht="30" x14ac:dyDescent="0.25">
      <c r="A31" s="7" t="s">
        <v>277</v>
      </c>
    </row>
    <row r="34" spans="1:1" x14ac:dyDescent="0.25">
      <c r="A34" s="6" t="s">
        <v>44</v>
      </c>
    </row>
    <row r="50" spans="1:1" ht="48" customHeight="1" x14ac:dyDescent="0.25">
      <c r="A50" s="7" t="s">
        <v>278</v>
      </c>
    </row>
    <row r="53" spans="1:1" x14ac:dyDescent="0.25">
      <c r="A53" s="6" t="s">
        <v>64</v>
      </c>
    </row>
    <row r="69" spans="1:1" ht="30" x14ac:dyDescent="0.25">
      <c r="A69" s="7" t="s">
        <v>278</v>
      </c>
    </row>
    <row r="72" spans="1:1" x14ac:dyDescent="0.25">
      <c r="A72" s="6" t="s">
        <v>30</v>
      </c>
    </row>
    <row r="84" spans="1:1" ht="30" x14ac:dyDescent="0.25">
      <c r="A84" s="7" t="s">
        <v>296</v>
      </c>
    </row>
    <row r="85" spans="1:1" x14ac:dyDescent="0.25">
      <c r="A85" s="7"/>
    </row>
    <row r="86" spans="1:1" s="22" customFormat="1" x14ac:dyDescent="0.25">
      <c r="A86" s="23"/>
    </row>
    <row r="88" spans="1:1" x14ac:dyDescent="0.25">
      <c r="A88" s="6" t="s">
        <v>31</v>
      </c>
    </row>
    <row r="132" spans="1:1" x14ac:dyDescent="0.25">
      <c r="A132" s="7" t="s">
        <v>298</v>
      </c>
    </row>
    <row r="133" spans="1:1" x14ac:dyDescent="0.25">
      <c r="A133" s="7"/>
    </row>
    <row r="134" spans="1:1" x14ac:dyDescent="0.25">
      <c r="A134" s="7"/>
    </row>
    <row r="136" spans="1:1" x14ac:dyDescent="0.25">
      <c r="A136" s="6" t="s">
        <v>41</v>
      </c>
    </row>
    <row r="140" spans="1:1" ht="30" x14ac:dyDescent="0.25">
      <c r="A140" s="7" t="s">
        <v>299</v>
      </c>
    </row>
    <row r="143" spans="1:1" x14ac:dyDescent="0.25">
      <c r="A143" t="s">
        <v>42</v>
      </c>
    </row>
    <row r="147" spans="1:1" ht="30" x14ac:dyDescent="0.25">
      <c r="A147" s="7" t="s">
        <v>300</v>
      </c>
    </row>
    <row r="150" spans="1:1" x14ac:dyDescent="0.25">
      <c r="A150" t="s">
        <v>46</v>
      </c>
    </row>
    <row r="170" spans="1:1" ht="30" x14ac:dyDescent="0.25">
      <c r="A170" s="7" t="s">
        <v>301</v>
      </c>
    </row>
    <row r="173" spans="1:1" x14ac:dyDescent="0.25">
      <c r="A173" t="s">
        <v>64</v>
      </c>
    </row>
    <row r="187" spans="1:1" x14ac:dyDescent="0.25">
      <c r="A187" s="7" t="s">
        <v>302</v>
      </c>
    </row>
    <row r="190" spans="1:1" x14ac:dyDescent="0.25">
      <c r="A190" t="s">
        <v>135</v>
      </c>
    </row>
    <row r="201" spans="1:1" ht="30" x14ac:dyDescent="0.25">
      <c r="A201" s="7" t="s">
        <v>303</v>
      </c>
    </row>
    <row r="205" spans="1:1" x14ac:dyDescent="0.25">
      <c r="A205" t="s">
        <v>138</v>
      </c>
    </row>
    <row r="214" spans="1:1" ht="30" x14ac:dyDescent="0.25">
      <c r="A214" s="7" t="s">
        <v>304</v>
      </c>
    </row>
    <row r="217" spans="1:1" x14ac:dyDescent="0.25">
      <c r="A217" t="s">
        <v>141</v>
      </c>
    </row>
    <row r="231" spans="1:1" x14ac:dyDescent="0.25">
      <c r="A231" s="7" t="s">
        <v>305</v>
      </c>
    </row>
    <row r="234" spans="1:1" x14ac:dyDescent="0.25">
      <c r="A234" t="s">
        <v>142</v>
      </c>
    </row>
    <row r="252" spans="1:1" ht="30" x14ac:dyDescent="0.25">
      <c r="A252" s="7" t="s">
        <v>306</v>
      </c>
    </row>
    <row r="255" spans="1:1" x14ac:dyDescent="0.25">
      <c r="A255" s="28" t="s">
        <v>148</v>
      </c>
    </row>
    <row r="272" spans="1:1" ht="30" x14ac:dyDescent="0.25">
      <c r="A272" s="7" t="s">
        <v>313</v>
      </c>
    </row>
    <row r="275" spans="1:1" x14ac:dyDescent="0.25">
      <c r="A275" t="s">
        <v>150</v>
      </c>
    </row>
    <row r="283" spans="1:1" x14ac:dyDescent="0.25">
      <c r="A283" s="7" t="s">
        <v>307</v>
      </c>
    </row>
    <row r="286" spans="1:1" x14ac:dyDescent="0.25">
      <c r="A286" t="s">
        <v>168</v>
      </c>
    </row>
    <row r="291" spans="1:1" x14ac:dyDescent="0.25">
      <c r="A291" s="7" t="s">
        <v>308</v>
      </c>
    </row>
    <row r="292" spans="1:1" x14ac:dyDescent="0.25">
      <c r="A292" s="7"/>
    </row>
    <row r="293" spans="1:1" x14ac:dyDescent="0.25">
      <c r="A293" s="7"/>
    </row>
    <row r="295" spans="1:1" x14ac:dyDescent="0.25">
      <c r="A295" s="28" t="s">
        <v>172</v>
      </c>
    </row>
    <row r="300" spans="1:1" ht="30" x14ac:dyDescent="0.25">
      <c r="A300" s="34" t="s">
        <v>316</v>
      </c>
    </row>
    <row r="303" spans="1:1" x14ac:dyDescent="0.25">
      <c r="A303" t="s">
        <v>210</v>
      </c>
    </row>
    <row r="315" spans="1:1" ht="30" x14ac:dyDescent="0.25">
      <c r="A315" s="7" t="s">
        <v>309</v>
      </c>
    </row>
    <row r="318" spans="1:1" x14ac:dyDescent="0.25">
      <c r="A318" t="s">
        <v>229</v>
      </c>
    </row>
    <row r="343" spans="1:1" ht="30" x14ac:dyDescent="0.25">
      <c r="A343" s="7" t="s">
        <v>310</v>
      </c>
    </row>
    <row r="347" spans="1:1" x14ac:dyDescent="0.25">
      <c r="A347" t="s">
        <v>236</v>
      </c>
    </row>
    <row r="372" spans="1:1" x14ac:dyDescent="0.25">
      <c r="A372" s="7" t="s">
        <v>311</v>
      </c>
    </row>
    <row r="376" spans="1:1" x14ac:dyDescent="0.25">
      <c r="A376" t="s">
        <v>256</v>
      </c>
    </row>
    <row r="401" spans="1:1" ht="30" x14ac:dyDescent="0.25">
      <c r="A401" s="7" t="s">
        <v>315</v>
      </c>
    </row>
    <row r="405" spans="1:1" x14ac:dyDescent="0.25">
      <c r="A405" t="s">
        <v>264</v>
      </c>
    </row>
    <row r="422" spans="1:1" x14ac:dyDescent="0.25">
      <c r="A422" s="7" t="s">
        <v>312</v>
      </c>
    </row>
    <row r="425" spans="1:1" x14ac:dyDescent="0.25">
      <c r="A425" t="s">
        <v>34</v>
      </c>
    </row>
    <row r="471" spans="1:1" ht="30" x14ac:dyDescent="0.25">
      <c r="A471" s="7" t="s">
        <v>314</v>
      </c>
    </row>
    <row r="475" spans="1:1" x14ac:dyDescent="0.25">
      <c r="A475" t="s">
        <v>172</v>
      </c>
    </row>
    <row r="480" spans="1:1" ht="30" x14ac:dyDescent="0.25">
      <c r="A480" s="7" t="s">
        <v>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workbookViewId="0">
      <selection sqref="A1:B254"/>
    </sheetView>
  </sheetViews>
  <sheetFormatPr defaultRowHeight="15" x14ac:dyDescent="0.25"/>
  <sheetData>
    <row r="1" spans="1:2" x14ac:dyDescent="0.25">
      <c r="A1" s="1">
        <v>26671</v>
      </c>
      <c r="B1">
        <v>0</v>
      </c>
    </row>
    <row r="2" spans="1:2" x14ac:dyDescent="0.25">
      <c r="A2" s="1">
        <v>8121</v>
      </c>
      <c r="B2">
        <v>0</v>
      </c>
    </row>
    <row r="3" spans="1:2" x14ac:dyDescent="0.25">
      <c r="A3" s="1">
        <v>17793</v>
      </c>
      <c r="B3">
        <v>0</v>
      </c>
    </row>
    <row r="4" spans="1:2" x14ac:dyDescent="0.25">
      <c r="A4" s="1">
        <v>69127</v>
      </c>
      <c r="B4">
        <v>0</v>
      </c>
    </row>
    <row r="5" spans="1:2" x14ac:dyDescent="0.25">
      <c r="A5" s="1">
        <v>69875</v>
      </c>
      <c r="B5">
        <v>0</v>
      </c>
    </row>
    <row r="6" spans="1:2" x14ac:dyDescent="0.25">
      <c r="A6" s="1">
        <v>68514</v>
      </c>
      <c r="B6">
        <v>0</v>
      </c>
    </row>
    <row r="7" spans="1:2" x14ac:dyDescent="0.25">
      <c r="A7">
        <v>1</v>
      </c>
      <c r="B7">
        <v>0</v>
      </c>
    </row>
    <row r="8" spans="1:2" x14ac:dyDescent="0.25">
      <c r="A8">
        <v>1</v>
      </c>
      <c r="B8">
        <v>0</v>
      </c>
    </row>
    <row r="9" spans="1:2" x14ac:dyDescent="0.25">
      <c r="A9">
        <v>5</v>
      </c>
      <c r="B9">
        <v>0</v>
      </c>
    </row>
    <row r="10" spans="1:2" x14ac:dyDescent="0.25">
      <c r="A10">
        <v>5</v>
      </c>
      <c r="B10">
        <v>0</v>
      </c>
    </row>
    <row r="11" spans="1:2" x14ac:dyDescent="0.25">
      <c r="A11">
        <v>3</v>
      </c>
      <c r="B11">
        <v>0</v>
      </c>
    </row>
    <row r="12" spans="1:2" x14ac:dyDescent="0.25">
      <c r="A12">
        <v>3</v>
      </c>
      <c r="B12">
        <v>0</v>
      </c>
    </row>
    <row r="13" spans="1:2" x14ac:dyDescent="0.25">
      <c r="A13">
        <v>1</v>
      </c>
      <c r="B13">
        <v>0</v>
      </c>
    </row>
    <row r="14" spans="1:2" x14ac:dyDescent="0.25">
      <c r="A14">
        <v>1</v>
      </c>
      <c r="B14">
        <v>0</v>
      </c>
    </row>
    <row r="15" spans="1:2" x14ac:dyDescent="0.25">
      <c r="A15">
        <v>1</v>
      </c>
      <c r="B15">
        <v>0</v>
      </c>
    </row>
    <row r="16" spans="1:2" x14ac:dyDescent="0.25">
      <c r="A16">
        <v>6</v>
      </c>
      <c r="B16">
        <v>0</v>
      </c>
    </row>
    <row r="17" spans="1:2" x14ac:dyDescent="0.25">
      <c r="A17">
        <v>2</v>
      </c>
      <c r="B17">
        <v>0</v>
      </c>
    </row>
    <row r="18" spans="1:2" x14ac:dyDescent="0.25">
      <c r="A18" s="1">
        <v>50302</v>
      </c>
      <c r="B18">
        <v>0</v>
      </c>
    </row>
    <row r="19" spans="1:2" x14ac:dyDescent="0.25">
      <c r="A19" s="1">
        <v>36720</v>
      </c>
      <c r="B19">
        <v>0</v>
      </c>
    </row>
    <row r="20" spans="1:2" x14ac:dyDescent="0.25">
      <c r="A20">
        <v>1</v>
      </c>
      <c r="B20">
        <v>0</v>
      </c>
    </row>
    <row r="21" spans="1:2" x14ac:dyDescent="0.25">
      <c r="A21" s="1">
        <v>220292</v>
      </c>
      <c r="B21">
        <v>0</v>
      </c>
    </row>
    <row r="22" spans="1:2" x14ac:dyDescent="0.25">
      <c r="A22" s="1">
        <v>4823</v>
      </c>
      <c r="B22">
        <v>0</v>
      </c>
    </row>
    <row r="23" spans="1:2" x14ac:dyDescent="0.25">
      <c r="A23" s="1">
        <v>8635</v>
      </c>
      <c r="B23">
        <v>0</v>
      </c>
    </row>
    <row r="24" spans="1:2" x14ac:dyDescent="0.25">
      <c r="A24" s="1">
        <v>8671</v>
      </c>
      <c r="B24">
        <v>0</v>
      </c>
    </row>
    <row r="25" spans="1:2" x14ac:dyDescent="0.25">
      <c r="A25" s="1">
        <v>16541</v>
      </c>
      <c r="B25">
        <v>0</v>
      </c>
    </row>
    <row r="26" spans="1:2" x14ac:dyDescent="0.25">
      <c r="A26" s="1">
        <v>399473</v>
      </c>
      <c r="B26">
        <v>0</v>
      </c>
    </row>
    <row r="27" spans="1:2" x14ac:dyDescent="0.25">
      <c r="A27">
        <v>3</v>
      </c>
      <c r="B27">
        <v>0</v>
      </c>
    </row>
    <row r="28" spans="1:2" x14ac:dyDescent="0.25">
      <c r="A28" s="1">
        <v>207251</v>
      </c>
      <c r="B28">
        <v>0</v>
      </c>
    </row>
    <row r="29" spans="1:2" x14ac:dyDescent="0.25">
      <c r="A29" s="1">
        <v>415136</v>
      </c>
      <c r="B29">
        <v>0</v>
      </c>
    </row>
    <row r="30" spans="1:2" x14ac:dyDescent="0.25">
      <c r="A30" s="1">
        <v>133498</v>
      </c>
      <c r="B30">
        <v>0</v>
      </c>
    </row>
    <row r="31" spans="1:2" x14ac:dyDescent="0.25">
      <c r="A31">
        <v>2</v>
      </c>
      <c r="B31">
        <v>0</v>
      </c>
    </row>
    <row r="32" spans="1:2" x14ac:dyDescent="0.25">
      <c r="A32">
        <v>1</v>
      </c>
      <c r="B32">
        <v>0</v>
      </c>
    </row>
    <row r="33" spans="1:2" x14ac:dyDescent="0.25">
      <c r="A33" s="1">
        <v>53870</v>
      </c>
      <c r="B33">
        <v>0</v>
      </c>
    </row>
    <row r="34" spans="1:2" x14ac:dyDescent="0.25">
      <c r="A34" s="1">
        <v>3137</v>
      </c>
      <c r="B34">
        <v>0</v>
      </c>
    </row>
    <row r="35" spans="1:2" x14ac:dyDescent="0.25">
      <c r="A35" s="1">
        <v>2894</v>
      </c>
      <c r="B35">
        <v>0</v>
      </c>
    </row>
    <row r="36" spans="1:2" x14ac:dyDescent="0.25">
      <c r="A36">
        <v>649</v>
      </c>
      <c r="B36">
        <v>0</v>
      </c>
    </row>
    <row r="37" spans="1:2" x14ac:dyDescent="0.25">
      <c r="A37" s="1">
        <v>1817</v>
      </c>
      <c r="B37">
        <v>0</v>
      </c>
    </row>
    <row r="38" spans="1:2" x14ac:dyDescent="0.25">
      <c r="A38" s="1">
        <v>1422</v>
      </c>
      <c r="B38">
        <v>0</v>
      </c>
    </row>
    <row r="39" spans="1:2" x14ac:dyDescent="0.25">
      <c r="A39" s="1">
        <v>35803</v>
      </c>
      <c r="B39">
        <v>0</v>
      </c>
    </row>
    <row r="40" spans="1:2" x14ac:dyDescent="0.25">
      <c r="A40" s="1">
        <v>81926</v>
      </c>
      <c r="B40">
        <v>0</v>
      </c>
    </row>
    <row r="41" spans="1:2" x14ac:dyDescent="0.25">
      <c r="A41" s="1">
        <v>143496</v>
      </c>
      <c r="B41">
        <v>0</v>
      </c>
    </row>
    <row r="42" spans="1:2" x14ac:dyDescent="0.25">
      <c r="A42" s="1">
        <v>198230</v>
      </c>
      <c r="B42">
        <v>0</v>
      </c>
    </row>
    <row r="43" spans="1:2" x14ac:dyDescent="0.25">
      <c r="A43" s="1">
        <v>3233</v>
      </c>
      <c r="B43">
        <v>0</v>
      </c>
    </row>
    <row r="44" spans="1:2" x14ac:dyDescent="0.25">
      <c r="A44" s="1">
        <v>6622</v>
      </c>
      <c r="B44">
        <v>0</v>
      </c>
    </row>
    <row r="45" spans="1:2" x14ac:dyDescent="0.25">
      <c r="A45" s="1">
        <v>68118</v>
      </c>
      <c r="B45">
        <v>0</v>
      </c>
    </row>
    <row r="46" spans="1:2" x14ac:dyDescent="0.25">
      <c r="A46" s="1">
        <v>29295</v>
      </c>
      <c r="B46">
        <v>0</v>
      </c>
    </row>
    <row r="47" spans="1:2" x14ac:dyDescent="0.25">
      <c r="A47" s="1">
        <v>11673</v>
      </c>
      <c r="B47">
        <v>0</v>
      </c>
    </row>
    <row r="48" spans="1:2" x14ac:dyDescent="0.25">
      <c r="A48" s="1">
        <v>516374</v>
      </c>
      <c r="B48">
        <v>0</v>
      </c>
    </row>
    <row r="49" spans="1:2" x14ac:dyDescent="0.25">
      <c r="A49" s="1">
        <v>20480</v>
      </c>
      <c r="B49">
        <v>0</v>
      </c>
    </row>
    <row r="50" spans="1:2" x14ac:dyDescent="0.25">
      <c r="A50" s="1">
        <v>20670</v>
      </c>
      <c r="B50">
        <v>0</v>
      </c>
    </row>
    <row r="51" spans="1:2" x14ac:dyDescent="0.25">
      <c r="A51">
        <v>240</v>
      </c>
      <c r="B51">
        <v>0</v>
      </c>
    </row>
    <row r="52" spans="1:2" x14ac:dyDescent="0.25">
      <c r="A52" s="1">
        <v>103386</v>
      </c>
      <c r="B52">
        <v>0</v>
      </c>
    </row>
    <row r="53" spans="1:2" x14ac:dyDescent="0.25">
      <c r="A53" s="1">
        <v>38647</v>
      </c>
      <c r="B53">
        <v>0</v>
      </c>
    </row>
    <row r="54" spans="1:2" x14ac:dyDescent="0.25">
      <c r="A54" s="1">
        <v>1085</v>
      </c>
      <c r="B54">
        <v>0</v>
      </c>
    </row>
    <row r="55" spans="1:2" x14ac:dyDescent="0.25">
      <c r="A55" s="1">
        <v>6873</v>
      </c>
      <c r="B55">
        <v>0</v>
      </c>
    </row>
    <row r="56" spans="1:2" x14ac:dyDescent="0.25">
      <c r="A56" s="1">
        <v>26655</v>
      </c>
      <c r="B56">
        <v>0</v>
      </c>
    </row>
    <row r="57" spans="1:2" x14ac:dyDescent="0.25">
      <c r="A57" s="1">
        <v>1292</v>
      </c>
      <c r="B57">
        <v>0</v>
      </c>
    </row>
    <row r="58" spans="1:2" x14ac:dyDescent="0.25">
      <c r="A58" s="1">
        <v>22828</v>
      </c>
      <c r="B58">
        <v>0</v>
      </c>
    </row>
    <row r="59" spans="1:2" x14ac:dyDescent="0.25">
      <c r="A59" s="1">
        <v>14391</v>
      </c>
      <c r="B59">
        <v>0</v>
      </c>
    </row>
    <row r="60" spans="1:2" x14ac:dyDescent="0.25">
      <c r="A60" s="1">
        <v>25166</v>
      </c>
      <c r="B60">
        <v>0</v>
      </c>
    </row>
    <row r="61" spans="1:2" x14ac:dyDescent="0.25">
      <c r="A61" s="1">
        <v>31784</v>
      </c>
      <c r="B61">
        <v>0</v>
      </c>
    </row>
    <row r="62" spans="1:2" x14ac:dyDescent="0.25">
      <c r="A62" s="1">
        <v>26322</v>
      </c>
      <c r="B62">
        <v>0</v>
      </c>
    </row>
    <row r="63" spans="1:2" x14ac:dyDescent="0.25">
      <c r="A63" s="1">
        <v>20929</v>
      </c>
      <c r="B63">
        <v>0</v>
      </c>
    </row>
    <row r="64" spans="1:2" x14ac:dyDescent="0.25">
      <c r="A64" s="1">
        <v>35877</v>
      </c>
      <c r="B64">
        <v>0</v>
      </c>
    </row>
    <row r="65" spans="1:2" x14ac:dyDescent="0.25">
      <c r="A65" s="1">
        <v>27715</v>
      </c>
      <c r="B65">
        <v>0</v>
      </c>
    </row>
    <row r="66" spans="1:2" x14ac:dyDescent="0.25">
      <c r="A66" s="1">
        <v>27500</v>
      </c>
      <c r="B66">
        <v>0</v>
      </c>
    </row>
    <row r="67" spans="1:2" x14ac:dyDescent="0.25">
      <c r="A67" s="1">
        <v>6474</v>
      </c>
      <c r="B67">
        <v>0</v>
      </c>
    </row>
    <row r="68" spans="1:2" x14ac:dyDescent="0.25">
      <c r="A68" s="1">
        <v>250879</v>
      </c>
      <c r="B68">
        <v>0</v>
      </c>
    </row>
    <row r="69" spans="1:2" x14ac:dyDescent="0.25">
      <c r="A69">
        <v>4</v>
      </c>
      <c r="B69">
        <v>0</v>
      </c>
    </row>
    <row r="70" spans="1:2" x14ac:dyDescent="0.25">
      <c r="A70">
        <v>3</v>
      </c>
      <c r="B70">
        <v>0</v>
      </c>
    </row>
    <row r="71" spans="1:2" x14ac:dyDescent="0.25">
      <c r="A71">
        <v>4</v>
      </c>
      <c r="B71">
        <v>0</v>
      </c>
    </row>
    <row r="72" spans="1:2" x14ac:dyDescent="0.25">
      <c r="A72">
        <v>5</v>
      </c>
      <c r="B72">
        <v>0</v>
      </c>
    </row>
    <row r="73" spans="1:2" x14ac:dyDescent="0.25">
      <c r="A73">
        <v>3</v>
      </c>
      <c r="B73">
        <v>0</v>
      </c>
    </row>
    <row r="74" spans="1:2" x14ac:dyDescent="0.25">
      <c r="A74">
        <v>4</v>
      </c>
      <c r="B74">
        <v>0</v>
      </c>
    </row>
    <row r="75" spans="1:2" x14ac:dyDescent="0.25">
      <c r="A75">
        <v>2</v>
      </c>
      <c r="B75">
        <v>0</v>
      </c>
    </row>
    <row r="76" spans="1:2" x14ac:dyDescent="0.25">
      <c r="A76">
        <v>5</v>
      </c>
      <c r="B76">
        <v>0</v>
      </c>
    </row>
    <row r="77" spans="1:2" x14ac:dyDescent="0.25">
      <c r="A77">
        <v>3</v>
      </c>
      <c r="B77">
        <v>0</v>
      </c>
    </row>
    <row r="78" spans="1:2" x14ac:dyDescent="0.25">
      <c r="A78">
        <v>5</v>
      </c>
      <c r="B78">
        <v>0</v>
      </c>
    </row>
    <row r="79" spans="1:2" x14ac:dyDescent="0.25">
      <c r="A79">
        <v>6</v>
      </c>
      <c r="B79">
        <v>0</v>
      </c>
    </row>
    <row r="80" spans="1:2" x14ac:dyDescent="0.25">
      <c r="A80">
        <v>5</v>
      </c>
      <c r="B80">
        <v>0</v>
      </c>
    </row>
    <row r="81" spans="1:2" x14ac:dyDescent="0.25">
      <c r="A81">
        <v>3</v>
      </c>
      <c r="B81">
        <v>0</v>
      </c>
    </row>
    <row r="82" spans="1:2" x14ac:dyDescent="0.25">
      <c r="A82">
        <v>6</v>
      </c>
      <c r="B82">
        <v>0</v>
      </c>
    </row>
    <row r="83" spans="1:2" x14ac:dyDescent="0.25">
      <c r="A83">
        <v>5</v>
      </c>
      <c r="B83">
        <v>0</v>
      </c>
    </row>
    <row r="84" spans="1:2" x14ac:dyDescent="0.25">
      <c r="A84">
        <v>5</v>
      </c>
      <c r="B84">
        <v>0</v>
      </c>
    </row>
    <row r="85" spans="1:2" x14ac:dyDescent="0.25">
      <c r="A85">
        <v>4</v>
      </c>
      <c r="B85">
        <v>0</v>
      </c>
    </row>
    <row r="86" spans="1:2" x14ac:dyDescent="0.25">
      <c r="A86">
        <v>2</v>
      </c>
      <c r="B86">
        <v>0</v>
      </c>
    </row>
    <row r="87" spans="1:2" x14ac:dyDescent="0.25">
      <c r="A87">
        <v>5</v>
      </c>
      <c r="B87">
        <v>0</v>
      </c>
    </row>
    <row r="88" spans="1:2" x14ac:dyDescent="0.25">
      <c r="A88">
        <v>4</v>
      </c>
      <c r="B88">
        <v>0</v>
      </c>
    </row>
    <row r="89" spans="1:2" x14ac:dyDescent="0.25">
      <c r="A89">
        <v>3</v>
      </c>
      <c r="B89">
        <v>0</v>
      </c>
    </row>
    <row r="90" spans="1:2" x14ac:dyDescent="0.25">
      <c r="A90">
        <v>2</v>
      </c>
      <c r="B90">
        <v>0</v>
      </c>
    </row>
    <row r="91" spans="1:2" x14ac:dyDescent="0.25">
      <c r="A91">
        <v>3</v>
      </c>
      <c r="B91">
        <v>0</v>
      </c>
    </row>
    <row r="92" spans="1:2" x14ac:dyDescent="0.25">
      <c r="A92">
        <v>3</v>
      </c>
      <c r="B92">
        <v>0</v>
      </c>
    </row>
    <row r="93" spans="1:2" x14ac:dyDescent="0.25">
      <c r="A93">
        <v>3</v>
      </c>
      <c r="B93">
        <v>0</v>
      </c>
    </row>
    <row r="94" spans="1:2" x14ac:dyDescent="0.25">
      <c r="A94">
        <v>3</v>
      </c>
      <c r="B94">
        <v>0</v>
      </c>
    </row>
    <row r="95" spans="1:2" x14ac:dyDescent="0.25">
      <c r="A95">
        <v>4</v>
      </c>
      <c r="B95">
        <v>0</v>
      </c>
    </row>
    <row r="96" spans="1:2" x14ac:dyDescent="0.25">
      <c r="A96">
        <v>3</v>
      </c>
      <c r="B96">
        <v>0</v>
      </c>
    </row>
    <row r="97" spans="1:2" x14ac:dyDescent="0.25">
      <c r="A97">
        <v>4</v>
      </c>
      <c r="B97">
        <v>0</v>
      </c>
    </row>
    <row r="98" spans="1:2" x14ac:dyDescent="0.25">
      <c r="A98">
        <v>5</v>
      </c>
      <c r="B98">
        <v>0</v>
      </c>
    </row>
    <row r="99" spans="1:2" x14ac:dyDescent="0.25">
      <c r="A99">
        <v>2</v>
      </c>
      <c r="B99">
        <v>0</v>
      </c>
    </row>
    <row r="100" spans="1:2" x14ac:dyDescent="0.25">
      <c r="A100">
        <v>3</v>
      </c>
      <c r="B100">
        <v>0</v>
      </c>
    </row>
    <row r="101" spans="1:2" x14ac:dyDescent="0.25">
      <c r="A101">
        <v>2</v>
      </c>
      <c r="B101">
        <v>0</v>
      </c>
    </row>
    <row r="102" spans="1:2" x14ac:dyDescent="0.25">
      <c r="A102">
        <v>6</v>
      </c>
      <c r="B102">
        <v>0</v>
      </c>
    </row>
    <row r="103" spans="1:2" x14ac:dyDescent="0.25">
      <c r="A103">
        <v>4</v>
      </c>
      <c r="B103">
        <v>0</v>
      </c>
    </row>
    <row r="104" spans="1:2" x14ac:dyDescent="0.25">
      <c r="A104">
        <v>6</v>
      </c>
      <c r="B104">
        <v>0</v>
      </c>
    </row>
    <row r="105" spans="1:2" x14ac:dyDescent="0.25">
      <c r="A105">
        <v>1</v>
      </c>
      <c r="B105">
        <v>0</v>
      </c>
    </row>
    <row r="106" spans="1:2" x14ac:dyDescent="0.25">
      <c r="A106">
        <v>3</v>
      </c>
      <c r="B106">
        <v>0</v>
      </c>
    </row>
    <row r="107" spans="1:2" x14ac:dyDescent="0.25">
      <c r="A107">
        <v>5</v>
      </c>
      <c r="B107">
        <v>0</v>
      </c>
    </row>
    <row r="108" spans="1:2" x14ac:dyDescent="0.25">
      <c r="A108">
        <v>2</v>
      </c>
      <c r="B108">
        <v>0</v>
      </c>
    </row>
    <row r="109" spans="1:2" x14ac:dyDescent="0.25">
      <c r="A109">
        <v>2</v>
      </c>
      <c r="B109">
        <v>0</v>
      </c>
    </row>
    <row r="110" spans="1:2" x14ac:dyDescent="0.25">
      <c r="A110">
        <v>3</v>
      </c>
      <c r="B110">
        <v>0</v>
      </c>
    </row>
    <row r="111" spans="1:2" x14ac:dyDescent="0.25">
      <c r="A111">
        <v>3</v>
      </c>
      <c r="B111">
        <v>0</v>
      </c>
    </row>
    <row r="112" spans="1:2" x14ac:dyDescent="0.25">
      <c r="A112">
        <v>2</v>
      </c>
      <c r="B112">
        <v>0</v>
      </c>
    </row>
    <row r="113" spans="1:2" x14ac:dyDescent="0.25">
      <c r="A113">
        <v>2</v>
      </c>
      <c r="B113">
        <v>0</v>
      </c>
    </row>
    <row r="114" spans="1:2" x14ac:dyDescent="0.25">
      <c r="A114">
        <v>2</v>
      </c>
      <c r="B114">
        <v>0</v>
      </c>
    </row>
    <row r="115" spans="1:2" x14ac:dyDescent="0.25">
      <c r="A115">
        <v>5</v>
      </c>
      <c r="B115">
        <v>0</v>
      </c>
    </row>
    <row r="116" spans="1:2" x14ac:dyDescent="0.25">
      <c r="A116">
        <v>3</v>
      </c>
      <c r="B116">
        <v>0</v>
      </c>
    </row>
    <row r="117" spans="1:2" x14ac:dyDescent="0.25">
      <c r="A117">
        <v>2</v>
      </c>
      <c r="B117">
        <v>0</v>
      </c>
    </row>
    <row r="118" spans="1:2" x14ac:dyDescent="0.25">
      <c r="A118">
        <v>4</v>
      </c>
      <c r="B118">
        <v>0</v>
      </c>
    </row>
    <row r="119" spans="1:2" x14ac:dyDescent="0.25">
      <c r="A119">
        <v>4</v>
      </c>
      <c r="B119">
        <v>0</v>
      </c>
    </row>
    <row r="120" spans="1:2" x14ac:dyDescent="0.25">
      <c r="A120">
        <v>3</v>
      </c>
      <c r="B120">
        <v>0</v>
      </c>
    </row>
    <row r="121" spans="1:2" x14ac:dyDescent="0.25">
      <c r="A121">
        <v>2</v>
      </c>
      <c r="B121">
        <v>0</v>
      </c>
    </row>
    <row r="122" spans="1:2" x14ac:dyDescent="0.25">
      <c r="A122">
        <v>4</v>
      </c>
      <c r="B122">
        <v>0</v>
      </c>
    </row>
    <row r="123" spans="1:2" x14ac:dyDescent="0.25">
      <c r="A123">
        <v>3</v>
      </c>
      <c r="B123">
        <v>0</v>
      </c>
    </row>
    <row r="124" spans="1:2" x14ac:dyDescent="0.25">
      <c r="A124">
        <v>5</v>
      </c>
      <c r="B124">
        <v>0</v>
      </c>
    </row>
    <row r="125" spans="1:2" x14ac:dyDescent="0.25">
      <c r="A125">
        <v>7</v>
      </c>
      <c r="B125">
        <v>0</v>
      </c>
    </row>
    <row r="126" spans="1:2" x14ac:dyDescent="0.25">
      <c r="A126">
        <v>5</v>
      </c>
      <c r="B126">
        <v>0</v>
      </c>
    </row>
    <row r="127" spans="1:2" x14ac:dyDescent="0.25">
      <c r="A127">
        <v>7</v>
      </c>
      <c r="B127">
        <v>0</v>
      </c>
    </row>
    <row r="128" spans="1:2" x14ac:dyDescent="0.25">
      <c r="A128">
        <v>1</v>
      </c>
      <c r="B128">
        <v>0</v>
      </c>
    </row>
    <row r="129" spans="1:2" x14ac:dyDescent="0.25">
      <c r="A129">
        <v>4</v>
      </c>
      <c r="B129">
        <v>0</v>
      </c>
    </row>
    <row r="130" spans="1:2" x14ac:dyDescent="0.25">
      <c r="A130">
        <v>1</v>
      </c>
      <c r="B130">
        <v>0</v>
      </c>
    </row>
    <row r="131" spans="1:2" x14ac:dyDescent="0.25">
      <c r="A131" s="1">
        <v>30661</v>
      </c>
      <c r="B131">
        <v>0</v>
      </c>
    </row>
    <row r="132" spans="1:2" x14ac:dyDescent="0.25">
      <c r="A132">
        <v>3</v>
      </c>
      <c r="B132">
        <v>0</v>
      </c>
    </row>
    <row r="133" spans="1:2" x14ac:dyDescent="0.25">
      <c r="A133">
        <v>3</v>
      </c>
      <c r="B133">
        <v>0</v>
      </c>
    </row>
    <row r="134" spans="1:2" x14ac:dyDescent="0.25">
      <c r="A134">
        <v>1</v>
      </c>
      <c r="B134">
        <v>0</v>
      </c>
    </row>
    <row r="135" spans="1:2" x14ac:dyDescent="0.25">
      <c r="A135" s="1">
        <v>2712</v>
      </c>
      <c r="B135">
        <v>0</v>
      </c>
    </row>
    <row r="136" spans="1:2" x14ac:dyDescent="0.25">
      <c r="A136" s="1">
        <v>13550</v>
      </c>
      <c r="B136">
        <v>0</v>
      </c>
    </row>
    <row r="137" spans="1:2" x14ac:dyDescent="0.25">
      <c r="A137" s="1">
        <v>28120</v>
      </c>
      <c r="B137">
        <v>0</v>
      </c>
    </row>
    <row r="138" spans="1:2" x14ac:dyDescent="0.25">
      <c r="A138" s="1">
        <v>190920</v>
      </c>
      <c r="B138">
        <v>0</v>
      </c>
    </row>
    <row r="139" spans="1:2" x14ac:dyDescent="0.25">
      <c r="A139" s="1">
        <v>381190</v>
      </c>
      <c r="B139">
        <v>0</v>
      </c>
    </row>
    <row r="140" spans="1:2" x14ac:dyDescent="0.25">
      <c r="A140" s="1">
        <v>54480</v>
      </c>
      <c r="B140">
        <v>0</v>
      </c>
    </row>
    <row r="141" spans="1:2" x14ac:dyDescent="0.25">
      <c r="A141" s="1">
        <v>653530</v>
      </c>
      <c r="B141">
        <v>0</v>
      </c>
    </row>
    <row r="142" spans="1:2" x14ac:dyDescent="0.25">
      <c r="A142" s="1">
        <v>2655</v>
      </c>
      <c r="B142">
        <v>0</v>
      </c>
    </row>
    <row r="143" spans="1:2" x14ac:dyDescent="0.25">
      <c r="A143" s="1">
        <v>40157</v>
      </c>
      <c r="B143">
        <v>0</v>
      </c>
    </row>
    <row r="144" spans="1:2" x14ac:dyDescent="0.25">
      <c r="A144" s="1">
        <v>37645</v>
      </c>
      <c r="B144">
        <v>0</v>
      </c>
    </row>
    <row r="145" spans="1:2" x14ac:dyDescent="0.25">
      <c r="A145" s="1">
        <v>61806</v>
      </c>
      <c r="B145">
        <v>0</v>
      </c>
    </row>
    <row r="146" spans="1:2" x14ac:dyDescent="0.25">
      <c r="A146" s="1">
        <v>2703</v>
      </c>
      <c r="B146">
        <v>0</v>
      </c>
    </row>
    <row r="147" spans="1:2" x14ac:dyDescent="0.25">
      <c r="A147" s="1">
        <v>54564</v>
      </c>
      <c r="B147">
        <v>0</v>
      </c>
    </row>
    <row r="148" spans="1:2" x14ac:dyDescent="0.25">
      <c r="A148" s="1">
        <v>54314</v>
      </c>
      <c r="B148">
        <v>0</v>
      </c>
    </row>
    <row r="149" spans="1:2" x14ac:dyDescent="0.25">
      <c r="A149" s="1">
        <v>681770</v>
      </c>
      <c r="B149">
        <v>0</v>
      </c>
    </row>
    <row r="150" spans="1:2" x14ac:dyDescent="0.25">
      <c r="A150" s="1">
        <v>108738</v>
      </c>
      <c r="B150">
        <v>0</v>
      </c>
    </row>
    <row r="151" spans="1:2" x14ac:dyDescent="0.25">
      <c r="A151">
        <v>76</v>
      </c>
      <c r="B151">
        <v>0</v>
      </c>
    </row>
    <row r="152" spans="1:2" x14ac:dyDescent="0.25">
      <c r="A152" s="1">
        <v>2413</v>
      </c>
      <c r="B152">
        <v>0</v>
      </c>
    </row>
    <row r="153" spans="1:2" x14ac:dyDescent="0.25">
      <c r="A153" s="1">
        <v>59083</v>
      </c>
      <c r="B153">
        <v>0</v>
      </c>
    </row>
    <row r="154" spans="1:2" x14ac:dyDescent="0.25">
      <c r="A154">
        <v>0</v>
      </c>
      <c r="B154" s="1">
        <v>46790</v>
      </c>
    </row>
    <row r="155" spans="1:2" x14ac:dyDescent="0.25">
      <c r="A155" s="1">
        <v>671596</v>
      </c>
      <c r="B155">
        <v>0</v>
      </c>
    </row>
    <row r="156" spans="1:2" x14ac:dyDescent="0.25">
      <c r="A156" s="1">
        <v>397682</v>
      </c>
      <c r="B156">
        <v>0</v>
      </c>
    </row>
    <row r="157" spans="1:2" x14ac:dyDescent="0.25">
      <c r="A157" s="1">
        <v>554640</v>
      </c>
      <c r="B157">
        <v>0</v>
      </c>
    </row>
    <row r="158" spans="1:2" x14ac:dyDescent="0.25">
      <c r="A158" s="1">
        <v>647364</v>
      </c>
      <c r="B158">
        <v>0</v>
      </c>
    </row>
    <row r="159" spans="1:2" x14ac:dyDescent="0.25">
      <c r="A159" s="1">
        <v>651899</v>
      </c>
      <c r="B159">
        <v>0</v>
      </c>
    </row>
    <row r="160" spans="1:2" x14ac:dyDescent="0.25">
      <c r="A160" s="1">
        <v>651097</v>
      </c>
      <c r="B160">
        <v>0</v>
      </c>
    </row>
    <row r="161" spans="1:2" x14ac:dyDescent="0.25">
      <c r="A161" s="1">
        <v>657175</v>
      </c>
      <c r="B161">
        <v>0</v>
      </c>
    </row>
    <row r="162" spans="1:2" x14ac:dyDescent="0.25">
      <c r="A162" s="1">
        <v>350517</v>
      </c>
      <c r="B162">
        <v>0</v>
      </c>
    </row>
    <row r="163" spans="1:2" x14ac:dyDescent="0.25">
      <c r="A163" s="1">
        <v>290583</v>
      </c>
      <c r="B163">
        <v>0</v>
      </c>
    </row>
    <row r="164" spans="1:2" x14ac:dyDescent="0.25">
      <c r="A164" s="1">
        <v>6169</v>
      </c>
      <c r="B164">
        <v>0</v>
      </c>
    </row>
    <row r="165" spans="1:2" x14ac:dyDescent="0.25">
      <c r="A165">
        <v>1</v>
      </c>
      <c r="B165">
        <v>0</v>
      </c>
    </row>
    <row r="166" spans="1:2" x14ac:dyDescent="0.25">
      <c r="A166">
        <v>1</v>
      </c>
      <c r="B166">
        <v>0</v>
      </c>
    </row>
    <row r="167" spans="1:2" x14ac:dyDescent="0.25">
      <c r="A167">
        <v>1</v>
      </c>
      <c r="B167">
        <v>0</v>
      </c>
    </row>
    <row r="168" spans="1:2" x14ac:dyDescent="0.25">
      <c r="A168" s="1">
        <v>17975</v>
      </c>
      <c r="B168">
        <v>0</v>
      </c>
    </row>
    <row r="169" spans="1:2" x14ac:dyDescent="0.25">
      <c r="A169" s="1">
        <v>3192</v>
      </c>
      <c r="B169">
        <v>0</v>
      </c>
    </row>
    <row r="170" spans="1:2" x14ac:dyDescent="0.25">
      <c r="A170">
        <v>4</v>
      </c>
      <c r="B170">
        <v>0</v>
      </c>
    </row>
    <row r="171" spans="1:2" x14ac:dyDescent="0.25">
      <c r="A171">
        <v>7</v>
      </c>
      <c r="B171">
        <v>0</v>
      </c>
    </row>
    <row r="172" spans="1:2" x14ac:dyDescent="0.25">
      <c r="A172">
        <v>11</v>
      </c>
      <c r="B172">
        <v>0</v>
      </c>
    </row>
    <row r="173" spans="1:2" x14ac:dyDescent="0.25">
      <c r="A173">
        <v>8</v>
      </c>
      <c r="B173">
        <v>0</v>
      </c>
    </row>
    <row r="174" spans="1:2" x14ac:dyDescent="0.25">
      <c r="A174">
        <v>7</v>
      </c>
      <c r="B174">
        <v>0</v>
      </c>
    </row>
    <row r="175" spans="1:2" x14ac:dyDescent="0.25">
      <c r="A175">
        <v>4</v>
      </c>
      <c r="B175">
        <v>0</v>
      </c>
    </row>
    <row r="176" spans="1:2" x14ac:dyDescent="0.25">
      <c r="A176">
        <v>224</v>
      </c>
      <c r="B176">
        <v>0</v>
      </c>
    </row>
    <row r="177" spans="1:2" x14ac:dyDescent="0.25">
      <c r="A177">
        <v>7</v>
      </c>
      <c r="B177">
        <v>0</v>
      </c>
    </row>
    <row r="178" spans="1:2" x14ac:dyDescent="0.25">
      <c r="A178">
        <v>10</v>
      </c>
      <c r="B178">
        <v>0</v>
      </c>
    </row>
    <row r="179" spans="1:2" x14ac:dyDescent="0.25">
      <c r="A179">
        <v>10</v>
      </c>
      <c r="B179">
        <v>0</v>
      </c>
    </row>
    <row r="180" spans="1:2" x14ac:dyDescent="0.25">
      <c r="A180">
        <v>9</v>
      </c>
      <c r="B180">
        <v>0</v>
      </c>
    </row>
    <row r="181" spans="1:2" x14ac:dyDescent="0.25">
      <c r="A181">
        <v>8</v>
      </c>
      <c r="B181">
        <v>0</v>
      </c>
    </row>
    <row r="182" spans="1:2" x14ac:dyDescent="0.25">
      <c r="A182">
        <v>7</v>
      </c>
      <c r="B182">
        <v>0</v>
      </c>
    </row>
    <row r="183" spans="1:2" x14ac:dyDescent="0.25">
      <c r="A183">
        <v>12</v>
      </c>
      <c r="B183">
        <v>0</v>
      </c>
    </row>
    <row r="184" spans="1:2" x14ac:dyDescent="0.25">
      <c r="A184">
        <v>6</v>
      </c>
      <c r="B184">
        <v>0</v>
      </c>
    </row>
    <row r="185" spans="1:2" x14ac:dyDescent="0.25">
      <c r="A185">
        <v>15</v>
      </c>
      <c r="B185">
        <v>0</v>
      </c>
    </row>
    <row r="186" spans="1:2" x14ac:dyDescent="0.25">
      <c r="A186">
        <v>9</v>
      </c>
      <c r="B186">
        <v>0</v>
      </c>
    </row>
    <row r="187" spans="1:2" x14ac:dyDescent="0.25">
      <c r="A187">
        <v>10</v>
      </c>
      <c r="B187">
        <v>0</v>
      </c>
    </row>
    <row r="188" spans="1:2" x14ac:dyDescent="0.25">
      <c r="A188">
        <v>10</v>
      </c>
      <c r="B188">
        <v>0</v>
      </c>
    </row>
    <row r="189" spans="1:2" x14ac:dyDescent="0.25">
      <c r="A189">
        <v>1</v>
      </c>
      <c r="B189">
        <v>0</v>
      </c>
    </row>
    <row r="190" spans="1:2" x14ac:dyDescent="0.25">
      <c r="A190">
        <v>5</v>
      </c>
      <c r="B190">
        <v>0</v>
      </c>
    </row>
    <row r="191" spans="1:2" x14ac:dyDescent="0.25">
      <c r="A191">
        <v>8</v>
      </c>
      <c r="B191">
        <v>0</v>
      </c>
    </row>
    <row r="192" spans="1:2" x14ac:dyDescent="0.25">
      <c r="A192">
        <v>10</v>
      </c>
      <c r="B192">
        <v>0</v>
      </c>
    </row>
    <row r="193" spans="1:2" x14ac:dyDescent="0.25">
      <c r="A193">
        <v>10</v>
      </c>
      <c r="B193">
        <v>0</v>
      </c>
    </row>
    <row r="194" spans="1:2" x14ac:dyDescent="0.25">
      <c r="A194">
        <v>11</v>
      </c>
      <c r="B194">
        <v>0</v>
      </c>
    </row>
    <row r="195" spans="1:2" x14ac:dyDescent="0.25">
      <c r="A195">
        <v>4</v>
      </c>
      <c r="B195">
        <v>0</v>
      </c>
    </row>
    <row r="196" spans="1:2" x14ac:dyDescent="0.25">
      <c r="A196">
        <v>4</v>
      </c>
      <c r="B196">
        <v>0</v>
      </c>
    </row>
    <row r="197" spans="1:2" x14ac:dyDescent="0.25">
      <c r="A197">
        <v>8</v>
      </c>
      <c r="B197">
        <v>0</v>
      </c>
    </row>
    <row r="198" spans="1:2" x14ac:dyDescent="0.25">
      <c r="A198">
        <v>6</v>
      </c>
      <c r="B198">
        <v>0</v>
      </c>
    </row>
    <row r="199" spans="1:2" x14ac:dyDescent="0.25">
      <c r="A199">
        <v>3</v>
      </c>
      <c r="B199">
        <v>0</v>
      </c>
    </row>
    <row r="200" spans="1:2" x14ac:dyDescent="0.25">
      <c r="A200">
        <v>7</v>
      </c>
      <c r="B200">
        <v>0</v>
      </c>
    </row>
    <row r="201" spans="1:2" x14ac:dyDescent="0.25">
      <c r="A201">
        <v>6</v>
      </c>
      <c r="B201">
        <v>0</v>
      </c>
    </row>
    <row r="202" spans="1:2" x14ac:dyDescent="0.25">
      <c r="A202">
        <v>8</v>
      </c>
      <c r="B202">
        <v>0</v>
      </c>
    </row>
    <row r="203" spans="1:2" x14ac:dyDescent="0.25">
      <c r="A203">
        <v>4</v>
      </c>
      <c r="B203">
        <v>0</v>
      </c>
    </row>
    <row r="204" spans="1:2" x14ac:dyDescent="0.25">
      <c r="A204" s="1">
        <v>25769</v>
      </c>
      <c r="B204">
        <v>0</v>
      </c>
    </row>
    <row r="205" spans="1:2" x14ac:dyDescent="0.25">
      <c r="A205" s="1">
        <v>2699</v>
      </c>
      <c r="B205">
        <v>0</v>
      </c>
    </row>
    <row r="206" spans="1:2" x14ac:dyDescent="0.25">
      <c r="A206">
        <v>3</v>
      </c>
      <c r="B206">
        <v>0</v>
      </c>
    </row>
    <row r="207" spans="1:2" x14ac:dyDescent="0.25">
      <c r="A207">
        <v>6</v>
      </c>
      <c r="B207">
        <v>0</v>
      </c>
    </row>
    <row r="208" spans="1:2" x14ac:dyDescent="0.25">
      <c r="A208">
        <v>4</v>
      </c>
      <c r="B208">
        <v>0</v>
      </c>
    </row>
    <row r="209" spans="1:2" x14ac:dyDescent="0.25">
      <c r="A209">
        <v>3</v>
      </c>
      <c r="B209">
        <v>0</v>
      </c>
    </row>
    <row r="210" spans="1:2" x14ac:dyDescent="0.25">
      <c r="A210">
        <v>5</v>
      </c>
      <c r="B210">
        <v>0</v>
      </c>
    </row>
    <row r="211" spans="1:2" x14ac:dyDescent="0.25">
      <c r="A211">
        <v>4</v>
      </c>
      <c r="B211">
        <v>0</v>
      </c>
    </row>
    <row r="212" spans="1:2" x14ac:dyDescent="0.25">
      <c r="A212">
        <v>4</v>
      </c>
      <c r="B212">
        <v>0</v>
      </c>
    </row>
    <row r="213" spans="1:2" x14ac:dyDescent="0.25">
      <c r="A213">
        <v>4</v>
      </c>
      <c r="B213">
        <v>0</v>
      </c>
    </row>
    <row r="214" spans="1:2" x14ac:dyDescent="0.25">
      <c r="A214">
        <v>2</v>
      </c>
      <c r="B214">
        <v>0</v>
      </c>
    </row>
    <row r="215" spans="1:2" x14ac:dyDescent="0.25">
      <c r="A215">
        <v>6</v>
      </c>
      <c r="B215">
        <v>0</v>
      </c>
    </row>
    <row r="216" spans="1:2" x14ac:dyDescent="0.25">
      <c r="A216">
        <v>6</v>
      </c>
      <c r="B216">
        <v>0</v>
      </c>
    </row>
    <row r="217" spans="1:2" x14ac:dyDescent="0.25">
      <c r="A217">
        <v>4</v>
      </c>
      <c r="B217">
        <v>0</v>
      </c>
    </row>
    <row r="218" spans="1:2" x14ac:dyDescent="0.25">
      <c r="A218">
        <v>1</v>
      </c>
      <c r="B218">
        <v>0</v>
      </c>
    </row>
    <row r="219" spans="1:2" x14ac:dyDescent="0.25">
      <c r="A219">
        <v>3</v>
      </c>
      <c r="B219">
        <v>0</v>
      </c>
    </row>
    <row r="220" spans="1:2" x14ac:dyDescent="0.25">
      <c r="A220">
        <v>6</v>
      </c>
      <c r="B220">
        <v>0</v>
      </c>
    </row>
    <row r="221" spans="1:2" x14ac:dyDescent="0.25">
      <c r="A221" s="1">
        <v>134873</v>
      </c>
      <c r="B221">
        <v>0</v>
      </c>
    </row>
    <row r="222" spans="1:2" x14ac:dyDescent="0.25">
      <c r="A222">
        <v>1</v>
      </c>
      <c r="B222">
        <v>0</v>
      </c>
    </row>
    <row r="223" spans="1:2" x14ac:dyDescent="0.25">
      <c r="A223">
        <v>4</v>
      </c>
      <c r="B223">
        <v>0</v>
      </c>
    </row>
    <row r="224" spans="1:2" x14ac:dyDescent="0.25">
      <c r="A224">
        <v>5</v>
      </c>
      <c r="B224">
        <v>0</v>
      </c>
    </row>
    <row r="225" spans="1:2" x14ac:dyDescent="0.25">
      <c r="A225">
        <v>1</v>
      </c>
      <c r="B225">
        <v>0</v>
      </c>
    </row>
    <row r="226" spans="1:2" x14ac:dyDescent="0.25">
      <c r="A226">
        <v>3</v>
      </c>
      <c r="B226">
        <v>0</v>
      </c>
    </row>
    <row r="227" spans="1:2" x14ac:dyDescent="0.25">
      <c r="A227">
        <v>3</v>
      </c>
      <c r="B227">
        <v>0</v>
      </c>
    </row>
    <row r="228" spans="1:2" x14ac:dyDescent="0.25">
      <c r="A228" s="1">
        <v>85971</v>
      </c>
      <c r="B228">
        <v>0</v>
      </c>
    </row>
    <row r="229" spans="1:2" x14ac:dyDescent="0.25">
      <c r="A229" s="1">
        <v>108940</v>
      </c>
      <c r="B229">
        <v>0</v>
      </c>
    </row>
    <row r="230" spans="1:2" x14ac:dyDescent="0.25">
      <c r="A230" s="1">
        <v>8090</v>
      </c>
      <c r="B230">
        <v>0</v>
      </c>
    </row>
    <row r="231" spans="1:2" x14ac:dyDescent="0.25">
      <c r="A231" s="1">
        <v>2673</v>
      </c>
      <c r="B231">
        <v>0</v>
      </c>
    </row>
    <row r="232" spans="1:2" x14ac:dyDescent="0.25">
      <c r="A232">
        <v>2</v>
      </c>
      <c r="B232">
        <v>0</v>
      </c>
    </row>
    <row r="233" spans="1:2" x14ac:dyDescent="0.25">
      <c r="A233">
        <v>1</v>
      </c>
      <c r="B233">
        <v>0</v>
      </c>
    </row>
    <row r="234" spans="1:2" x14ac:dyDescent="0.25">
      <c r="A234">
        <v>5</v>
      </c>
      <c r="B234">
        <v>0</v>
      </c>
    </row>
    <row r="235" spans="1:2" x14ac:dyDescent="0.25">
      <c r="A235">
        <v>2</v>
      </c>
      <c r="B235">
        <v>0</v>
      </c>
    </row>
    <row r="236" spans="1:2" x14ac:dyDescent="0.25">
      <c r="A236">
        <v>3</v>
      </c>
      <c r="B236">
        <v>0</v>
      </c>
    </row>
    <row r="237" spans="1:2" x14ac:dyDescent="0.25">
      <c r="A237">
        <v>5</v>
      </c>
      <c r="B237">
        <v>0</v>
      </c>
    </row>
    <row r="238" spans="1:2" x14ac:dyDescent="0.25">
      <c r="A238">
        <v>5</v>
      </c>
      <c r="B238">
        <v>0</v>
      </c>
    </row>
    <row r="239" spans="1:2" x14ac:dyDescent="0.25">
      <c r="A239">
        <v>4</v>
      </c>
      <c r="B239">
        <v>0</v>
      </c>
    </row>
    <row r="240" spans="1:2" x14ac:dyDescent="0.25">
      <c r="A240">
        <v>4</v>
      </c>
      <c r="B240">
        <v>0</v>
      </c>
    </row>
    <row r="241" spans="1:2" x14ac:dyDescent="0.25">
      <c r="A241">
        <v>4</v>
      </c>
      <c r="B241">
        <v>0</v>
      </c>
    </row>
    <row r="242" spans="1:2" x14ac:dyDescent="0.25">
      <c r="A242">
        <v>5</v>
      </c>
      <c r="B242">
        <v>0</v>
      </c>
    </row>
    <row r="243" spans="1:2" x14ac:dyDescent="0.25">
      <c r="A243">
        <v>5</v>
      </c>
      <c r="B243">
        <v>0</v>
      </c>
    </row>
    <row r="244" spans="1:2" x14ac:dyDescent="0.25">
      <c r="A244" s="1">
        <v>154446</v>
      </c>
      <c r="B244">
        <v>0</v>
      </c>
    </row>
    <row r="245" spans="1:2" x14ac:dyDescent="0.25">
      <c r="A245" s="1">
        <v>18542</v>
      </c>
      <c r="B245">
        <v>0</v>
      </c>
    </row>
    <row r="246" spans="1:2" x14ac:dyDescent="0.25">
      <c r="A246" s="1">
        <v>67138</v>
      </c>
      <c r="B246">
        <v>0</v>
      </c>
    </row>
    <row r="247" spans="1:2" x14ac:dyDescent="0.25">
      <c r="A247" s="1">
        <v>40230</v>
      </c>
      <c r="B247">
        <v>0</v>
      </c>
    </row>
    <row r="248" spans="1:2" x14ac:dyDescent="0.25">
      <c r="A248" s="1">
        <v>67007</v>
      </c>
      <c r="B248">
        <v>0</v>
      </c>
    </row>
    <row r="249" spans="1:2" x14ac:dyDescent="0.25">
      <c r="A249" s="1">
        <v>10746</v>
      </c>
      <c r="B249">
        <v>0</v>
      </c>
    </row>
    <row r="250" spans="1:2" x14ac:dyDescent="0.25">
      <c r="A250" s="1">
        <v>37605</v>
      </c>
      <c r="B250">
        <v>0</v>
      </c>
    </row>
    <row r="251" spans="1:2" x14ac:dyDescent="0.25">
      <c r="A251" s="1">
        <v>35402</v>
      </c>
      <c r="B251">
        <v>0</v>
      </c>
    </row>
    <row r="252" spans="1:2" x14ac:dyDescent="0.25">
      <c r="A252" s="1">
        <v>67801</v>
      </c>
      <c r="B252">
        <v>0</v>
      </c>
    </row>
    <row r="253" spans="1:2" x14ac:dyDescent="0.25">
      <c r="A253" s="1">
        <v>226738</v>
      </c>
      <c r="B253">
        <v>0</v>
      </c>
    </row>
    <row r="254" spans="1:2" x14ac:dyDescent="0.25">
      <c r="A254" s="1">
        <v>706768</v>
      </c>
      <c r="B2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XFD28"/>
    </sheetView>
  </sheetViews>
  <sheetFormatPr defaultRowHeight="15" x14ac:dyDescent="0.25"/>
  <sheetData>
    <row r="1" spans="1:11" s="9" customFormat="1" x14ac:dyDescent="0.25">
      <c r="A1" s="9" t="s">
        <v>49</v>
      </c>
    </row>
    <row r="2" spans="1:11" s="9" customFormat="1" x14ac:dyDescent="0.25">
      <c r="A2" s="10" t="s">
        <v>279</v>
      </c>
      <c r="B2" s="10" t="s">
        <v>280</v>
      </c>
      <c r="C2" s="10" t="s">
        <v>281</v>
      </c>
      <c r="D2" s="10" t="s">
        <v>282</v>
      </c>
      <c r="E2" s="10" t="s">
        <v>283</v>
      </c>
      <c r="F2" s="10" t="s">
        <v>284</v>
      </c>
      <c r="G2" s="10" t="s">
        <v>285</v>
      </c>
      <c r="H2" s="10" t="s">
        <v>286</v>
      </c>
      <c r="I2" s="10" t="s">
        <v>287</v>
      </c>
      <c r="J2" s="10" t="s">
        <v>288</v>
      </c>
      <c r="K2" s="11"/>
    </row>
    <row r="3" spans="1:11" s="9" customFormat="1" x14ac:dyDescent="0.25">
      <c r="A3" s="12">
        <v>43380</v>
      </c>
      <c r="B3" s="13" t="s">
        <v>289</v>
      </c>
      <c r="C3" s="13" t="s">
        <v>49</v>
      </c>
      <c r="D3" s="13">
        <v>486222</v>
      </c>
      <c r="E3" s="13">
        <v>6622</v>
      </c>
      <c r="F3" s="13">
        <v>2</v>
      </c>
      <c r="G3" s="13">
        <v>49</v>
      </c>
      <c r="H3" s="13">
        <v>3319</v>
      </c>
      <c r="I3" s="13" t="s">
        <v>290</v>
      </c>
      <c r="J3" s="13" t="s">
        <v>291</v>
      </c>
      <c r="K3" s="11"/>
    </row>
    <row r="4" spans="1:11" s="9" customFormat="1" x14ac:dyDescent="0.25">
      <c r="A4" s="13"/>
      <c r="B4" s="13"/>
      <c r="C4" s="13"/>
      <c r="D4" s="13"/>
      <c r="E4" s="13"/>
      <c r="F4" s="13"/>
      <c r="G4" s="13">
        <v>50</v>
      </c>
      <c r="H4" s="13">
        <v>3303</v>
      </c>
      <c r="I4" s="13"/>
      <c r="J4" s="13" t="s">
        <v>291</v>
      </c>
      <c r="K4" s="11"/>
    </row>
    <row r="5" spans="1:11" s="9" customFormat="1" x14ac:dyDescent="0.25"/>
    <row r="6" spans="1:11" s="9" customFormat="1" x14ac:dyDescent="0.25"/>
    <row r="8" spans="1:11" s="9" customFormat="1" x14ac:dyDescent="0.25">
      <c r="A8" s="9" t="s">
        <v>61</v>
      </c>
    </row>
    <row r="9" spans="1:11" s="9" customFormat="1" x14ac:dyDescent="0.25">
      <c r="A9" s="14" t="s">
        <v>279</v>
      </c>
      <c r="B9" s="14" t="s">
        <v>280</v>
      </c>
      <c r="C9" s="14" t="s">
        <v>281</v>
      </c>
      <c r="D9" s="14" t="s">
        <v>282</v>
      </c>
      <c r="E9" s="14" t="s">
        <v>283</v>
      </c>
      <c r="F9" s="14" t="s">
        <v>284</v>
      </c>
      <c r="G9" s="14" t="s">
        <v>285</v>
      </c>
      <c r="H9" s="14" t="s">
        <v>286</v>
      </c>
      <c r="I9" s="14" t="s">
        <v>287</v>
      </c>
      <c r="J9" s="14" t="s">
        <v>288</v>
      </c>
    </row>
    <row r="10" spans="1:11" s="9" customFormat="1" x14ac:dyDescent="0.25">
      <c r="A10" s="15">
        <v>43592</v>
      </c>
      <c r="B10" s="16" t="s">
        <v>294</v>
      </c>
      <c r="C10" s="16" t="s">
        <v>61</v>
      </c>
      <c r="D10" s="16">
        <v>608026</v>
      </c>
      <c r="E10" s="16">
        <v>5599</v>
      </c>
      <c r="F10" s="16">
        <v>4</v>
      </c>
      <c r="G10" s="16">
        <v>5</v>
      </c>
      <c r="H10" s="16">
        <v>1415</v>
      </c>
      <c r="I10" s="16">
        <v>87072032</v>
      </c>
      <c r="J10" s="16" t="s">
        <v>293</v>
      </c>
    </row>
    <row r="11" spans="1:11" s="9" customFormat="1" x14ac:dyDescent="0.25">
      <c r="A11" s="16"/>
      <c r="B11" s="16"/>
      <c r="C11" s="16"/>
      <c r="D11" s="16"/>
      <c r="E11" s="16"/>
      <c r="F11" s="16"/>
      <c r="G11" s="16">
        <v>6</v>
      </c>
      <c r="H11" s="16">
        <v>1415</v>
      </c>
      <c r="I11" s="16"/>
      <c r="J11" s="16" t="s">
        <v>293</v>
      </c>
    </row>
    <row r="12" spans="1:11" s="9" customFormat="1" x14ac:dyDescent="0.25">
      <c r="A12" s="16"/>
      <c r="B12" s="16"/>
      <c r="C12" s="16"/>
      <c r="D12" s="16"/>
      <c r="E12" s="16"/>
      <c r="F12" s="16"/>
      <c r="G12" s="16">
        <v>7</v>
      </c>
      <c r="H12" s="16">
        <v>1351</v>
      </c>
      <c r="I12" s="16"/>
      <c r="J12" s="16" t="s">
        <v>293</v>
      </c>
    </row>
    <row r="13" spans="1:11" s="9" customFormat="1" x14ac:dyDescent="0.25">
      <c r="A13" s="16"/>
      <c r="B13" s="16"/>
      <c r="C13" s="16"/>
      <c r="D13" s="16"/>
      <c r="E13" s="16"/>
      <c r="F13" s="16"/>
      <c r="G13" s="16">
        <v>24</v>
      </c>
      <c r="H13" s="16">
        <v>1418</v>
      </c>
      <c r="I13" s="16"/>
      <c r="J13" s="16" t="s">
        <v>293</v>
      </c>
    </row>
    <row r="14" spans="1:11" s="9" customFormat="1" x14ac:dyDescent="0.25">
      <c r="A14" s="15">
        <v>43592</v>
      </c>
      <c r="B14" s="16" t="s">
        <v>292</v>
      </c>
      <c r="C14" s="16" t="s">
        <v>61</v>
      </c>
      <c r="D14" s="16">
        <v>608026</v>
      </c>
      <c r="E14" s="16">
        <v>21056</v>
      </c>
      <c r="F14" s="16">
        <v>15</v>
      </c>
      <c r="G14" s="16">
        <v>32</v>
      </c>
      <c r="H14" s="16">
        <v>1410</v>
      </c>
      <c r="I14" s="16">
        <v>87072032</v>
      </c>
      <c r="J14" s="16" t="s">
        <v>291</v>
      </c>
    </row>
    <row r="15" spans="1:11" s="9" customFormat="1" x14ac:dyDescent="0.25">
      <c r="A15" s="16"/>
      <c r="B15" s="16"/>
      <c r="C15" s="16"/>
      <c r="D15" s="16"/>
      <c r="E15" s="16"/>
      <c r="F15" s="16"/>
      <c r="G15" s="16">
        <v>33</v>
      </c>
      <c r="H15" s="16">
        <v>1416</v>
      </c>
      <c r="I15" s="16"/>
      <c r="J15" s="16" t="s">
        <v>291</v>
      </c>
    </row>
    <row r="16" spans="1:11" s="9" customFormat="1" x14ac:dyDescent="0.25">
      <c r="A16" s="16"/>
      <c r="B16" s="16"/>
      <c r="C16" s="16"/>
      <c r="D16" s="16"/>
      <c r="E16" s="16"/>
      <c r="F16" s="16"/>
      <c r="G16" s="16">
        <v>34</v>
      </c>
      <c r="H16" s="16">
        <v>1417</v>
      </c>
      <c r="I16" s="16"/>
      <c r="J16" s="16" t="s">
        <v>291</v>
      </c>
    </row>
    <row r="17" spans="1:10" s="9" customFormat="1" x14ac:dyDescent="0.25">
      <c r="A17" s="16"/>
      <c r="B17" s="16"/>
      <c r="C17" s="16"/>
      <c r="D17" s="16"/>
      <c r="E17" s="16"/>
      <c r="F17" s="16"/>
      <c r="G17" s="16">
        <v>35</v>
      </c>
      <c r="H17" s="16">
        <v>1415</v>
      </c>
      <c r="I17" s="16"/>
      <c r="J17" s="16" t="s">
        <v>291</v>
      </c>
    </row>
    <row r="18" spans="1:10" s="9" customFormat="1" x14ac:dyDescent="0.25">
      <c r="A18" s="16"/>
      <c r="B18" s="16"/>
      <c r="C18" s="16"/>
      <c r="D18" s="16"/>
      <c r="E18" s="16"/>
      <c r="F18" s="16"/>
      <c r="G18" s="16">
        <v>36</v>
      </c>
      <c r="H18" s="16">
        <v>1431</v>
      </c>
      <c r="I18" s="16"/>
      <c r="J18" s="16" t="s">
        <v>291</v>
      </c>
    </row>
    <row r="19" spans="1:10" s="9" customFormat="1" x14ac:dyDescent="0.25">
      <c r="A19" s="16"/>
      <c r="B19" s="16"/>
      <c r="C19" s="16"/>
      <c r="D19" s="16"/>
      <c r="E19" s="16"/>
      <c r="F19" s="16"/>
      <c r="G19" s="16">
        <v>38</v>
      </c>
      <c r="H19" s="16">
        <v>1423</v>
      </c>
      <c r="I19" s="16"/>
      <c r="J19" s="16" t="s">
        <v>291</v>
      </c>
    </row>
    <row r="20" spans="1:10" s="9" customFormat="1" x14ac:dyDescent="0.25">
      <c r="A20" s="16"/>
      <c r="B20" s="16"/>
      <c r="C20" s="16"/>
      <c r="D20" s="16"/>
      <c r="E20" s="16"/>
      <c r="F20" s="16"/>
      <c r="G20" s="16">
        <v>39</v>
      </c>
      <c r="H20" s="16">
        <v>1413</v>
      </c>
      <c r="I20" s="16"/>
      <c r="J20" s="16" t="s">
        <v>291</v>
      </c>
    </row>
    <row r="21" spans="1:10" s="9" customFormat="1" x14ac:dyDescent="0.25">
      <c r="A21" s="16"/>
      <c r="B21" s="16"/>
      <c r="C21" s="16"/>
      <c r="D21" s="16"/>
      <c r="E21" s="16"/>
      <c r="F21" s="16"/>
      <c r="G21" s="16">
        <v>40</v>
      </c>
      <c r="H21" s="16">
        <v>1413</v>
      </c>
      <c r="I21" s="16"/>
      <c r="J21" s="16" t="s">
        <v>291</v>
      </c>
    </row>
    <row r="22" spans="1:10" s="9" customFormat="1" x14ac:dyDescent="0.25">
      <c r="A22" s="16"/>
      <c r="B22" s="16"/>
      <c r="C22" s="16"/>
      <c r="D22" s="16"/>
      <c r="E22" s="16"/>
      <c r="F22" s="16"/>
      <c r="G22" s="16">
        <v>41</v>
      </c>
      <c r="H22" s="16">
        <v>1403</v>
      </c>
      <c r="I22" s="16"/>
      <c r="J22" s="16" t="s">
        <v>291</v>
      </c>
    </row>
    <row r="23" spans="1:10" s="9" customFormat="1" x14ac:dyDescent="0.25">
      <c r="A23" s="16"/>
      <c r="B23" s="16"/>
      <c r="C23" s="16"/>
      <c r="D23" s="16"/>
      <c r="E23" s="16"/>
      <c r="F23" s="16"/>
      <c r="G23" s="16">
        <v>42</v>
      </c>
      <c r="H23" s="16">
        <v>1412</v>
      </c>
      <c r="I23" s="16"/>
      <c r="J23" s="16" t="s">
        <v>291</v>
      </c>
    </row>
    <row r="24" spans="1:10" s="9" customFormat="1" x14ac:dyDescent="0.25">
      <c r="A24" s="16"/>
      <c r="B24" s="16"/>
      <c r="C24" s="16"/>
      <c r="D24" s="16"/>
      <c r="E24" s="16"/>
      <c r="F24" s="16"/>
      <c r="G24" s="16">
        <v>43</v>
      </c>
      <c r="H24" s="16">
        <v>1372</v>
      </c>
      <c r="I24" s="16"/>
      <c r="J24" s="16" t="s">
        <v>291</v>
      </c>
    </row>
    <row r="25" spans="1:10" s="9" customFormat="1" x14ac:dyDescent="0.25">
      <c r="A25" s="16"/>
      <c r="B25" s="16"/>
      <c r="C25" s="16"/>
      <c r="D25" s="16"/>
      <c r="E25" s="16"/>
      <c r="F25" s="16"/>
      <c r="G25" s="16">
        <v>44</v>
      </c>
      <c r="H25" s="16">
        <v>1402</v>
      </c>
      <c r="I25" s="16"/>
      <c r="J25" s="16" t="s">
        <v>291</v>
      </c>
    </row>
    <row r="26" spans="1:10" s="9" customFormat="1" x14ac:dyDescent="0.25">
      <c r="A26" s="16"/>
      <c r="B26" s="16"/>
      <c r="C26" s="16"/>
      <c r="D26" s="16"/>
      <c r="E26" s="16"/>
      <c r="F26" s="16"/>
      <c r="G26" s="16">
        <v>45</v>
      </c>
      <c r="H26" s="16">
        <v>1290</v>
      </c>
      <c r="I26" s="16"/>
      <c r="J26" s="16" t="s">
        <v>291</v>
      </c>
    </row>
    <row r="27" spans="1:10" s="9" customFormat="1" x14ac:dyDescent="0.25">
      <c r="A27" s="16"/>
      <c r="B27" s="16"/>
      <c r="C27" s="16"/>
      <c r="D27" s="16"/>
      <c r="E27" s="16"/>
      <c r="F27" s="16"/>
      <c r="G27" s="16">
        <v>46</v>
      </c>
      <c r="H27" s="16">
        <v>1419</v>
      </c>
      <c r="I27" s="16"/>
      <c r="J27" s="16" t="s">
        <v>291</v>
      </c>
    </row>
    <row r="28" spans="1:10" s="9" customFormat="1" x14ac:dyDescent="0.25">
      <c r="A28" s="16"/>
      <c r="B28" s="16"/>
      <c r="C28" s="16"/>
      <c r="D28" s="16"/>
      <c r="E28" s="16"/>
      <c r="F28" s="16"/>
      <c r="G28" s="16">
        <v>47</v>
      </c>
      <c r="H28" s="16">
        <v>1420</v>
      </c>
      <c r="I28" s="16"/>
      <c r="J28" s="16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atec</vt:lpstr>
      <vt:lpstr>Sheet6</vt:lpstr>
      <vt:lpstr>PROOF OF COMPUTATION</vt:lpstr>
      <vt:lpstr>Atec Computation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Dacanay Myra Rivera (IFPH BE OSAT OPS OPC PIR)</dc:creator>
  <cp:lastModifiedBy>Anthony Natividad</cp:lastModifiedBy>
  <cp:lastPrinted>2019-08-28T04:34:14Z</cp:lastPrinted>
  <dcterms:created xsi:type="dcterms:W3CDTF">2019-08-28T02:05:22Z</dcterms:created>
  <dcterms:modified xsi:type="dcterms:W3CDTF">2019-08-29T08:25:05Z</dcterms:modified>
</cp:coreProperties>
</file>