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​ເສົາ​ອາທິດ\office\excel\TEST\"/>
    </mc:Choice>
  </mc:AlternateContent>
  <bookViews>
    <workbookView xWindow="-120" yWindow="-120" windowWidth="19440" windowHeight="101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23" i="2" l="1"/>
  <c r="J22" i="2"/>
  <c r="J21" i="2"/>
  <c r="J20" i="2"/>
  <c r="J19" i="2"/>
  <c r="J18" i="2"/>
  <c r="J17" i="2"/>
  <c r="J16" i="2"/>
  <c r="J15" i="2"/>
  <c r="G12" i="2"/>
  <c r="G11" i="2"/>
  <c r="G10" i="2"/>
  <c r="H10" i="2" s="1"/>
  <c r="I10" i="2" s="1"/>
  <c r="G9" i="2"/>
  <c r="H9" i="2" s="1"/>
  <c r="I9" i="2" s="1"/>
  <c r="G8" i="2"/>
  <c r="H8" i="2" s="1"/>
  <c r="G7" i="2"/>
  <c r="G6" i="2"/>
  <c r="H6" i="2" s="1"/>
  <c r="I6" i="2" s="1"/>
  <c r="G5" i="2"/>
  <c r="H5" i="2" s="1"/>
  <c r="I5" i="2" s="1"/>
  <c r="G4" i="2"/>
  <c r="G3" i="2"/>
  <c r="H3" i="2" l="1"/>
  <c r="I3" i="2" s="1"/>
  <c r="I8" i="2"/>
  <c r="H4" i="2"/>
  <c r="I4" i="2" s="1"/>
  <c r="H12" i="2"/>
  <c r="I12" i="2" s="1"/>
  <c r="H7" i="2"/>
  <c r="I7" i="2" s="1"/>
  <c r="H11" i="2"/>
  <c r="I11" i="2" s="1"/>
</calcChain>
</file>

<file path=xl/sharedStrings.xml><?xml version="1.0" encoding="utf-8"?>
<sst xmlns="http://schemas.openxmlformats.org/spreadsheetml/2006/main" count="124" uniqueCount="52">
  <si>
    <t>ເພດ</t>
  </si>
  <si>
    <t>Mis</t>
  </si>
  <si>
    <t>Mr</t>
  </si>
  <si>
    <t>Ton</t>
  </si>
  <si>
    <t>Koy</t>
  </si>
  <si>
    <t>Bean</t>
  </si>
  <si>
    <t>Amala</t>
  </si>
  <si>
    <t>Paithong</t>
  </si>
  <si>
    <t>Pathong</t>
  </si>
  <si>
    <t>Xayya</t>
  </si>
  <si>
    <t>Do</t>
  </si>
  <si>
    <t>Toukta</t>
  </si>
  <si>
    <t>Amphai</t>
  </si>
  <si>
    <t>ລະຫັດ ພ/ງ</t>
  </si>
  <si>
    <t>ຊື່</t>
  </si>
  <si>
    <t>ເງິນເດືອນ</t>
  </si>
  <si>
    <t>ເງິນຕຳແໜ່ງ</t>
  </si>
  <si>
    <t>ເງິນລ່ວງເວລາ</t>
  </si>
  <si>
    <t>ລວມເງິນທັງໝົດ</t>
  </si>
  <si>
    <t>ໜາຍເຫດ</t>
  </si>
  <si>
    <t>ຈຳນວນພະນັກງານຍິງ</t>
  </si>
  <si>
    <t>ຈຳນວນພະນັກງານຊາຍ</t>
  </si>
  <si>
    <t>ຈຳນວນພະນັກງານທັງໝົດ</t>
  </si>
  <si>
    <t>ເງິນເດືອນທີ່ນ້ອຍສຸດ</t>
  </si>
  <si>
    <t>ເງິນທີ່ໄດ້ຮັບຕົວຈິງໃຫຍ່ສຸດ</t>
  </si>
  <si>
    <t>ຕິດໜີ້ບໍລິສັດ</t>
  </si>
  <si>
    <t>ຈຳນວນພະນັກງານຕິດໜີ້ບໍລິສັດ</t>
  </si>
  <si>
    <t>ຈຳນວນພະນັກງານທີ່ບໍ່ຕິດໝີບໍລິສັດ</t>
  </si>
  <si>
    <t>ທັງໝົດ</t>
  </si>
  <si>
    <t>ເສຍອາກອນ 15%
 ຂອງເງິນທັງໝົດ</t>
  </si>
  <si>
    <t>ເງິນທີໄດ້ຮັບ
ຕົວຈິງ</t>
  </si>
  <si>
    <t>002752</t>
  </si>
  <si>
    <t>002753</t>
  </si>
  <si>
    <t>002754</t>
  </si>
  <si>
    <t>002755</t>
  </si>
  <si>
    <t>002756</t>
  </si>
  <si>
    <t>002757</t>
  </si>
  <si>
    <t>002758</t>
  </si>
  <si>
    <t>002759</t>
  </si>
  <si>
    <t>002760</t>
  </si>
  <si>
    <t>002761</t>
  </si>
  <si>
    <t>ຈຳນວນພະນັກງານທີ່ ເງິນເດືອນ ຫຼາຍກວ່າ 200$</t>
  </si>
  <si>
    <t>ຈຳນວນພະນັກງານທີ່ ເງິນເດືອນ 200$ ລົງໄປ</t>
  </si>
  <si>
    <t>ເງິນນຳມັນລົດ</t>
  </si>
  <si>
    <t>ຕຳແໜ່ງ</t>
  </si>
  <si>
    <t>HR</t>
  </si>
  <si>
    <t>IT</t>
  </si>
  <si>
    <t>SALE</t>
  </si>
  <si>
    <t>MANAGER</t>
  </si>
  <si>
    <t>ເບີກລ່ວງໜ້າ</t>
  </si>
  <si>
    <t>ໝາຍເຫດ</t>
  </si>
  <si>
    <r>
      <t xml:space="preserve">ຖ້າພະນັັັັກງານຄົນໃດເບີກເງິນຫຼາຍກວ່າເງິນທີ່ໄດ້ຮັບຂອງຕົວເອງໃຫ້ຂື້ນໝາຍເຫດວ່າ </t>
    </r>
    <r>
      <rPr>
        <b/>
        <sz val="12"/>
        <color rgb="FFFF0000"/>
        <rFont val="Phetsarath OT"/>
      </rPr>
      <t>"ຕິດໜີ້"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</si>
</sst>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>
    <font>
      <sz val="11"/>
      <color theme="1"/>
      <name val="Calibri"/>
      <family val="2"/>
      <charset val="222"/>
      <scheme val="minor"/>
    </font>
    <font>
      <sz val="12"/>
      <color theme="1"/>
      <name val="Phetsarath OT"/>
    </font>
    <font>
      <b/>
      <sz val="14"/>
      <color theme="1"/>
      <name val="Phetsarath OT"/>
    </font>
    <font>
      <b/>
      <sz val="12"/>
      <color theme="1"/>
      <name val="Phetsarath OT"/>
    </font>
    <font>
      <sz val="11"/>
      <color theme="1"/>
      <name val="Calibri"/>
      <family val="2"/>
      <charset val="222"/>
      <scheme val="minor"/>
    </font>
    <font>
      <b/>
      <sz val="12"/>
      <color rgb="FF92D050"/>
      <name val="Phetsarath OT"/>
    </font>
    <font>
      <b/>
      <sz val="14"/>
      <color rgb="FFFF0000"/>
      <name val="Phetsarath OT"/>
    </font>
    <font>
      <b/>
      <sz val="12"/>
      <color rgb="FFFF0000"/>
      <name val="Phetsarath OT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44" fontId="3" fillId="2" borderId="1" xfId="0" applyNumberFormat="1" applyFont="1" applyFill="1" applyBorder="1"/>
    <xf numFmtId="0" fontId="2" fillId="0" borderId="1" xfId="0" applyFont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1"/>
    </xf>
    <xf numFmtId="0" fontId="2" fillId="0" borderId="3" xfId="0" applyFont="1" applyBorder="1" applyAlignment="1">
      <alignment horizontal="center" vertical="center" textRotation="91"/>
    </xf>
    <xf numFmtId="0" fontId="1" fillId="0" borderId="0" xfId="0" applyFont="1"/>
    <xf numFmtId="0" fontId="1" fillId="0" borderId="4" xfId="0" applyFont="1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tabSelected="1" zoomScale="70" zoomScaleNormal="70" workbookViewId="0">
      <selection activeCell="J15" sqref="J15"/>
    </sheetView>
  </sheetViews>
  <sheetFormatPr defaultRowHeight="20.25"/>
  <cols>
    <col min="1" max="1" width="15.28515625" style="1" customWidth="1"/>
    <col min="2" max="2" width="12.85546875" style="1" customWidth="1"/>
    <col min="3" max="4" width="15.42578125" style="1" customWidth="1"/>
    <col min="5" max="5" width="13.42578125" style="1" customWidth="1"/>
    <col min="6" max="6" width="16.42578125" style="1" bestFit="1" customWidth="1"/>
    <col min="7" max="7" width="15.85546875" style="1" bestFit="1" customWidth="1"/>
    <col min="8" max="8" width="20" style="1" customWidth="1"/>
    <col min="9" max="9" width="26" style="1" customWidth="1"/>
    <col min="10" max="10" width="17.140625" style="1" customWidth="1"/>
    <col min="11" max="11" width="15.85546875" style="1" customWidth="1"/>
    <col min="12" max="12" width="14" style="1" customWidth="1"/>
    <col min="13" max="16384" width="9.140625" style="1"/>
  </cols>
  <sheetData>
    <row r="1" spans="1:12" ht="21" customHeight="1">
      <c r="A1" s="35" t="s">
        <v>13</v>
      </c>
      <c r="B1" s="24" t="s">
        <v>0</v>
      </c>
      <c r="C1" s="26" t="s">
        <v>14</v>
      </c>
      <c r="D1" s="30" t="s">
        <v>28</v>
      </c>
      <c r="E1" s="31"/>
      <c r="F1" s="31"/>
      <c r="G1" s="31"/>
      <c r="H1" s="32"/>
      <c r="I1" s="33" t="s">
        <v>29</v>
      </c>
      <c r="J1" s="27" t="s">
        <v>30</v>
      </c>
      <c r="K1" s="33" t="s">
        <v>49</v>
      </c>
      <c r="L1" s="23" t="s">
        <v>19</v>
      </c>
    </row>
    <row r="2" spans="1:12" ht="23.25">
      <c r="A2" s="36"/>
      <c r="B2" s="25"/>
      <c r="C2" s="26"/>
      <c r="D2" s="4" t="s">
        <v>44</v>
      </c>
      <c r="E2" s="4" t="s">
        <v>15</v>
      </c>
      <c r="F2" s="4" t="s">
        <v>43</v>
      </c>
      <c r="G2" s="4" t="s">
        <v>16</v>
      </c>
      <c r="H2" s="4" t="s">
        <v>18</v>
      </c>
      <c r="I2" s="34"/>
      <c r="J2" s="26"/>
      <c r="K2" s="34"/>
      <c r="L2" s="23"/>
    </row>
    <row r="3" spans="1:12">
      <c r="A3" s="2" t="s">
        <v>31</v>
      </c>
      <c r="B3" s="3" t="s">
        <v>1</v>
      </c>
      <c r="C3" s="3" t="s">
        <v>7</v>
      </c>
      <c r="D3" s="3" t="s">
        <v>45</v>
      </c>
      <c r="E3" s="15"/>
      <c r="F3" s="15"/>
      <c r="G3" s="15"/>
      <c r="H3" s="12"/>
      <c r="I3" s="13"/>
      <c r="J3" s="10"/>
      <c r="K3" s="16">
        <v>400</v>
      </c>
      <c r="L3" s="17"/>
    </row>
    <row r="4" spans="1:12">
      <c r="A4" s="2" t="s">
        <v>32</v>
      </c>
      <c r="B4" s="3" t="s">
        <v>2</v>
      </c>
      <c r="C4" s="3" t="s">
        <v>6</v>
      </c>
      <c r="D4" s="3" t="s">
        <v>45</v>
      </c>
      <c r="E4" s="15"/>
      <c r="F4" s="15"/>
      <c r="G4" s="15"/>
      <c r="H4" s="12"/>
      <c r="I4" s="13"/>
      <c r="J4" s="10"/>
      <c r="K4" s="16">
        <v>20</v>
      </c>
      <c r="L4" s="17"/>
    </row>
    <row r="5" spans="1:12">
      <c r="A5" s="2" t="s">
        <v>33</v>
      </c>
      <c r="B5" s="3" t="s">
        <v>1</v>
      </c>
      <c r="C5" s="3" t="s">
        <v>3</v>
      </c>
      <c r="D5" s="3" t="s">
        <v>45</v>
      </c>
      <c r="E5" s="15"/>
      <c r="F5" s="15"/>
      <c r="G5" s="15"/>
      <c r="H5" s="12"/>
      <c r="I5" s="13"/>
      <c r="J5" s="10"/>
      <c r="K5" s="16">
        <v>30</v>
      </c>
      <c r="L5" s="17"/>
    </row>
    <row r="6" spans="1:12">
      <c r="A6" s="2" t="s">
        <v>34</v>
      </c>
      <c r="B6" s="3" t="s">
        <v>1</v>
      </c>
      <c r="C6" s="3" t="s">
        <v>12</v>
      </c>
      <c r="D6" s="3" t="s">
        <v>46</v>
      </c>
      <c r="E6" s="15"/>
      <c r="F6" s="15"/>
      <c r="G6" s="15"/>
      <c r="H6" s="12"/>
      <c r="I6" s="13"/>
      <c r="J6" s="10"/>
      <c r="K6" s="16">
        <v>700</v>
      </c>
      <c r="L6" s="17"/>
    </row>
    <row r="7" spans="1:12">
      <c r="A7" s="2" t="s">
        <v>35</v>
      </c>
      <c r="B7" s="3" t="s">
        <v>1</v>
      </c>
      <c r="C7" s="3" t="s">
        <v>11</v>
      </c>
      <c r="D7" s="3" t="s">
        <v>46</v>
      </c>
      <c r="E7" s="15"/>
      <c r="F7" s="15"/>
      <c r="G7" s="15"/>
      <c r="H7" s="12"/>
      <c r="I7" s="13"/>
      <c r="J7" s="10"/>
      <c r="K7" s="16">
        <v>50</v>
      </c>
      <c r="L7" s="17"/>
    </row>
    <row r="8" spans="1:12">
      <c r="A8" s="2" t="s">
        <v>36</v>
      </c>
      <c r="B8" s="3" t="s">
        <v>1</v>
      </c>
      <c r="C8" s="3" t="s">
        <v>10</v>
      </c>
      <c r="D8" s="3" t="s">
        <v>47</v>
      </c>
      <c r="E8" s="15"/>
      <c r="F8" s="15"/>
      <c r="G8" s="15"/>
      <c r="H8" s="12"/>
      <c r="I8" s="13"/>
      <c r="J8" s="10"/>
      <c r="K8" s="16">
        <v>20</v>
      </c>
      <c r="L8" s="17"/>
    </row>
    <row r="9" spans="1:12">
      <c r="A9" s="2" t="s">
        <v>37</v>
      </c>
      <c r="B9" s="3" t="s">
        <v>2</v>
      </c>
      <c r="C9" s="3" t="s">
        <v>5</v>
      </c>
      <c r="D9" s="3" t="s">
        <v>47</v>
      </c>
      <c r="E9" s="15"/>
      <c r="F9" s="15"/>
      <c r="G9" s="15"/>
      <c r="H9" s="12"/>
      <c r="I9" s="13"/>
      <c r="J9" s="10"/>
      <c r="K9" s="16">
        <v>20</v>
      </c>
      <c r="L9" s="18"/>
    </row>
    <row r="10" spans="1:12">
      <c r="A10" s="2" t="s">
        <v>38</v>
      </c>
      <c r="B10" s="3" t="s">
        <v>2</v>
      </c>
      <c r="C10" s="3" t="s">
        <v>4</v>
      </c>
      <c r="D10" s="3" t="s">
        <v>47</v>
      </c>
      <c r="E10" s="15"/>
      <c r="F10" s="15"/>
      <c r="G10" s="15"/>
      <c r="H10" s="12"/>
      <c r="I10" s="13"/>
      <c r="J10" s="10"/>
      <c r="K10" s="16">
        <v>40</v>
      </c>
      <c r="L10" s="17"/>
    </row>
    <row r="11" spans="1:12">
      <c r="A11" s="2" t="s">
        <v>39</v>
      </c>
      <c r="B11" s="3" t="s">
        <v>1</v>
      </c>
      <c r="C11" s="3" t="s">
        <v>9</v>
      </c>
      <c r="D11" s="3" t="s">
        <v>47</v>
      </c>
      <c r="E11" s="15"/>
      <c r="F11" s="15"/>
      <c r="G11" s="15"/>
      <c r="H11" s="12"/>
      <c r="I11" s="13"/>
      <c r="J11" s="10"/>
      <c r="K11" s="16">
        <v>35</v>
      </c>
      <c r="L11" s="17"/>
    </row>
    <row r="12" spans="1:12">
      <c r="A12" s="2" t="s">
        <v>40</v>
      </c>
      <c r="B12" s="3" t="s">
        <v>2</v>
      </c>
      <c r="C12" s="3" t="s">
        <v>8</v>
      </c>
      <c r="D12" s="3" t="s">
        <v>48</v>
      </c>
      <c r="E12" s="15"/>
      <c r="F12" s="15"/>
      <c r="G12" s="15"/>
      <c r="H12" s="12"/>
      <c r="I12" s="13"/>
      <c r="J12" s="10"/>
      <c r="K12" s="16">
        <v>50</v>
      </c>
      <c r="L12" s="18"/>
    </row>
    <row r="15" spans="1:12" ht="23.25">
      <c r="A15" s="14" t="s">
        <v>44</v>
      </c>
      <c r="B15" s="4" t="s">
        <v>15</v>
      </c>
      <c r="C15" s="8" t="s">
        <v>43</v>
      </c>
      <c r="D15" s="4" t="s">
        <v>16</v>
      </c>
      <c r="F15" s="28" t="s">
        <v>23</v>
      </c>
      <c r="G15" s="29"/>
      <c r="H15" s="29"/>
      <c r="I15" s="20"/>
      <c r="J15" s="19"/>
      <c r="K15" s="22" t="s">
        <v>50</v>
      </c>
      <c r="L15" s="22"/>
    </row>
    <row r="16" spans="1:12">
      <c r="A16" s="6" t="s">
        <v>45</v>
      </c>
      <c r="B16" s="5">
        <v>150</v>
      </c>
      <c r="C16" s="5">
        <v>100</v>
      </c>
      <c r="D16" s="5">
        <v>60</v>
      </c>
      <c r="F16" s="28" t="s">
        <v>24</v>
      </c>
      <c r="G16" s="29"/>
      <c r="H16" s="29"/>
      <c r="I16" s="20"/>
      <c r="J16" s="19"/>
      <c r="K16" s="21" t="s">
        <v>51</v>
      </c>
      <c r="L16" s="21"/>
    </row>
    <row r="17" spans="1:12">
      <c r="A17" s="6" t="s">
        <v>46</v>
      </c>
      <c r="B17" s="5">
        <v>200</v>
      </c>
      <c r="C17" s="5">
        <v>200</v>
      </c>
      <c r="D17" s="5">
        <v>90</v>
      </c>
      <c r="F17" s="28" t="s">
        <v>41</v>
      </c>
      <c r="G17" s="29"/>
      <c r="H17" s="29"/>
      <c r="I17" s="20"/>
      <c r="J17" s="19"/>
      <c r="K17" s="21"/>
      <c r="L17" s="21"/>
    </row>
    <row r="18" spans="1:12">
      <c r="A18" s="6" t="s">
        <v>47</v>
      </c>
      <c r="B18" s="5">
        <v>100</v>
      </c>
      <c r="C18" s="5">
        <v>150</v>
      </c>
      <c r="D18" s="5">
        <v>69</v>
      </c>
      <c r="F18" s="28" t="s">
        <v>42</v>
      </c>
      <c r="G18" s="29"/>
      <c r="H18" s="29"/>
      <c r="I18" s="20"/>
      <c r="J18" s="19"/>
      <c r="K18" s="21"/>
      <c r="L18" s="21"/>
    </row>
    <row r="19" spans="1:12">
      <c r="A19" s="6" t="s">
        <v>48</v>
      </c>
      <c r="B19" s="5">
        <v>200</v>
      </c>
      <c r="C19" s="5">
        <v>30</v>
      </c>
      <c r="D19" s="5">
        <v>70</v>
      </c>
      <c r="F19" s="28" t="s">
        <v>26</v>
      </c>
      <c r="G19" s="29"/>
      <c r="H19" s="29"/>
      <c r="I19" s="20"/>
      <c r="J19" s="19"/>
      <c r="K19" s="21"/>
      <c r="L19" s="21"/>
    </row>
    <row r="20" spans="1:12">
      <c r="B20" s="7"/>
      <c r="C20" s="7"/>
      <c r="D20" s="7"/>
      <c r="E20" s="7"/>
      <c r="F20" s="28" t="s">
        <v>27</v>
      </c>
      <c r="G20" s="29"/>
      <c r="H20" s="29"/>
      <c r="I20" s="20"/>
      <c r="J20" s="19"/>
      <c r="K20" s="21"/>
      <c r="L20" s="21"/>
    </row>
    <row r="21" spans="1:12">
      <c r="B21" s="7"/>
      <c r="C21" s="7"/>
      <c r="D21" s="7"/>
      <c r="E21" s="7"/>
      <c r="F21" s="28" t="s">
        <v>20</v>
      </c>
      <c r="G21" s="29"/>
      <c r="H21" s="29"/>
      <c r="I21" s="20"/>
      <c r="J21" s="19"/>
      <c r="K21" s="21"/>
      <c r="L21" s="21"/>
    </row>
    <row r="22" spans="1:12">
      <c r="B22" s="7"/>
      <c r="C22" s="7"/>
      <c r="D22" s="7"/>
      <c r="E22" s="7"/>
      <c r="F22" s="28" t="s">
        <v>21</v>
      </c>
      <c r="G22" s="29"/>
      <c r="H22" s="29"/>
      <c r="I22" s="20"/>
      <c r="J22" s="19"/>
      <c r="K22" s="21"/>
      <c r="L22" s="21"/>
    </row>
    <row r="23" spans="1:12">
      <c r="B23" s="7"/>
      <c r="C23" s="7"/>
      <c r="D23" s="7"/>
      <c r="E23" s="7"/>
      <c r="F23" s="28" t="s">
        <v>22</v>
      </c>
      <c r="G23" s="29"/>
      <c r="H23" s="29"/>
      <c r="I23" s="20"/>
      <c r="J23" s="19"/>
      <c r="K23" s="21"/>
      <c r="L23" s="21"/>
    </row>
    <row r="24" spans="1:12">
      <c r="B24" s="7"/>
      <c r="C24" s="7"/>
      <c r="D24" s="7"/>
      <c r="E24" s="7"/>
      <c r="G24" s="38"/>
      <c r="H24" s="38"/>
      <c r="I24" s="38"/>
      <c r="J24" s="37"/>
    </row>
    <row r="25" spans="1:12">
      <c r="B25" s="7"/>
      <c r="C25" s="7"/>
      <c r="D25" s="7"/>
      <c r="E25" s="7"/>
    </row>
    <row r="26" spans="1:12">
      <c r="E26" s="7"/>
    </row>
    <row r="27" spans="1:12">
      <c r="E27" s="7"/>
    </row>
    <row r="28" spans="1:12">
      <c r="G28" s="37"/>
      <c r="H28" s="37"/>
      <c r="I28" s="37"/>
      <c r="J28" s="37"/>
    </row>
    <row r="33" spans="7:10">
      <c r="G33" s="37"/>
      <c r="H33" s="37"/>
      <c r="I33" s="37"/>
      <c r="J33" s="37"/>
    </row>
    <row r="34" spans="7:10">
      <c r="G34" s="37"/>
      <c r="H34" s="37"/>
      <c r="I34" s="37"/>
      <c r="J34" s="37"/>
    </row>
    <row r="35" spans="7:10">
      <c r="G35" s="37"/>
      <c r="H35" s="37"/>
      <c r="I35" s="37"/>
      <c r="J35" s="37"/>
    </row>
  </sheetData>
  <mergeCells count="24">
    <mergeCell ref="A1:A2"/>
    <mergeCell ref="I1:I2"/>
    <mergeCell ref="G34:J34"/>
    <mergeCell ref="G35:J35"/>
    <mergeCell ref="G33:J33"/>
    <mergeCell ref="G24:J24"/>
    <mergeCell ref="G28:J28"/>
    <mergeCell ref="F23:H23"/>
    <mergeCell ref="K16:L23"/>
    <mergeCell ref="K15:L15"/>
    <mergeCell ref="L1:L2"/>
    <mergeCell ref="B1:B2"/>
    <mergeCell ref="C1:C2"/>
    <mergeCell ref="J1:J2"/>
    <mergeCell ref="F18:H18"/>
    <mergeCell ref="F19:H19"/>
    <mergeCell ref="F20:H20"/>
    <mergeCell ref="F21:H21"/>
    <mergeCell ref="F22:H22"/>
    <mergeCell ref="D1:H1"/>
    <mergeCell ref="K1:K2"/>
    <mergeCell ref="F15:H15"/>
    <mergeCell ref="F16:H16"/>
    <mergeCell ref="F17:H17"/>
  </mergeCells>
  <pageMargins left="0.25" right="0.25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70" zoomScaleNormal="70" workbookViewId="0">
      <selection activeCell="G5" sqref="G5"/>
    </sheetView>
  </sheetViews>
  <sheetFormatPr defaultRowHeight="15"/>
  <cols>
    <col min="1" max="1" width="12.7109375" bestFit="1" customWidth="1"/>
    <col min="4" max="4" width="11.5703125" bestFit="1" customWidth="1"/>
    <col min="5" max="5" width="15.85546875" bestFit="1" customWidth="1"/>
    <col min="6" max="6" width="15.85546875" customWidth="1"/>
    <col min="7" max="7" width="18.7109375" bestFit="1" customWidth="1"/>
    <col min="8" max="8" width="12.5703125" bestFit="1" customWidth="1"/>
    <col min="9" max="9" width="12.42578125" customWidth="1"/>
    <col min="10" max="11" width="16.5703125" customWidth="1"/>
  </cols>
  <sheetData>
    <row r="1" spans="1:10" ht="23.25">
      <c r="A1" s="35" t="s">
        <v>13</v>
      </c>
      <c r="B1" s="24" t="s">
        <v>0</v>
      </c>
      <c r="C1" s="26" t="s">
        <v>14</v>
      </c>
      <c r="D1" s="26" t="s">
        <v>28</v>
      </c>
      <c r="E1" s="26"/>
      <c r="F1" s="26"/>
      <c r="G1" s="26"/>
      <c r="H1" s="33" t="s">
        <v>29</v>
      </c>
      <c r="I1" s="27" t="s">
        <v>30</v>
      </c>
      <c r="J1" s="26" t="s">
        <v>19</v>
      </c>
    </row>
    <row r="2" spans="1:10" ht="23.25">
      <c r="A2" s="36"/>
      <c r="B2" s="25"/>
      <c r="C2" s="26"/>
      <c r="D2" s="4" t="s">
        <v>15</v>
      </c>
      <c r="E2" s="4" t="s">
        <v>17</v>
      </c>
      <c r="F2" s="4" t="s">
        <v>16</v>
      </c>
      <c r="G2" s="4" t="s">
        <v>18</v>
      </c>
      <c r="H2" s="34"/>
      <c r="I2" s="26"/>
      <c r="J2" s="26"/>
    </row>
    <row r="3" spans="1:10" ht="20.25">
      <c r="A3" s="2" t="s">
        <v>31</v>
      </c>
      <c r="B3" s="3" t="s">
        <v>1</v>
      </c>
      <c r="C3" s="3" t="s">
        <v>7</v>
      </c>
      <c r="D3" s="5">
        <v>150</v>
      </c>
      <c r="E3" s="5">
        <v>100</v>
      </c>
      <c r="F3" s="5">
        <v>60</v>
      </c>
      <c r="G3" s="12">
        <f>SUM(D3:F3)</f>
        <v>310</v>
      </c>
      <c r="H3" s="13">
        <f>G3*15%</f>
        <v>46.5</v>
      </c>
      <c r="I3" s="10">
        <f>G3-H3</f>
        <v>263.5</v>
      </c>
      <c r="J3" s="3"/>
    </row>
    <row r="4" spans="1:10" ht="20.25">
      <c r="A4" s="2" t="s">
        <v>32</v>
      </c>
      <c r="B4" s="3" t="s">
        <v>2</v>
      </c>
      <c r="C4" s="3" t="s">
        <v>6</v>
      </c>
      <c r="D4" s="5">
        <v>200</v>
      </c>
      <c r="E4" s="5">
        <v>200</v>
      </c>
      <c r="F4" s="5">
        <v>90</v>
      </c>
      <c r="G4" s="12">
        <f t="shared" ref="G4:G12" si="0">SUM(D4:F4)</f>
        <v>490</v>
      </c>
      <c r="H4" s="13">
        <f t="shared" ref="H4:H12" si="1">G4*15%</f>
        <v>73.5</v>
      </c>
      <c r="I4" s="10">
        <f t="shared" ref="I4:I12" si="2">G4-H4</f>
        <v>416.5</v>
      </c>
      <c r="J4" s="3"/>
    </row>
    <row r="5" spans="1:10" ht="20.25">
      <c r="A5" s="2" t="s">
        <v>33</v>
      </c>
      <c r="B5" s="3" t="s">
        <v>1</v>
      </c>
      <c r="C5" s="3" t="s">
        <v>3</v>
      </c>
      <c r="D5" s="5">
        <v>100</v>
      </c>
      <c r="E5" s="5">
        <v>150</v>
      </c>
      <c r="F5" s="5">
        <v>69</v>
      </c>
      <c r="G5" s="12">
        <f t="shared" si="0"/>
        <v>319</v>
      </c>
      <c r="H5" s="13">
        <f t="shared" si="1"/>
        <v>47.85</v>
      </c>
      <c r="I5" s="10">
        <f t="shared" si="2"/>
        <v>271.14999999999998</v>
      </c>
      <c r="J5" s="3"/>
    </row>
    <row r="6" spans="1:10" ht="20.25">
      <c r="A6" s="2" t="s">
        <v>34</v>
      </c>
      <c r="B6" s="3" t="s">
        <v>1</v>
      </c>
      <c r="C6" s="3" t="s">
        <v>12</v>
      </c>
      <c r="D6" s="5">
        <v>200</v>
      </c>
      <c r="E6" s="5">
        <v>30</v>
      </c>
      <c r="F6" s="5">
        <v>70</v>
      </c>
      <c r="G6" s="12">
        <f t="shared" si="0"/>
        <v>300</v>
      </c>
      <c r="H6" s="13">
        <f t="shared" si="1"/>
        <v>45</v>
      </c>
      <c r="I6" s="10">
        <f t="shared" si="2"/>
        <v>255</v>
      </c>
      <c r="J6" s="3" t="s">
        <v>25</v>
      </c>
    </row>
    <row r="7" spans="1:10" ht="20.25">
      <c r="A7" s="2" t="s">
        <v>35</v>
      </c>
      <c r="B7" s="3" t="s">
        <v>1</v>
      </c>
      <c r="C7" s="3" t="s">
        <v>11</v>
      </c>
      <c r="D7" s="5">
        <v>300</v>
      </c>
      <c r="E7" s="5">
        <v>50</v>
      </c>
      <c r="F7" s="5">
        <v>40</v>
      </c>
      <c r="G7" s="12">
        <f t="shared" si="0"/>
        <v>390</v>
      </c>
      <c r="H7" s="13">
        <f t="shared" si="1"/>
        <v>58.5</v>
      </c>
      <c r="I7" s="10">
        <f t="shared" si="2"/>
        <v>331.5</v>
      </c>
      <c r="J7" s="3"/>
    </row>
    <row r="8" spans="1:10" ht="20.25">
      <c r="A8" s="2" t="s">
        <v>36</v>
      </c>
      <c r="B8" s="3" t="s">
        <v>1</v>
      </c>
      <c r="C8" s="3" t="s">
        <v>10</v>
      </c>
      <c r="D8" s="5">
        <v>150</v>
      </c>
      <c r="E8" s="5">
        <v>80</v>
      </c>
      <c r="F8" s="5">
        <v>55</v>
      </c>
      <c r="G8" s="12">
        <f t="shared" si="0"/>
        <v>285</v>
      </c>
      <c r="H8" s="13">
        <f t="shared" si="1"/>
        <v>42.75</v>
      </c>
      <c r="I8" s="10">
        <f t="shared" si="2"/>
        <v>242.25</v>
      </c>
      <c r="J8" s="3"/>
    </row>
    <row r="9" spans="1:10" ht="20.25">
      <c r="A9" s="2" t="s">
        <v>37</v>
      </c>
      <c r="B9" s="3" t="s">
        <v>2</v>
      </c>
      <c r="C9" s="3" t="s">
        <v>5</v>
      </c>
      <c r="D9" s="5">
        <v>600</v>
      </c>
      <c r="E9" s="5">
        <v>77</v>
      </c>
      <c r="F9" s="5">
        <v>44</v>
      </c>
      <c r="G9" s="12">
        <f t="shared" si="0"/>
        <v>721</v>
      </c>
      <c r="H9" s="13">
        <f t="shared" si="1"/>
        <v>108.14999999999999</v>
      </c>
      <c r="I9" s="10">
        <f t="shared" si="2"/>
        <v>612.85</v>
      </c>
      <c r="J9" s="9"/>
    </row>
    <row r="10" spans="1:10" ht="20.25">
      <c r="A10" s="2" t="s">
        <v>38</v>
      </c>
      <c r="B10" s="3" t="s">
        <v>2</v>
      </c>
      <c r="C10" s="3" t="s">
        <v>4</v>
      </c>
      <c r="D10" s="5">
        <v>400</v>
      </c>
      <c r="E10" s="5">
        <v>34</v>
      </c>
      <c r="F10" s="5">
        <v>99</v>
      </c>
      <c r="G10" s="12">
        <f t="shared" si="0"/>
        <v>533</v>
      </c>
      <c r="H10" s="13">
        <f t="shared" si="1"/>
        <v>79.95</v>
      </c>
      <c r="I10" s="10">
        <f t="shared" si="2"/>
        <v>453.05</v>
      </c>
      <c r="J10" s="3" t="s">
        <v>25</v>
      </c>
    </row>
    <row r="11" spans="1:10" ht="20.25">
      <c r="A11" s="2" t="s">
        <v>39</v>
      </c>
      <c r="B11" s="3" t="s">
        <v>1</v>
      </c>
      <c r="C11" s="3" t="s">
        <v>9</v>
      </c>
      <c r="D11" s="5">
        <v>100</v>
      </c>
      <c r="E11" s="5">
        <v>77</v>
      </c>
      <c r="F11" s="5">
        <v>67</v>
      </c>
      <c r="G11" s="12">
        <f t="shared" si="0"/>
        <v>244</v>
      </c>
      <c r="H11" s="13">
        <f t="shared" si="1"/>
        <v>36.6</v>
      </c>
      <c r="I11" s="10">
        <f t="shared" si="2"/>
        <v>207.4</v>
      </c>
      <c r="J11" s="3"/>
    </row>
    <row r="12" spans="1:10" ht="20.25">
      <c r="A12" s="2" t="s">
        <v>40</v>
      </c>
      <c r="B12" s="3" t="s">
        <v>2</v>
      </c>
      <c r="C12" s="3" t="s">
        <v>8</v>
      </c>
      <c r="D12" s="5">
        <v>500</v>
      </c>
      <c r="E12" s="5">
        <v>99</v>
      </c>
      <c r="F12" s="5">
        <v>55</v>
      </c>
      <c r="G12" s="12">
        <f t="shared" si="0"/>
        <v>654</v>
      </c>
      <c r="H12" s="13">
        <f t="shared" si="1"/>
        <v>98.1</v>
      </c>
      <c r="I12" s="10">
        <f t="shared" si="2"/>
        <v>555.9</v>
      </c>
      <c r="J12" s="9"/>
    </row>
    <row r="13" spans="1:10" ht="2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2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20.25">
      <c r="A15" s="1"/>
      <c r="B15" s="1"/>
      <c r="C15" s="1"/>
      <c r="D15" s="1"/>
      <c r="E15" s="1"/>
      <c r="F15" s="39" t="s">
        <v>23</v>
      </c>
      <c r="G15" s="39"/>
      <c r="H15" s="39"/>
      <c r="I15" s="39"/>
      <c r="J15" s="10">
        <f>MIN(D3:D12)</f>
        <v>100</v>
      </c>
    </row>
    <row r="16" spans="1:10" ht="20.25">
      <c r="A16" s="1"/>
      <c r="B16" s="1"/>
      <c r="C16" s="1"/>
      <c r="D16" s="1"/>
      <c r="E16" s="1"/>
      <c r="F16" s="39" t="s">
        <v>24</v>
      </c>
      <c r="G16" s="39"/>
      <c r="H16" s="39"/>
      <c r="I16" s="39"/>
      <c r="J16" s="10">
        <f>MAX(D3:D12)</f>
        <v>600</v>
      </c>
    </row>
    <row r="17" spans="1:10" ht="20.25">
      <c r="A17" s="1"/>
      <c r="B17" s="1"/>
      <c r="C17" s="1"/>
      <c r="D17" s="1"/>
      <c r="E17" s="1"/>
      <c r="F17" s="39" t="s">
        <v>41</v>
      </c>
      <c r="G17" s="39"/>
      <c r="H17" s="39"/>
      <c r="I17" s="39"/>
      <c r="J17" s="11">
        <f>COUNTIF(D3:D12,"&gt;200")</f>
        <v>4</v>
      </c>
    </row>
    <row r="18" spans="1:10" ht="20.25">
      <c r="A18" s="1"/>
      <c r="B18" s="1"/>
      <c r="C18" s="1"/>
      <c r="D18" s="7"/>
      <c r="E18" s="1"/>
      <c r="F18" s="39" t="s">
        <v>42</v>
      </c>
      <c r="G18" s="39"/>
      <c r="H18" s="39"/>
      <c r="I18" s="39"/>
      <c r="J18" s="11">
        <f>COUNTIF(D3:D12,"&lt;=200")</f>
        <v>6</v>
      </c>
    </row>
    <row r="19" spans="1:10" ht="20.25">
      <c r="A19" s="1"/>
      <c r="B19" s="1"/>
      <c r="C19" s="1"/>
      <c r="D19" s="7"/>
      <c r="E19" s="1"/>
      <c r="F19" s="39" t="s">
        <v>26</v>
      </c>
      <c r="G19" s="39"/>
      <c r="H19" s="39"/>
      <c r="I19" s="39"/>
      <c r="J19" s="11">
        <f>COUNTA(J3:J11)</f>
        <v>2</v>
      </c>
    </row>
    <row r="20" spans="1:10" ht="20.25">
      <c r="A20" s="1"/>
      <c r="B20" s="1"/>
      <c r="C20" s="1"/>
      <c r="D20" s="7"/>
      <c r="E20" s="1"/>
      <c r="F20" s="39" t="s">
        <v>27</v>
      </c>
      <c r="G20" s="40"/>
      <c r="H20" s="40"/>
      <c r="I20" s="40"/>
      <c r="J20" s="11">
        <f>COUNTBLANK(J3:J11)</f>
        <v>7</v>
      </c>
    </row>
    <row r="21" spans="1:10" ht="20.25">
      <c r="A21" s="1"/>
      <c r="B21" s="1"/>
      <c r="C21" s="1"/>
      <c r="D21" s="7"/>
      <c r="E21" s="1"/>
      <c r="F21" s="39" t="s">
        <v>20</v>
      </c>
      <c r="G21" s="39"/>
      <c r="H21" s="39"/>
      <c r="I21" s="39"/>
      <c r="J21" s="11">
        <f>COUNTIF(B3:B12,B8)</f>
        <v>6</v>
      </c>
    </row>
    <row r="22" spans="1:10" ht="20.25">
      <c r="A22" s="1"/>
      <c r="B22" s="1"/>
      <c r="C22" s="1"/>
      <c r="D22" s="7"/>
      <c r="E22" s="1"/>
      <c r="F22" s="39" t="s">
        <v>21</v>
      </c>
      <c r="G22" s="39"/>
      <c r="H22" s="39"/>
      <c r="I22" s="39"/>
      <c r="J22" s="11">
        <f>COUNTIF(B3:B12,B4)</f>
        <v>4</v>
      </c>
    </row>
    <row r="23" spans="1:10" ht="20.25">
      <c r="A23" s="1"/>
      <c r="B23" s="1"/>
      <c r="C23" s="1"/>
      <c r="D23" s="7"/>
      <c r="E23" s="1"/>
      <c r="F23" s="39" t="s">
        <v>22</v>
      </c>
      <c r="G23" s="39"/>
      <c r="H23" s="39"/>
      <c r="I23" s="39"/>
      <c r="J23" s="11">
        <f>COUNTA(C3:C12)</f>
        <v>10</v>
      </c>
    </row>
  </sheetData>
  <mergeCells count="16">
    <mergeCell ref="F20:I20"/>
    <mergeCell ref="F21:I21"/>
    <mergeCell ref="F22:I22"/>
    <mergeCell ref="F23:I23"/>
    <mergeCell ref="J1:J2"/>
    <mergeCell ref="F15:I15"/>
    <mergeCell ref="F16:I16"/>
    <mergeCell ref="F17:I17"/>
    <mergeCell ref="F18:I18"/>
    <mergeCell ref="F19:I19"/>
    <mergeCell ref="I1:I2"/>
    <mergeCell ref="A1:A2"/>
    <mergeCell ref="B1:B2"/>
    <mergeCell ref="C1:C2"/>
    <mergeCell ref="D1:G1"/>
    <mergeCell ref="H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TEACHER</cp:lastModifiedBy>
  <cp:lastPrinted>2023-02-12T02:29:08Z</cp:lastPrinted>
  <dcterms:created xsi:type="dcterms:W3CDTF">2020-01-07T08:56:32Z</dcterms:created>
  <dcterms:modified xsi:type="dcterms:W3CDTF">2023-08-27T03:25:24Z</dcterms:modified>
</cp:coreProperties>
</file>