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work" sheetId="1" r:id="rId1"/>
    <sheet name="retired" sheetId="2" r:id="rId2"/>
  </sheets>
  <calcPr calcId="145621" concurrentCalc="0"/>
</workbook>
</file>

<file path=xl/calcChain.xml><?xml version="1.0" encoding="utf-8"?>
<calcChain xmlns="http://schemas.openxmlformats.org/spreadsheetml/2006/main">
  <c r="A3" i="2" l="1"/>
  <c r="C3" i="2"/>
  <c r="D3" i="2"/>
  <c r="F3" i="2"/>
  <c r="G3" i="2"/>
  <c r="I3" i="2"/>
  <c r="K3" i="2"/>
  <c r="A3" i="1"/>
  <c r="C3" i="1"/>
  <c r="K3" i="1"/>
  <c r="I11" i="1"/>
  <c r="N3" i="2"/>
  <c r="I3" i="1"/>
  <c r="L3" i="2"/>
  <c r="G3" i="1"/>
  <c r="M3" i="1"/>
  <c r="D3" i="1"/>
  <c r="F3" i="1"/>
</calcChain>
</file>

<file path=xl/sharedStrings.xml><?xml version="1.0" encoding="utf-8"?>
<sst xmlns="http://schemas.openxmlformats.org/spreadsheetml/2006/main" count="142" uniqueCount="38">
  <si>
    <t>planned spending</t>
  </si>
  <si>
    <t>DD/SO</t>
  </si>
  <si>
    <t>cards</t>
  </si>
  <si>
    <t>others</t>
  </si>
  <si>
    <t>total</t>
  </si>
  <si>
    <t>nissan</t>
  </si>
  <si>
    <t>pd</t>
  </si>
  <si>
    <t>tpf</t>
  </si>
  <si>
    <t>diesel</t>
  </si>
  <si>
    <t>snp</t>
  </si>
  <si>
    <t>virgin</t>
  </si>
  <si>
    <t>shield</t>
  </si>
  <si>
    <t>dog ins</t>
  </si>
  <si>
    <t>EE</t>
  </si>
  <si>
    <t>train season</t>
  </si>
  <si>
    <t>dental</t>
  </si>
  <si>
    <t xml:space="preserve">train  </t>
  </si>
  <si>
    <t>tsb saver</t>
  </si>
  <si>
    <t xml:space="preserve"> </t>
  </si>
  <si>
    <t>train</t>
  </si>
  <si>
    <t>netflix</t>
  </si>
  <si>
    <t>trisha mobile</t>
  </si>
  <si>
    <t>trisha</t>
  </si>
  <si>
    <t>mortgage</t>
  </si>
  <si>
    <t>l&amp;g</t>
  </si>
  <si>
    <t>mercy</t>
  </si>
  <si>
    <t>trussell</t>
  </si>
  <si>
    <t>common</t>
  </si>
  <si>
    <t>woodland</t>
  </si>
  <si>
    <t>historic</t>
  </si>
  <si>
    <t>axa home c</t>
  </si>
  <si>
    <t xml:space="preserve">  </t>
  </si>
  <si>
    <t>lv home b</t>
  </si>
  <si>
    <t>sterling</t>
  </si>
  <si>
    <t>trams</t>
  </si>
  <si>
    <t>cssc</t>
  </si>
  <si>
    <t>Total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</si>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</sst>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&quot;£&quot;#,##0.00"/>
    <numFmt numFmtId="165" formatCode="&quot;£ 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44" fontId="2" fillId="0" borderId="0" xfId="1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4" fontId="0" fillId="0" borderId="0" xfId="1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="80" zoomScaleNormal="80" workbookViewId="0">
      <selection activeCell="O8" sqref="O8"/>
    </sheetView>
  </sheetViews>
  <sheetFormatPr defaultRowHeight="15" x14ac:dyDescent="0.25"/>
  <cols>
    <col min="1" max="1" width="10.85546875" bestFit="1" customWidth="1"/>
    <col min="2" max="2" width="12.140625" bestFit="1" customWidth="1"/>
    <col min="3" max="3" width="9.85546875" bestFit="1" customWidth="1"/>
    <col min="8" max="8" width="12" bestFit="1" customWidth="1"/>
    <col min="11" max="11" width="9.85546875" bestFit="1" customWidth="1"/>
  </cols>
  <sheetData>
    <row r="1" spans="1:13" ht="26.2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3" x14ac:dyDescent="0.25">
      <c r="A2" s="1" t="s">
        <v>1</v>
      </c>
      <c r="B2" s="2"/>
      <c r="C2" s="2"/>
      <c r="D2" s="1" t="s">
        <v>2</v>
      </c>
      <c r="E2" s="2"/>
      <c r="F2" s="2"/>
      <c r="G2" s="1" t="s">
        <v>3</v>
      </c>
      <c r="H2" s="2"/>
      <c r="I2" s="2"/>
      <c r="K2" s="1" t="s">
        <v>36</v>
      </c>
      <c r="L2" s="1" t="s">
        <v>37</v>
      </c>
    </row>
    <row r="3" spans="1:13" x14ac:dyDescent="0.25">
      <c r="A3" s="3">
        <f>SUM(A4:A69)</f>
        <v>1272.3800000000001</v>
      </c>
      <c r="B3" s="1" t="s">
        <v>4</v>
      </c>
      <c r="C3" s="4">
        <f ca="1">A3-SUMIF(C4:C73,"pd",A4:A72)</f>
        <v>1272.3800000000001</v>
      </c>
      <c r="D3" s="5">
        <f>SUM(D4:D18)</f>
        <v>25</v>
      </c>
      <c r="E3" s="1" t="s">
        <v>4</v>
      </c>
      <c r="F3" s="4">
        <f>D3-SUMIF(F4:F73,"pd",D4:D73)</f>
        <v>25</v>
      </c>
      <c r="G3" s="4">
        <f>SUM(G4:G18)</f>
        <v>355.70000000000005</v>
      </c>
      <c r="H3" s="1" t="s">
        <v>4</v>
      </c>
      <c r="I3" s="4">
        <f>G3-SUMIF(I4:I73,"pd",G4:G73)</f>
        <v>355.70000000000005</v>
      </c>
      <c r="K3" s="4">
        <f ca="1">C3+I3+F3</f>
        <v>1653.0800000000002</v>
      </c>
      <c r="L3" s="1">
        <v>2455.2600000000002</v>
      </c>
      <c r="M3" s="9">
        <f ca="1">L3-K3</f>
        <v>802.18000000000006</v>
      </c>
    </row>
    <row r="4" spans="1:13" x14ac:dyDescent="0.25">
      <c r="A4" s="3">
        <v>241.18</v>
      </c>
      <c r="B4" s="1" t="s">
        <v>5</v>
      </c>
      <c r="C4" s="6" t="s">
        <v>18</v>
      </c>
      <c r="D4" s="5">
        <v>0</v>
      </c>
      <c r="E4" s="1" t="s">
        <v>7</v>
      </c>
      <c r="F4" s="6" t="s">
        <v>18</v>
      </c>
      <c r="G4" s="4">
        <v>60</v>
      </c>
      <c r="H4" s="1" t="s">
        <v>8</v>
      </c>
      <c r="I4" s="6" t="s">
        <v>18</v>
      </c>
    </row>
    <row r="5" spans="1:13" x14ac:dyDescent="0.25">
      <c r="A5" s="3">
        <v>5</v>
      </c>
      <c r="B5" s="1" t="s">
        <v>9</v>
      </c>
      <c r="C5" s="6" t="s">
        <v>18</v>
      </c>
      <c r="D5" s="5">
        <v>25</v>
      </c>
      <c r="E5" s="1" t="s">
        <v>10</v>
      </c>
      <c r="F5" s="2"/>
      <c r="G5" s="4">
        <v>60</v>
      </c>
      <c r="H5" s="1" t="s">
        <v>8</v>
      </c>
      <c r="I5" s="2" t="s">
        <v>18</v>
      </c>
    </row>
    <row r="6" spans="1:13" x14ac:dyDescent="0.25">
      <c r="A6" s="3">
        <v>12.66</v>
      </c>
      <c r="B6" s="1" t="s">
        <v>11</v>
      </c>
      <c r="C6" s="6" t="s">
        <v>18</v>
      </c>
      <c r="D6" s="5"/>
      <c r="E6" s="1"/>
      <c r="F6" s="1"/>
      <c r="G6" s="4">
        <v>60</v>
      </c>
      <c r="H6" s="1" t="s">
        <v>8</v>
      </c>
      <c r="I6" s="2"/>
    </row>
    <row r="7" spans="1:13" x14ac:dyDescent="0.25">
      <c r="A7" s="3">
        <v>45.55</v>
      </c>
      <c r="B7" s="1" t="s">
        <v>12</v>
      </c>
      <c r="C7" s="6" t="s">
        <v>18</v>
      </c>
      <c r="D7" s="5"/>
      <c r="E7" s="1"/>
      <c r="F7" s="2"/>
      <c r="G7" s="4">
        <v>0</v>
      </c>
      <c r="H7" s="1" t="s">
        <v>8</v>
      </c>
      <c r="I7" s="2"/>
    </row>
    <row r="8" spans="1:13" x14ac:dyDescent="0.25">
      <c r="A8" s="3">
        <v>52.99</v>
      </c>
      <c r="B8" s="1" t="s">
        <v>13</v>
      </c>
      <c r="C8" s="6" t="s">
        <v>18</v>
      </c>
      <c r="D8" s="5"/>
      <c r="E8" s="1"/>
      <c r="F8" s="2"/>
      <c r="G8" s="4">
        <v>110.3</v>
      </c>
      <c r="H8" s="1" t="s">
        <v>14</v>
      </c>
      <c r="I8" s="2" t="s">
        <v>18</v>
      </c>
    </row>
    <row r="9" spans="1:13" x14ac:dyDescent="0.25">
      <c r="A9" s="3">
        <v>100</v>
      </c>
      <c r="B9" s="1" t="s">
        <v>15</v>
      </c>
      <c r="C9" s="6" t="s">
        <v>18</v>
      </c>
      <c r="D9" s="2"/>
      <c r="E9" s="2"/>
      <c r="F9" s="2"/>
      <c r="G9" s="4">
        <v>21.8</v>
      </c>
      <c r="H9" s="2" t="s">
        <v>16</v>
      </c>
      <c r="I9" s="6" t="s">
        <v>18</v>
      </c>
    </row>
    <row r="10" spans="1:13" x14ac:dyDescent="0.25">
      <c r="A10" s="3">
        <v>0</v>
      </c>
      <c r="B10" s="1" t="s">
        <v>17</v>
      </c>
      <c r="C10" s="2" t="s">
        <v>18</v>
      </c>
      <c r="D10" s="2"/>
      <c r="E10" s="2"/>
      <c r="F10" s="2"/>
      <c r="G10" s="4">
        <v>21.8</v>
      </c>
      <c r="H10" s="2" t="s">
        <v>19</v>
      </c>
      <c r="I10" s="6" t="s">
        <v>18</v>
      </c>
    </row>
    <row r="11" spans="1:13" x14ac:dyDescent="0.25">
      <c r="A11" s="3">
        <v>7.99</v>
      </c>
      <c r="B11" s="1" t="s">
        <v>20</v>
      </c>
      <c r="C11" s="2" t="s">
        <v>18</v>
      </c>
      <c r="D11" s="2"/>
      <c r="E11" s="2"/>
      <c r="F11" s="2"/>
      <c r="G11" s="4">
        <v>21.8</v>
      </c>
      <c r="H11" s="2" t="s">
        <v>19</v>
      </c>
      <c r="I11" s="8">
        <f>SUM(G9:G11)</f>
        <v>65.400000000000006</v>
      </c>
    </row>
    <row r="12" spans="1:13" x14ac:dyDescent="0.25">
      <c r="A12" s="3">
        <v>28</v>
      </c>
      <c r="B12" s="1" t="s">
        <v>21</v>
      </c>
      <c r="C12" s="2" t="s">
        <v>18</v>
      </c>
      <c r="D12" s="2"/>
      <c r="E12" s="2"/>
      <c r="F12" s="2"/>
      <c r="G12" s="4">
        <v>0</v>
      </c>
      <c r="H12" s="2" t="s">
        <v>19</v>
      </c>
      <c r="I12" s="2"/>
    </row>
    <row r="13" spans="1:13" x14ac:dyDescent="0.25">
      <c r="A13" s="3">
        <v>230</v>
      </c>
      <c r="B13" s="1" t="s">
        <v>22</v>
      </c>
      <c r="C13" s="2" t="s">
        <v>18</v>
      </c>
      <c r="D13" s="2"/>
      <c r="E13" s="2"/>
      <c r="F13" s="2"/>
      <c r="G13" s="4">
        <v>0</v>
      </c>
      <c r="H13" s="2" t="s">
        <v>22</v>
      </c>
      <c r="I13" s="2"/>
    </row>
    <row r="14" spans="1:13" x14ac:dyDescent="0.25">
      <c r="A14" s="3">
        <v>389</v>
      </c>
      <c r="B14" s="1" t="s">
        <v>23</v>
      </c>
      <c r="C14" s="6" t="s">
        <v>18</v>
      </c>
      <c r="D14" s="2"/>
      <c r="E14" s="2"/>
      <c r="F14" s="2"/>
      <c r="G14" s="4"/>
      <c r="H14" s="2"/>
      <c r="I14" s="2"/>
    </row>
    <row r="15" spans="1:13" x14ac:dyDescent="0.25">
      <c r="A15" s="3">
        <v>14.53</v>
      </c>
      <c r="B15" s="1" t="s">
        <v>24</v>
      </c>
      <c r="C15" s="6" t="s">
        <v>18</v>
      </c>
      <c r="D15" s="2"/>
      <c r="E15" s="2"/>
      <c r="F15" s="2"/>
      <c r="G15" s="4"/>
      <c r="H15" s="2"/>
      <c r="I15" s="2"/>
    </row>
    <row r="16" spans="1:13" x14ac:dyDescent="0.25">
      <c r="A16" s="3">
        <v>20</v>
      </c>
      <c r="B16" s="2" t="s">
        <v>25</v>
      </c>
      <c r="C16" s="1" t="s">
        <v>18</v>
      </c>
      <c r="D16" s="2"/>
      <c r="E16" s="2"/>
      <c r="F16" s="2"/>
      <c r="G16" s="4"/>
      <c r="H16" s="2"/>
      <c r="I16" s="2"/>
    </row>
    <row r="17" spans="1:9" x14ac:dyDescent="0.25">
      <c r="A17" s="7">
        <v>10</v>
      </c>
      <c r="B17" s="2" t="s">
        <v>26</v>
      </c>
      <c r="C17" s="6" t="s">
        <v>18</v>
      </c>
      <c r="D17" s="2"/>
      <c r="E17" s="2"/>
      <c r="F17" s="2"/>
      <c r="G17" s="8"/>
      <c r="H17" s="2"/>
      <c r="I17" s="2"/>
    </row>
    <row r="18" spans="1:9" x14ac:dyDescent="0.25">
      <c r="A18" s="7">
        <v>10</v>
      </c>
      <c r="B18" s="2" t="s">
        <v>27</v>
      </c>
      <c r="C18" s="6" t="s">
        <v>18</v>
      </c>
      <c r="D18" s="2"/>
      <c r="E18" s="2"/>
      <c r="F18" s="2"/>
      <c r="G18" s="8"/>
      <c r="H18" s="2"/>
      <c r="I18" s="2"/>
    </row>
    <row r="19" spans="1:9" x14ac:dyDescent="0.25">
      <c r="A19" s="7">
        <v>10</v>
      </c>
      <c r="B19" s="2" t="s">
        <v>28</v>
      </c>
      <c r="C19" s="6" t="s">
        <v>18</v>
      </c>
      <c r="D19" s="2"/>
      <c r="E19" s="2"/>
      <c r="F19" s="2"/>
      <c r="G19" s="8"/>
      <c r="H19" s="2"/>
      <c r="I19" s="2"/>
    </row>
    <row r="20" spans="1:9" x14ac:dyDescent="0.25">
      <c r="A20" s="7">
        <v>6.87</v>
      </c>
      <c r="B20" s="2" t="s">
        <v>29</v>
      </c>
      <c r="C20" s="6" t="s">
        <v>18</v>
      </c>
      <c r="D20" s="2"/>
      <c r="E20" s="2"/>
      <c r="F20" s="2"/>
      <c r="G20" s="8"/>
      <c r="H20" s="2"/>
      <c r="I20" s="2"/>
    </row>
    <row r="21" spans="1:9" x14ac:dyDescent="0.25">
      <c r="A21" s="7">
        <v>23.19</v>
      </c>
      <c r="B21" s="2" t="s">
        <v>30</v>
      </c>
      <c r="C21" s="6" t="s">
        <v>31</v>
      </c>
      <c r="D21" s="2"/>
      <c r="E21" s="2"/>
      <c r="F21" s="2"/>
      <c r="G21" s="8"/>
      <c r="H21" s="2"/>
      <c r="I21" s="2"/>
    </row>
    <row r="22" spans="1:9" x14ac:dyDescent="0.25">
      <c r="A22" s="7">
        <v>8.4700000000000006</v>
      </c>
      <c r="B22" s="2" t="s">
        <v>32</v>
      </c>
      <c r="C22" s="2" t="s">
        <v>18</v>
      </c>
      <c r="D22" s="2"/>
      <c r="E22" s="2"/>
      <c r="F22" s="2"/>
      <c r="G22" s="8"/>
      <c r="H22" s="2"/>
      <c r="I22" s="2"/>
    </row>
    <row r="23" spans="1:9" x14ac:dyDescent="0.25">
      <c r="A23" s="7">
        <v>0</v>
      </c>
      <c r="B23" s="2" t="s">
        <v>33</v>
      </c>
      <c r="C23" s="2" t="s">
        <v>18</v>
      </c>
      <c r="D23" s="2"/>
      <c r="E23" s="2"/>
      <c r="F23" s="2"/>
      <c r="G23" s="2"/>
      <c r="H23" s="2"/>
      <c r="I23" s="2"/>
    </row>
    <row r="24" spans="1:9" x14ac:dyDescent="0.25">
      <c r="A24" s="7">
        <v>53</v>
      </c>
      <c r="B24" s="2" t="s">
        <v>34</v>
      </c>
      <c r="C24" s="2"/>
      <c r="D24" s="2"/>
      <c r="E24" s="2"/>
      <c r="F24" s="2"/>
      <c r="G24" s="2"/>
      <c r="H24" s="2"/>
      <c r="I24" s="2"/>
    </row>
    <row r="25" spans="1:9" x14ac:dyDescent="0.25">
      <c r="A25" s="7">
        <v>3.95</v>
      </c>
      <c r="B25" s="2" t="s">
        <v>35</v>
      </c>
      <c r="C25" s="2" t="s">
        <v>18</v>
      </c>
      <c r="D25" s="2"/>
      <c r="E25" s="2"/>
      <c r="F25" s="2"/>
      <c r="G25" s="2"/>
      <c r="H25" s="2"/>
      <c r="I2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80" zoomScaleNormal="80" workbookViewId="0">
      <selection activeCell="M2" sqref="M2"/>
    </sheetView>
  </sheetViews>
  <sheetFormatPr defaultRowHeight="15" x14ac:dyDescent="0.25"/>
  <cols>
    <col min="1" max="1" width="10.85546875" bestFit="1" customWidth="1"/>
    <col min="2" max="2" width="12.140625" bestFit="1" customWidth="1"/>
    <col min="3" max="3" width="9.85546875" bestFit="1" customWidth="1"/>
    <col min="8" max="8" width="12" bestFit="1" customWidth="1"/>
    <col min="14" max="14" width="9.85546875" bestFit="1" customWidth="1"/>
  </cols>
  <sheetData>
    <row r="1" spans="1:14" ht="26.2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 x14ac:dyDescent="0.25">
      <c r="A2" s="1" t="s">
        <v>1</v>
      </c>
      <c r="B2" s="2"/>
      <c r="C2" s="2"/>
      <c r="D2" s="1" t="s">
        <v>2</v>
      </c>
      <c r="E2" s="2"/>
      <c r="F2" s="2"/>
      <c r="G2" s="1" t="s">
        <v>3</v>
      </c>
      <c r="H2" s="2"/>
      <c r="I2" s="2"/>
      <c r="K2" s="1" t="s">
        <v>36</v>
      </c>
      <c r="M2" s="1" t="s">
        <v>37</v>
      </c>
    </row>
    <row r="3" spans="1:14" x14ac:dyDescent="0.25">
      <c r="A3" s="3">
        <f>SUM(A4:A69)</f>
        <v>1272.3800000000001</v>
      </c>
      <c r="B3" s="1" t="s">
        <v>4</v>
      </c>
      <c r="C3" s="4">
        <f ca="1">A3-SUMIF(C4:C73,"pd",A4:A72)</f>
        <v>815.85000000000014</v>
      </c>
      <c r="D3" s="5">
        <f>SUM(D4:D18)</f>
        <v>25</v>
      </c>
      <c r="E3" s="1" t="s">
        <v>4</v>
      </c>
      <c r="F3" s="4">
        <f>D3-SUMIF(F4:F73,"pd",D4:D73)</f>
        <v>0</v>
      </c>
      <c r="G3" s="4">
        <f>SUM(G4:G18)</f>
        <v>333.90000000000003</v>
      </c>
      <c r="H3" s="1" t="s">
        <v>4</v>
      </c>
      <c r="I3" s="4">
        <f>G3-SUMIF(I4:I73,"pd",G4:G73)</f>
        <v>60</v>
      </c>
      <c r="K3" s="9">
        <f ca="1">C3+I3+F3</f>
        <v>875.85000000000014</v>
      </c>
      <c r="L3" s="9">
        <f ca="1">work!K3-retired!K3</f>
        <v>777.23</v>
      </c>
      <c r="M3">
        <v>2000</v>
      </c>
      <c r="N3" s="9">
        <f ca="1">M3-K3</f>
        <v>1124.1499999999999</v>
      </c>
    </row>
    <row r="4" spans="1:14" x14ac:dyDescent="0.25">
      <c r="A4" s="3">
        <v>241.18</v>
      </c>
      <c r="B4" s="1" t="s">
        <v>5</v>
      </c>
      <c r="C4" s="6" t="s">
        <v>18</v>
      </c>
      <c r="D4" s="5">
        <v>0</v>
      </c>
      <c r="E4" s="1" t="s">
        <v>7</v>
      </c>
      <c r="F4" s="6" t="s">
        <v>18</v>
      </c>
      <c r="G4" s="4">
        <v>60</v>
      </c>
      <c r="H4" s="1" t="s">
        <v>8</v>
      </c>
      <c r="I4" s="6"/>
    </row>
    <row r="5" spans="1:14" x14ac:dyDescent="0.25">
      <c r="A5" s="3">
        <v>5</v>
      </c>
      <c r="B5" s="1" t="s">
        <v>9</v>
      </c>
      <c r="C5" s="6" t="s">
        <v>18</v>
      </c>
      <c r="D5" s="5">
        <v>25</v>
      </c>
      <c r="E5" s="1" t="s">
        <v>10</v>
      </c>
      <c r="F5" s="2" t="s">
        <v>6</v>
      </c>
      <c r="G5" s="4">
        <v>60</v>
      </c>
      <c r="H5" s="1" t="s">
        <v>8</v>
      </c>
      <c r="I5" s="2" t="s">
        <v>6</v>
      </c>
    </row>
    <row r="6" spans="1:14" x14ac:dyDescent="0.25">
      <c r="A6" s="3">
        <v>12.66</v>
      </c>
      <c r="B6" s="1" t="s">
        <v>11</v>
      </c>
      <c r="C6" s="6" t="s">
        <v>18</v>
      </c>
      <c r="D6" s="5"/>
      <c r="E6" s="1"/>
      <c r="F6" s="1"/>
      <c r="G6" s="4">
        <v>60</v>
      </c>
      <c r="H6" s="1" t="s">
        <v>8</v>
      </c>
      <c r="I6" s="2" t="s">
        <v>6</v>
      </c>
    </row>
    <row r="7" spans="1:14" x14ac:dyDescent="0.25">
      <c r="A7" s="3">
        <v>45.55</v>
      </c>
      <c r="B7" s="1" t="s">
        <v>12</v>
      </c>
      <c r="C7" s="6" t="s">
        <v>18</v>
      </c>
      <c r="D7" s="5"/>
      <c r="E7" s="1"/>
      <c r="F7" s="2"/>
      <c r="G7" s="4">
        <v>0</v>
      </c>
      <c r="H7" s="1" t="s">
        <v>8</v>
      </c>
      <c r="I7" s="2"/>
    </row>
    <row r="8" spans="1:14" x14ac:dyDescent="0.25">
      <c r="A8" s="3">
        <v>52.99</v>
      </c>
      <c r="B8" s="1" t="s">
        <v>13</v>
      </c>
      <c r="C8" s="6" t="s">
        <v>18</v>
      </c>
      <c r="D8" s="5"/>
      <c r="E8" s="1"/>
      <c r="F8" s="2"/>
      <c r="G8" s="4">
        <v>110.3</v>
      </c>
      <c r="H8" s="1" t="s">
        <v>14</v>
      </c>
      <c r="I8" s="2" t="s">
        <v>6</v>
      </c>
    </row>
    <row r="9" spans="1:14" x14ac:dyDescent="0.25">
      <c r="A9" s="3">
        <v>100</v>
      </c>
      <c r="B9" s="1" t="s">
        <v>15</v>
      </c>
      <c r="C9" s="6" t="s">
        <v>18</v>
      </c>
      <c r="D9" s="2"/>
      <c r="E9" s="2"/>
      <c r="F9" s="2"/>
      <c r="G9" s="4">
        <v>21.8</v>
      </c>
      <c r="H9" s="2" t="s">
        <v>16</v>
      </c>
      <c r="I9" s="6" t="s">
        <v>6</v>
      </c>
    </row>
    <row r="10" spans="1:14" x14ac:dyDescent="0.25">
      <c r="A10" s="3">
        <v>0</v>
      </c>
      <c r="B10" s="1" t="s">
        <v>17</v>
      </c>
      <c r="C10" s="2" t="s">
        <v>18</v>
      </c>
      <c r="D10" s="2"/>
      <c r="E10" s="2"/>
      <c r="F10" s="2"/>
      <c r="G10" s="4">
        <v>21.8</v>
      </c>
      <c r="H10" s="2" t="s">
        <v>19</v>
      </c>
      <c r="I10" s="6" t="s">
        <v>6</v>
      </c>
    </row>
    <row r="11" spans="1:14" x14ac:dyDescent="0.25">
      <c r="A11" s="3">
        <v>7.99</v>
      </c>
      <c r="B11" s="1" t="s">
        <v>20</v>
      </c>
      <c r="C11" s="2" t="s">
        <v>18</v>
      </c>
      <c r="D11" s="2"/>
      <c r="E11" s="2"/>
      <c r="F11" s="2"/>
      <c r="G11" s="4">
        <v>0</v>
      </c>
      <c r="H11" s="2" t="s">
        <v>19</v>
      </c>
      <c r="I11" s="2"/>
    </row>
    <row r="12" spans="1:14" x14ac:dyDescent="0.25">
      <c r="A12" s="3">
        <v>28</v>
      </c>
      <c r="B12" s="1" t="s">
        <v>21</v>
      </c>
      <c r="C12" s="2" t="s">
        <v>18</v>
      </c>
      <c r="D12" s="2"/>
      <c r="E12" s="2"/>
      <c r="F12" s="2"/>
      <c r="G12" s="4">
        <v>0</v>
      </c>
      <c r="H12" s="2" t="s">
        <v>19</v>
      </c>
      <c r="I12" s="2"/>
    </row>
    <row r="13" spans="1:14" x14ac:dyDescent="0.25">
      <c r="A13" s="3">
        <v>230</v>
      </c>
      <c r="B13" s="1" t="s">
        <v>22</v>
      </c>
      <c r="C13" s="2" t="s">
        <v>18</v>
      </c>
      <c r="D13" s="2"/>
      <c r="E13" s="2"/>
      <c r="F13" s="2"/>
      <c r="G13" s="4">
        <v>0</v>
      </c>
      <c r="H13" s="2" t="s">
        <v>22</v>
      </c>
      <c r="I13" s="2"/>
    </row>
    <row r="14" spans="1:14" x14ac:dyDescent="0.25">
      <c r="A14" s="3">
        <v>389</v>
      </c>
      <c r="B14" s="1" t="s">
        <v>23</v>
      </c>
      <c r="C14" s="6" t="s">
        <v>6</v>
      </c>
      <c r="D14" s="2"/>
      <c r="E14" s="2"/>
      <c r="F14" s="2"/>
      <c r="G14" s="4"/>
      <c r="H14" s="2"/>
      <c r="I14" s="2"/>
    </row>
    <row r="15" spans="1:14" x14ac:dyDescent="0.25">
      <c r="A15" s="3">
        <v>14.53</v>
      </c>
      <c r="B15" s="1" t="s">
        <v>24</v>
      </c>
      <c r="C15" s="6" t="s">
        <v>6</v>
      </c>
      <c r="D15" s="2"/>
      <c r="E15" s="2"/>
      <c r="F15" s="2"/>
      <c r="G15" s="4"/>
      <c r="H15" s="2"/>
      <c r="I15" s="2"/>
    </row>
    <row r="16" spans="1:14" x14ac:dyDescent="0.25">
      <c r="A16" s="3">
        <v>20</v>
      </c>
      <c r="B16" s="2" t="s">
        <v>25</v>
      </c>
      <c r="C16" s="1" t="s">
        <v>18</v>
      </c>
      <c r="D16" s="2"/>
      <c r="E16" s="2"/>
      <c r="F16" s="2"/>
      <c r="G16" s="4"/>
      <c r="H16" s="2"/>
      <c r="I16" s="2"/>
    </row>
    <row r="17" spans="1:9" x14ac:dyDescent="0.25">
      <c r="A17" s="7">
        <v>10</v>
      </c>
      <c r="B17" s="2" t="s">
        <v>26</v>
      </c>
      <c r="C17" s="6" t="s">
        <v>18</v>
      </c>
      <c r="D17" s="2"/>
      <c r="E17" s="2"/>
      <c r="F17" s="2"/>
      <c r="G17" s="8"/>
      <c r="H17" s="2"/>
      <c r="I17" s="2"/>
    </row>
    <row r="18" spans="1:9" x14ac:dyDescent="0.25">
      <c r="A18" s="7">
        <v>10</v>
      </c>
      <c r="B18" s="2" t="s">
        <v>27</v>
      </c>
      <c r="C18" s="6" t="s">
        <v>18</v>
      </c>
      <c r="D18" s="2"/>
      <c r="E18" s="2"/>
      <c r="F18" s="2"/>
      <c r="G18" s="8"/>
      <c r="H18" s="2"/>
      <c r="I18" s="2"/>
    </row>
    <row r="19" spans="1:9" x14ac:dyDescent="0.25">
      <c r="A19" s="7">
        <v>10</v>
      </c>
      <c r="B19" s="2" t="s">
        <v>28</v>
      </c>
      <c r="C19" s="6" t="s">
        <v>18</v>
      </c>
      <c r="D19" s="2"/>
      <c r="E19" s="2"/>
      <c r="F19" s="2"/>
      <c r="G19" s="8"/>
      <c r="H19" s="2"/>
      <c r="I19" s="2"/>
    </row>
    <row r="20" spans="1:9" x14ac:dyDescent="0.25">
      <c r="A20" s="7">
        <v>6.87</v>
      </c>
      <c r="B20" s="2" t="s">
        <v>29</v>
      </c>
      <c r="C20" s="6" t="s">
        <v>18</v>
      </c>
      <c r="D20" s="2"/>
      <c r="E20" s="2"/>
      <c r="F20" s="2"/>
      <c r="G20" s="8"/>
      <c r="H20" s="2"/>
      <c r="I20" s="2"/>
    </row>
    <row r="21" spans="1:9" x14ac:dyDescent="0.25">
      <c r="A21" s="7">
        <v>23.19</v>
      </c>
      <c r="B21" s="2" t="s">
        <v>30</v>
      </c>
      <c r="C21" s="6" t="s">
        <v>31</v>
      </c>
      <c r="D21" s="2"/>
      <c r="E21" s="2"/>
      <c r="F21" s="2"/>
      <c r="G21" s="8"/>
      <c r="H21" s="2"/>
      <c r="I21" s="2"/>
    </row>
    <row r="22" spans="1:9" x14ac:dyDescent="0.25">
      <c r="A22" s="7">
        <v>8.4700000000000006</v>
      </c>
      <c r="B22" s="2" t="s">
        <v>32</v>
      </c>
      <c r="C22" s="2" t="s">
        <v>18</v>
      </c>
      <c r="D22" s="2"/>
      <c r="E22" s="2"/>
      <c r="F22" s="2"/>
      <c r="G22" s="8"/>
      <c r="H22" s="2"/>
      <c r="I22" s="2"/>
    </row>
    <row r="23" spans="1:9" x14ac:dyDescent="0.25">
      <c r="A23" s="7">
        <v>0</v>
      </c>
      <c r="B23" s="2" t="s">
        <v>33</v>
      </c>
      <c r="C23" s="2" t="s">
        <v>18</v>
      </c>
      <c r="D23" s="2"/>
      <c r="E23" s="2"/>
      <c r="F23" s="2"/>
      <c r="G23" s="2"/>
      <c r="H23" s="2"/>
      <c r="I23" s="2"/>
    </row>
    <row r="24" spans="1:9" x14ac:dyDescent="0.25">
      <c r="A24" s="7">
        <v>53</v>
      </c>
      <c r="B24" s="2" t="s">
        <v>34</v>
      </c>
      <c r="C24" s="2" t="s">
        <v>6</v>
      </c>
      <c r="D24" s="2"/>
      <c r="E24" s="2"/>
      <c r="F24" s="2"/>
      <c r="G24" s="2"/>
      <c r="H24" s="2"/>
      <c r="I24" s="2"/>
    </row>
    <row r="25" spans="1:9" x14ac:dyDescent="0.25">
      <c r="A25" s="7">
        <v>3.95</v>
      </c>
      <c r="B25" s="2" t="s">
        <v>35</v>
      </c>
      <c r="C25" s="2" t="s">
        <v>18</v>
      </c>
      <c r="D25" s="2"/>
      <c r="E25" s="2"/>
      <c r="F25" s="2"/>
      <c r="G25" s="2"/>
      <c r="H25" s="2"/>
      <c r="I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</vt:lpstr>
      <vt:lpstr>retired</vt:lpstr>
    </vt:vector>
  </TitlesOfParts>
  <Company>CGI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Riddick, Stewart H</dc:creator>
  <cp:lastModifiedBy>Riddick, Stewart H</cp:lastModifiedBy>
  <dcterms:created xsi:type="dcterms:W3CDTF">2018-03-23T10:13:22Z</dcterms:created>
  <dcterms:modified xsi:type="dcterms:W3CDTF">2018-04-16T09:25:56Z</dcterms:modified>
</cp:coreProperties>
</file>