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tony_local\pycharm\feedback_portal\feedback_forms\current_versions\"/>
    </mc:Choice>
  </mc:AlternateContent>
  <xr:revisionPtr revIDLastSave="0" documentId="13_ncr:1_{BD33C9EF-CA63-45DA-915E-F1368F63AB81}" xr6:coauthVersionLast="47" xr6:coauthVersionMax="47" xr10:uidLastSave="{00000000-0000-0000-0000-000000000000}"/>
  <workbookProtection workbookAlgorithmName="SHA-512" workbookHashValue="iRfZzOtFt1cY8qRZakhCnAt0TkfYLh8Vrig8jChGh7bsB/hROMdcgjqXJuH004uhhI27UuSd+bFx8r6hdOAD7g==" workbookSaltValue="RJouVOLSrJoO8qSgsHXgFA==" workbookSpinCount="100000" lockStructure="1"/>
  <bookViews>
    <workbookView xWindow="30375" yWindow="1590" windowWidth="21600" windowHeight="11100" tabRatio="705" xr2:uid="{908CDDAE-4CC3-4DCD-AAA9-A26C259C2234}"/>
  </bookViews>
  <sheets>
    <sheet name="Feedback Form" sheetId="6" r:id="rId1"/>
    <sheet name="_issue_tracking" sheetId="7" state="veryHidden" r:id="rId2"/>
    <sheet name="_carb_only" sheetId="2" state="veryHidden" r:id="rId3"/>
    <sheet name="_json_schema" sheetId="3" state="veryHidden" r:id="rId4"/>
    <sheet name="_json_metadata" sheetId="4" state="veryHidden" r:id="rId5"/>
    <sheet name="_named_ranges" sheetId="8" state="veryHidden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Form'!$D$104</definedName>
    <definedName name="jinja_additional_notes">'Feedback Form'!$D$108</definedName>
    <definedName name="jinja_anaerobic_digestion_portion">'Feedback Form'!$D$101</definedName>
    <definedName name="jinja_bio_biogas_conditioning" localSheetId="0">'Feedback Form'!$D$91</definedName>
    <definedName name="jinja_bio_biogas_moving" localSheetId="0">'Feedback Form'!$D$92</definedName>
    <definedName name="jinja_bio_biomethane_upgrading" localSheetId="0">'Feedback Form'!$D$93</definedName>
    <definedName name="jinja_bio_covered_lagoon" localSheetId="0">'Feedback Form'!$D$94</definedName>
    <definedName name="jinja_bio_electricity" localSheetId="0">'Feedback Form'!$D$95</definedName>
    <definedName name="jinja_bio_heating" localSheetId="0">'Feedback Form'!$D$96</definedName>
    <definedName name="jinja_bio_in_vessel" localSheetId="0">'Feedback Form'!$D$98</definedName>
    <definedName name="jinja_bio_interconnection" localSheetId="0">'Feedback Form'!$D$97</definedName>
    <definedName name="jinja_bio_onsite_fuel" localSheetId="0">'Feedback Form'!$D$99</definedName>
    <definedName name="jinja_bio_pipeline_lateral" localSheetId="0">'Feedback Form'!$D$100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Form'!$D$58</definedName>
    <definedName name="jinja_manure_anaerobic_digester" localSheetId="0">'Feedback Form'!$D$59</definedName>
    <definedName name="jinja_manure_anaerobic_lagoon" localSheetId="0">'Feedback Form'!$D$60</definedName>
    <definedName name="jinja_manure_centrifuge_decanter" localSheetId="0">'Feedback Form'!$D$61</definedName>
    <definedName name="jinja_manure_compost_bedded_pack" localSheetId="0">'Feedback Form'!$D$62</definedName>
    <definedName name="jinja_manure_composting_aerated" localSheetId="0">'Feedback Form'!$D$63</definedName>
    <definedName name="jinja_manure_composting_in_vessel" localSheetId="0">'Feedback Form'!$D$64</definedName>
    <definedName name="jinja_manure_composting_windrows" localSheetId="0">'Feedback Form'!$D$65</definedName>
    <definedName name="jinja_manure_daily_spread" localSheetId="0">'Feedback Form'!$D$66</definedName>
    <definedName name="jinja_manure_dry_lot_corral" localSheetId="0">'Feedback Form'!$D$67</definedName>
    <definedName name="jinja_manure_fertigation" localSheetId="0">'Feedback Form'!$D$68</definedName>
    <definedName name="jinja_manure_land_application_flood" localSheetId="0">'Feedback Form'!$D$69</definedName>
    <definedName name="jinja_manure_land_application_subsurface" localSheetId="0">'Feedback Form'!$D$70</definedName>
    <definedName name="jinja_manure_liquid_flush" localSheetId="0">'Feedback Form'!$D$71</definedName>
    <definedName name="jinja_manure_liquid_slurry" localSheetId="0">'Feedback Form'!$D$72</definedName>
    <definedName name="jinja_manure_other_mechanical" localSheetId="0">'Feedback Form'!$D$73</definedName>
    <definedName name="jinja_manure_pasture" localSheetId="0">'Feedback Form'!$D$74</definedName>
    <definedName name="jinja_manure_processing_pit" localSheetId="0">'Feedback Form'!$D$75</definedName>
    <definedName name="jinja_manure_roller_drum" localSheetId="0">'Feedback Form'!$D$76</definedName>
    <definedName name="jinja_manure_sand_lane" localSheetId="0">'Feedback Form'!$D$77</definedName>
    <definedName name="jinja_manure_screw_press" localSheetId="0">'Feedback Form'!$D$78</definedName>
    <definedName name="jinja_manure_settling_basin" localSheetId="0">'Feedback Form'!$D$79</definedName>
    <definedName name="jinja_manure_slatted_floor" localSheetId="0">'Feedback Form'!$D$80</definedName>
    <definedName name="jinja_manure_sloped_screen" localSheetId="0">'Feedback Form'!$D$81</definedName>
    <definedName name="jinja_manure_solar_drying" localSheetId="0">'Feedback Form'!$D$82</definedName>
    <definedName name="jinja_manure_solid_dry_scrape" localSheetId="0">'Feedback Form'!$D$84</definedName>
    <definedName name="jinja_manure_solid_storage" localSheetId="0">'Feedback Form'!$D$83</definedName>
    <definedName name="jinja_manure_stationary_screen" localSheetId="0">'Feedback Form'!$D$85</definedName>
    <definedName name="jinja_manure_vacuum" localSheetId="0">'Feedback Form'!$D$86</definedName>
    <definedName name="jinja_manure_vermifiltration" localSheetId="0">'Feedback Form'!$D$87</definedName>
    <definedName name="jinja_manure_vibrating_screen" localSheetId="0">'Feedback Form'!$D$88</definedName>
    <definedName name="jinja_manure_weeping_wall" localSheetId="0">'Feedback Form'!$D$89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Form'!$D$102</definedName>
    <definedName name="jinji_transport_recipient">'Feedback Form'!$D$103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58" i="6"/>
  <c r="B92" i="6"/>
  <c r="B93" i="6"/>
  <c r="B94" i="6"/>
  <c r="B95" i="6"/>
  <c r="B96" i="6"/>
  <c r="B97" i="6"/>
  <c r="B98" i="6"/>
  <c r="B99" i="6"/>
  <c r="B100" i="6"/>
  <c r="B91" i="6"/>
  <c r="B195" i="2" a="1"/>
  <c r="B195" i="2" s="1"/>
  <c r="B156" i="2" a="1"/>
  <c r="B156" i="2" s="1"/>
  <c r="B147" i="2" a="1"/>
  <c r="B147" i="2" s="1"/>
  <c r="B133" i="2" a="1"/>
  <c r="B133" i="2" s="1"/>
  <c r="B114" i="2" a="1"/>
  <c r="B114" i="2" s="1"/>
  <c r="B103" i="2" a="1"/>
  <c r="B103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<sst xmlns="http://schemas.openxmlformats.org/spreadsheetml/2006/main" count="479" uniqueCount="360">
  <si>
    <t xml:space="preserve"> </t>
  </si>
  <si>
    <t>CARB Methane Plume Detection</t>
  </si>
  <si>
    <t>Follow-up Form: Dairy and Livestock Sector</t>
  </si>
  <si>
    <t>1.  Please provide feedback in the colored cells below.</t>
  </si>
  <si>
    <t xml:space="preserve">        The light yellow cells will automatically expand to fit your response length.</t>
  </si>
  <si>
    <t xml:space="preserve">        Drop down selection cells are blue.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</si>
  <si>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</si>
  <si>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</si>
  <si>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</si>
  <si>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</si>
  <si>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</si>
  <si>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</si>
  <si>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t xml:space="preserve">        See https://support.microsoft.com/en-us/office/enable-editing-in-your-document-22caa80b-4552-495d-8fa1-f874461a13a0</t>
  </si>
  <si>
    <t>1.  Incidence/Emission ID</t>
  </si>
  <si>
    <t>2.  Plume ID(s)</t>
  </si>
  <si>
    <t>3.  Plume Observation Timestamp(s):</t>
  </si>
  <si>
    <t>4.  Plume Origin CARB Estimated Latitude</t>
  </si>
  <si>
    <t>5.  Plume Origin CARB Estimated Longitude</t>
  </si>
  <si>
    <t>6.  CARB Message ID</t>
  </si>
  <si>
    <t>200-02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</si>
  <si>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</si>
  <si>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</si>
  <si>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</si>
  <si>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t>Livestock Facility Name</t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</si>
  <si>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</si>
  <si>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t>CIWQS Place ID</t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</si>
  <si>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</si>
  <si>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t>Contact Person Name</t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</si>
  <si>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</si>
  <si>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t>555-555-5555</t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</si>
  <si>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</si>
  <si>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me@email.com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</si>
  <si>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</si>
  <si>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</si>
  <si>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</si>
  <si>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rFont val="Arial"/>
        <family val="2"/>
      </rPr>
      <t xml:space="preserve">Q10.  </t>
    </r>
    <r>
      <rPr>
        <sz val="12"/>
        <rFont val="Arial"/>
        <family val="2"/>
      </rPr>
      <t>Instrument used to locate the leak (e.g., Fisher Scientific TVA2020; RKI Multigas Analyzer Eagle 2; TDL).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</si>
  <si>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</si>
  <si>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t>Please Select</t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</si>
  <si>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</si>
  <si>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</si>
  <si>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</si>
  <si>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</si>
  <si>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</si>
  <si>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</si>
  <si>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</si>
  <si>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 otherwise, leave the cell blank.</t>
    </r>
  </si>
  <si>
    <t>Please enter X below or leave blank</t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</si>
  <si>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otherwise, leave the cell blank.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</si>
  <si>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</si>
  <si>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r>
      <rPr>
        <b/>
        <sz val="12"/>
        <rFont val="Arial"/>
        <family val="2"/>
      </rPr>
      <t xml:space="preserve">Q22.  </t>
    </r>
    <r>
      <rPr>
        <sz val="12"/>
        <rFont val="Arial"/>
        <family val="2"/>
      </rPr>
      <t>Please describe the transport method (truck, pipeline, etc) 
(If manure or biogas from this facility is transported to an offsite digester, treatment, or upgrading facility):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</si>
  <si>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 Please provide the name or location of the recipient facility 
(If manure or biogas from this facility is transported to an offsite digester, treatment, or upgrading facility):</t>
    </r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</si>
  <si>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</si>
  <si>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</si>
  <si>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</si>
  <si>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</si>
  <si>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</si>
  <si>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</si>
  <si>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</si>
  <si>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</si>
  <si>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</si>
  <si>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</si>
  <si>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</si>
  <si>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</si>
  <si>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</si>
  <si>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</si>
  <si>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</si>
  <si>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</si>
  <si>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</si>
  <si>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</si>
  <si>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</si>
  <si>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</si>
  <si>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</si>
  <si>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</si>
  <si>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</si>
  <si>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</si>
  <si>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</si>
  <si>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</si>
  <si>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</si>
  <si>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</si>
  <si>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t>Creating dairy_digester_operator_feedback_v003.xlsx</t>
  </si>
  <si>
    <t>Created checkbox-like option for mangement and equipment lists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</si>
  <si>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</si>
  <si>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</si>
  <si>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</si>
  <si>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</si>
  <si>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Tables associated with drop down options</t>
  </si>
  <si>
    <t>Table 1.  Methane Description Options</t>
  </si>
  <si>
    <t>An intentional or allowable vent (i.e. the operator was aware of, and/or would not repair)</t>
  </si>
  <si>
    <t>An unintentional leak (i.e. the operator was not aware of, and could be repaired if discovered)</t>
  </si>
  <si>
    <t>Due to a temporary activity (i.e. would be resolved without corrective action when the activity is completed)</t>
  </si>
  <si>
    <t>Operator was aware of the leak prior to receiving the CARB plume notification and/or repairs were in progress</t>
  </si>
  <si>
    <t>Table 2.  Methane Location Options</t>
  </si>
  <si>
    <t>Animal housing/barn/corral/lot</t>
  </si>
  <si>
    <t>Biogas conditioning/upgrading equipment</t>
  </si>
  <si>
    <t>Biogas moving/handling equipment</t>
  </si>
  <si>
    <t>Digester cover</t>
  </si>
  <si>
    <t>Effluent pond</t>
  </si>
  <si>
    <t>Interconnection/pipeline</t>
  </si>
  <si>
    <t>Manure collection pit</t>
  </si>
  <si>
    <t>Manure separator</t>
  </si>
  <si>
    <t>Open lagoon</t>
  </si>
  <si>
    <t xml:space="preserve">Other </t>
  </si>
  <si>
    <t>Other digester component</t>
  </si>
  <si>
    <t>Stacking slab/stockpile/other manure storage</t>
  </si>
  <si>
    <t>Table 3.  Methane Cause Options</t>
  </si>
  <si>
    <t>Construction activity</t>
  </si>
  <si>
    <t>Damaged/broken component (e.g. tear in digester cover, loose flange/port/seal)</t>
  </si>
  <si>
    <t>Maintenance/repair/testing activity</t>
  </si>
  <si>
    <t>Manure management activity</t>
  </si>
  <si>
    <t>Other</t>
  </si>
  <si>
    <t>Venting-emergency/temporary</t>
  </si>
  <si>
    <t>Venting-intentional/routine</t>
  </si>
  <si>
    <t>Table 4.  Able to be Repaired Options</t>
  </si>
  <si>
    <t>Yes</t>
  </si>
  <si>
    <t>No</t>
  </si>
  <si>
    <t>Table 5.  All manure management practices and methods utilized at this facility</t>
  </si>
  <si>
    <t>Advanced solid-liquid separation by flocculation</t>
  </si>
  <si>
    <t>Anaerobic digester</t>
  </si>
  <si>
    <t>Anaerobic Lagoon</t>
  </si>
  <si>
    <t>Centrifuge/decanter</t>
  </si>
  <si>
    <t>Compost bedded pack barn</t>
  </si>
  <si>
    <t>Composting aerated</t>
  </si>
  <si>
    <t>Composting in vessel</t>
  </si>
  <si>
    <t>Composting windrows</t>
  </si>
  <si>
    <t>Daily spread</t>
  </si>
  <si>
    <t>Dry lot/corral</t>
  </si>
  <si>
    <t>Fertigation</t>
  </si>
  <si>
    <t>Land application (flood)</t>
  </si>
  <si>
    <t>Land application (subsurface drip)</t>
  </si>
  <si>
    <t>Liquid/flush manure collection</t>
  </si>
  <si>
    <t>Liquid/slurry</t>
  </si>
  <si>
    <t>Other mechanical solid-liquid separator</t>
  </si>
  <si>
    <t>Pasture</t>
  </si>
  <si>
    <t>Processing pit</t>
  </si>
  <si>
    <t>Roller drum separator</t>
  </si>
  <si>
    <t>Sand lane</t>
  </si>
  <si>
    <t>Screw press separator</t>
  </si>
  <si>
    <t>Settling basin</t>
  </si>
  <si>
    <t>Slatted floor pit storage</t>
  </si>
  <si>
    <t>Sloped screen separator</t>
  </si>
  <si>
    <t>Solar drying</t>
  </si>
  <si>
    <t>Solid storage</t>
  </si>
  <si>
    <t>Solid/dry scrape manure collection</t>
  </si>
  <si>
    <t>Stationary screen separator</t>
  </si>
  <si>
    <t>Vacuum manure collection</t>
  </si>
  <si>
    <t>Vermifiltration</t>
  </si>
  <si>
    <t>Vibrating screen separator</t>
  </si>
  <si>
    <t>Weeping wall</t>
  </si>
  <si>
    <t>Table 6.  Biogas-related Equipment or Operations</t>
  </si>
  <si>
    <t>Biogas conditioning (e.g. hydrogen sulfide moisture particulate removal)</t>
  </si>
  <si>
    <t>Biogas moving and handling equipement (e.g. blower collection box pre-conditioning gas pipelines)</t>
  </si>
  <si>
    <t>Biomethane upgrading</t>
  </si>
  <si>
    <t>Covered lagoon anaerobic digester</t>
  </si>
  <si>
    <t>Electricity generation</t>
  </si>
  <si>
    <t>Heating/process fuel equipment</t>
  </si>
  <si>
    <t>Interconnection point of receipt (including biomethane quality testing)</t>
  </si>
  <si>
    <t>In-vessel anaerobic digester</t>
  </si>
  <si>
    <t>Onsite fuel use or dispensing</t>
  </si>
  <si>
    <t>Pipeline lateral</t>
  </si>
  <si>
    <t>Q11.  Description of the Methane Emissions Drop Down Options</t>
  </si>
  <si>
    <t>Options as a list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</si>
  <si>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</si>
  <si>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</si>
  <si>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</si>
  <si>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</si>
  <si>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</si>
  <si>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</si>
  <si>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</si>
  <si>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</si>
  <si>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</si>
  <si>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</si>
  <si>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</si>
  <si>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</si>
  <si>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</si>
  <si>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dairy_digester_v01_00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</si>
  <si>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</si>
  <si>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</si>
  <si>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</si>
  <si>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</si>
  <si>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</si>
  <si>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</si>
  <si>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dairy_digester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</si>
  <si>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</si>
  <si>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</si>
  <si>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</si>
  <si>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</si>
  <si>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</si>
  <si>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</si>
  <si>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</si>
  <si>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$D$43</t>
  </si>
  <si>
    <t>jinja_additional_activities</t>
  </si>
  <si>
    <t>$D$73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</si>
  <si>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</si>
  <si>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</si>
  <si>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</si>
  <si>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</si>
  <si>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</si>
  <si>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</si>
  <si>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$D$53</t>
  </si>
  <si>
    <t>jinja_emission_cause</t>
  </si>
  <si>
    <t>jinja_emission_cause_notes</t>
  </si>
  <si>
    <t>$D$42</t>
  </si>
  <si>
    <t>$D$51</t>
  </si>
  <si>
    <t>jinja_emission_location</t>
  </si>
  <si>
    <t>$D$52</t>
  </si>
  <si>
    <t>jinja_emission_location_notes</t>
  </si>
  <si>
    <t>jinja_emission_type_fk</t>
  </si>
  <si>
    <t>$D$32</t>
  </si>
  <si>
    <t>$D$33</t>
  </si>
  <si>
    <t>$D$23</t>
  </si>
  <si>
    <t>jinja_id_incidence</t>
  </si>
  <si>
    <t>jinja_id_message</t>
  </si>
  <si>
    <t>$D$24</t>
  </si>
  <si>
    <t>jinja_id_plume</t>
  </si>
  <si>
    <t>$D$64</t>
  </si>
  <si>
    <t>$D$65</t>
  </si>
  <si>
    <t>$D$47</t>
  </si>
  <si>
    <t>jinja_initial_leak_concentration</t>
  </si>
  <si>
    <t>$D$40</t>
  </si>
  <si>
    <t>jinja_inspection_timestamp</t>
  </si>
  <si>
    <t>$D$41</t>
  </si>
  <si>
    <t>jinja_instrument</t>
  </si>
  <si>
    <t>$D$72</t>
  </si>
  <si>
    <t>$D$71</t>
  </si>
  <si>
    <t>$D$26</t>
  </si>
  <si>
    <t>jinja_lat_carb</t>
  </si>
  <si>
    <t>jinja_long_carb</t>
  </si>
  <si>
    <t>$D$60</t>
  </si>
  <si>
    <t>jinja_mitigation_actions</t>
  </si>
  <si>
    <t>$D$61</t>
  </si>
  <si>
    <t>jinja_mitigation_timestamp</t>
  </si>
  <si>
    <t>$D$25</t>
  </si>
  <si>
    <t>jinja_observation_timestamp</t>
  </si>
  <si>
    <t>$D$66</t>
  </si>
  <si>
    <t>$D$67</t>
  </si>
  <si>
    <t>$D$63</t>
  </si>
  <si>
    <t>$D$62</t>
  </si>
  <si>
    <t>jinja_able_to_repair</t>
  </si>
  <si>
    <t>$D$104</t>
  </si>
  <si>
    <t>jinja_additional_manure_management</t>
  </si>
  <si>
    <t>$D$108</t>
  </si>
  <si>
    <t>$D$101</t>
  </si>
  <si>
    <t>jinja_anaerobic_digestion_portion</t>
  </si>
  <si>
    <t>$D$91</t>
  </si>
  <si>
    <t>Feedback Form'!jinja_bio_biogas_conditioning</t>
  </si>
  <si>
    <t>$D$92</t>
  </si>
  <si>
    <t>Feedback Form'!jinja_bio_biogas_moving</t>
  </si>
  <si>
    <t>$D$93</t>
  </si>
  <si>
    <t>Feedback Form'!jinja_bio_biomethane_upgrading</t>
  </si>
  <si>
    <t>$D$94</t>
  </si>
  <si>
    <t>Feedback Form'!jinja_bio_covered_lagoon</t>
  </si>
  <si>
    <t>$D$95</t>
  </si>
  <si>
    <t>Feedback Form'!jinja_bio_electricity</t>
  </si>
  <si>
    <t>$D$96</t>
  </si>
  <si>
    <t>Feedback Form'!jinja_bio_heating</t>
  </si>
  <si>
    <t>$D$98</t>
  </si>
  <si>
    <t>Feedback Form'!jinja_bio_in_vessel</t>
  </si>
  <si>
    <t>$D$97</t>
  </si>
  <si>
    <t>Feedback Form'!jinja_bio_interconnection</t>
  </si>
  <si>
    <t>$D$99</t>
  </si>
  <si>
    <t>Feedback Form'!jinja_bio_onsite_fuel</t>
  </si>
  <si>
    <t>$D$100</t>
  </si>
  <si>
    <t>Feedback Form'!jinja_bio_pipeline_lateral</t>
  </si>
  <si>
    <t>$D$30</t>
  </si>
  <si>
    <t>jinja_digester_facility_name</t>
  </si>
  <si>
    <t>$D$46</t>
  </si>
  <si>
    <t>$D$44</t>
  </si>
  <si>
    <t>$D$45</t>
  </si>
  <si>
    <t>jinja_id_arb_ciwqs</t>
  </si>
  <si>
    <t>$D$21</t>
  </si>
  <si>
    <t>$D$22</t>
  </si>
  <si>
    <t>$D$39</t>
  </si>
  <si>
    <t>$D$31</t>
  </si>
  <si>
    <t>jinja_livestock_facility_name</t>
  </si>
  <si>
    <t>$D$58</t>
  </si>
  <si>
    <t>jinja_manure_advanced_solid_liquid</t>
  </si>
  <si>
    <t>$D$59</t>
  </si>
  <si>
    <t>Feedback Form'!jinja_manure_anaerobic_digester</t>
  </si>
  <si>
    <t>Feedback Form'!jinja_manure_anaerobic_lagoon</t>
  </si>
  <si>
    <t>Feedback Form'!jinja_manure_centrifuge_decanter</t>
  </si>
  <si>
    <t>Feedback Form'!jinja_manure_compost_bedded_pack</t>
  </si>
  <si>
    <t>Feedback Form'!jinja_manure_composting_aerated</t>
  </si>
  <si>
    <t>Feedback Form'!jinja_manure_composting_in_vessel</t>
  </si>
  <si>
    <t>Feedback Form'!jinja_manure_composting_windrows</t>
  </si>
  <si>
    <t>Feedback Form'!jinja_manure_daily_spread</t>
  </si>
  <si>
    <t>Feedback Form'!jinja_manure_dry_lot_corral</t>
  </si>
  <si>
    <t>$D$68</t>
  </si>
  <si>
    <t>Feedback Form'!jinja_manure_fertigation</t>
  </si>
  <si>
    <t>$D$69</t>
  </si>
  <si>
    <t>Feedback Form'!jinja_manure_land_application_flood</t>
  </si>
  <si>
    <t>$D$70</t>
  </si>
  <si>
    <t>Feedback Form'!jinja_manure_land_application_subsurface</t>
  </si>
  <si>
    <t>Feedback Form'!jinja_manure_liquid_flush</t>
  </si>
  <si>
    <t>Feedback Form'!jinja_manure_liquid_slurry</t>
  </si>
  <si>
    <t>Feedback Form'!jinja_manure_other_mechanical</t>
  </si>
  <si>
    <t>$D$74</t>
  </si>
  <si>
    <t>Feedback Form'!jinja_manure_pasture</t>
  </si>
  <si>
    <t>$D$75</t>
  </si>
  <si>
    <t>Feedback Form'!jinja_manure_processing_pit</t>
  </si>
  <si>
    <t>$D$76</t>
  </si>
  <si>
    <t>Feedback Form'!jinja_manure_roller_drum</t>
  </si>
  <si>
    <t>$D$77</t>
  </si>
  <si>
    <t>Feedback Form'!jinja_manure_sand_lane</t>
  </si>
  <si>
    <t>$D$78</t>
  </si>
  <si>
    <t>Feedback Form'!jinja_manure_screw_press</t>
  </si>
  <si>
    <t>$D$79</t>
  </si>
  <si>
    <t>Feedback Form'!jinja_manure_settling_basin</t>
  </si>
  <si>
    <t>$D$80</t>
  </si>
  <si>
    <t>Feedback Form'!jinja_manure_slatted_floor</t>
  </si>
  <si>
    <t>$D$81</t>
  </si>
  <si>
    <t>Feedback Form'!jinja_manure_sloped_screen</t>
  </si>
  <si>
    <t>$D$82</t>
  </si>
  <si>
    <t>Feedback Form'!jinja_manure_solar_drying</t>
  </si>
  <si>
    <t>$D$84</t>
  </si>
  <si>
    <t>Feedback Form'!jinja_manure_solid_dry_scrape</t>
  </si>
  <si>
    <t>$D$83</t>
  </si>
  <si>
    <t>Feedback Form'!jinja_manure_solid_storage</t>
  </si>
  <si>
    <t>$D$85</t>
  </si>
  <si>
    <t>Feedback Form'!jinja_manure_stationary_screen</t>
  </si>
  <si>
    <t>$D$86</t>
  </si>
  <si>
    <t>Feedback Form'!jinja_manure_vacuum</t>
  </si>
  <si>
    <t>$D$87</t>
  </si>
  <si>
    <t>Feedback Form'!jinja_manure_vermifiltration</t>
  </si>
  <si>
    <t>$D$88</t>
  </si>
  <si>
    <t>Feedback Form'!jinja_manure_vibrating_screen</t>
  </si>
  <si>
    <t>$D$89</t>
  </si>
  <si>
    <t>Feedback Form'!jinja_manure_weeping_wall</t>
  </si>
  <si>
    <t>$D$102</t>
  </si>
  <si>
    <t>jinja_transport_method</t>
  </si>
  <si>
    <t>$D$103</t>
  </si>
  <si>
    <t>jinji_transport_recipient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</si>
  <si>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</si>
  <si>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</si>
  <si>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</si>
  <si>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</si>
  <si>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</si>
  <si>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</si>
  <si>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</si>
  <si>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</si>
  <si>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</si>
  <si>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</si>
  <si>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</si>
  <si>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</si>
  <si>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</si>
  <si>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</si>
  <si>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</si>
  <si>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123456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</si>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</sst>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2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1" fillId="0" borderId="0"/>
    <xf numFmtId="0" fontId="18" fillId="0" borderId="0"/>
    <xf numFmtId="0" fontId="1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4" borderId="0" xfId="0" applyFont="1" applyFill="1"/>
    <xf numFmtId="0" fontId="10" fillId="5" borderId="0" xfId="0" applyFont="1" applyFill="1"/>
    <xf numFmtId="0" fontId="7" fillId="0" borderId="0" xfId="0" applyFont="1"/>
    <xf numFmtId="0" fontId="7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9" borderId="0" xfId="0" applyFont="1" applyFill="1"/>
    <xf numFmtId="0" fontId="10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0" fillId="9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14" fontId="0" fillId="0" borderId="0" xfId="0" applyNumberFormat="1"/>
    <xf numFmtId="0" fontId="11" fillId="0" borderId="0" xfId="1"/>
    <xf numFmtId="0" fontId="11" fillId="0" borderId="0" xfId="1" applyAlignment="1">
      <alignment vertical="center"/>
    </xf>
    <xf numFmtId="0" fontId="12" fillId="6" borderId="0" xfId="1" applyFont="1" applyFill="1" applyAlignment="1">
      <alignment horizontal="centerContinuous" vertical="center"/>
    </xf>
    <xf numFmtId="0" fontId="11" fillId="7" borderId="0" xfId="1" applyFill="1" applyAlignment="1">
      <alignment horizontal="centerContinuous"/>
    </xf>
    <xf numFmtId="0" fontId="11" fillId="7" borderId="0" xfId="1" applyFill="1" applyAlignment="1">
      <alignment horizontal="center"/>
    </xf>
    <xf numFmtId="0" fontId="3" fillId="0" borderId="0" xfId="0" applyFont="1" applyAlignment="1">
      <alignment vertical="center"/>
    </xf>
    <xf numFmtId="0" fontId="11" fillId="8" borderId="0" xfId="1" applyFill="1" applyAlignment="1">
      <alignment horizontal="left" vertical="center"/>
    </xf>
    <xf numFmtId="0" fontId="11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4" fillId="10" borderId="2" xfId="0" applyFont="1" applyFill="1" applyBorder="1" applyAlignment="1" applyProtection="1">
      <alignment horizontal="left" vertical="center" wrapText="1"/>
      <protection locked="0"/>
    </xf>
    <xf numFmtId="0" fontId="11" fillId="2" borderId="0" xfId="1" applyFill="1" applyAlignment="1">
      <alignment horizontal="left" vertical="center"/>
    </xf>
    <xf numFmtId="0" fontId="11" fillId="10" borderId="0" xfId="1" applyFill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0" fillId="5" borderId="0" xfId="2" applyFont="1" applyFill="1"/>
    <xf numFmtId="0" fontId="10" fillId="11" borderId="0" xfId="2" applyFont="1" applyFill="1"/>
    <xf numFmtId="0" fontId="19" fillId="0" borderId="0" xfId="3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1" fillId="8" borderId="0" xfId="1" applyFill="1" applyAlignment="1">
      <alignment horizontal="left"/>
    </xf>
    <xf numFmtId="0" fontId="11" fillId="0" borderId="0" xfId="1" applyAlignment="1">
      <alignment horizontal="left"/>
    </xf>
    <xf numFmtId="0" fontId="4" fillId="0" borderId="0" xfId="0" applyFont="1" applyAlignment="1">
      <alignment horizontal="left" vertical="center" wrapText="1"/>
    </xf>
    <xf numFmtId="0" fontId="22" fillId="6" borderId="0" xfId="1" applyFont="1" applyFill="1" applyAlignment="1">
      <alignment horizontal="centerContinuous" vertical="center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 applyProtection="1">
      <alignment horizontal="left" vertical="center"/>
      <protection locked="0"/>
    </xf>
    <xf numFmtId="0" fontId="2" fillId="8" borderId="0" xfId="0" applyFont="1" applyFill="1" applyAlignment="1">
      <alignment horizontal="left" vertical="center" wrapText="1"/>
    </xf>
    <xf numFmtId="165" fontId="2" fillId="8" borderId="0" xfId="0" applyNumberFormat="1" applyFont="1" applyFill="1" applyAlignment="1">
      <alignment horizontal="left" vertical="center" wrapText="1"/>
    </xf>
    <xf numFmtId="164" fontId="2" fillId="8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0" xfId="0" quotePrefix="1"/>
    <xf numFmtId="22" fontId="0" fillId="0" borderId="0" xfId="0" applyNumberFormat="1"/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105</xdr:row>
      <xdr:rowOff>23586</xdr:rowOff>
    </xdr:from>
    <xdr:to>
      <xdr:col>4</xdr:col>
      <xdr:colOff>283633</xdr:colOff>
      <xdr:row>105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4</xdr:col>
      <xdr:colOff>133525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08"/>
  <sheetViews>
    <sheetView tabSelected="1" zoomScale="90" zoomScaleNormal="90" workbookViewId="0"/>
  </sheetViews>
  <sheetFormatPr defaultColWidth="9" defaultRowHeight="15" x14ac:dyDescent="0.25"/>
  <cols>
    <col min="1" max="1" width="4.140625" style="10" customWidth="1"/>
    <col min="2" max="2" width="65.7109375" style="10" customWidth="1"/>
    <col min="3" max="3" width="4.7109375" style="10" customWidth="1"/>
    <col min="4" max="4" width="65.7109375" style="10" customWidth="1"/>
    <col min="5" max="5" width="4.140625" style="10" customWidth="1"/>
    <col min="6" max="16384" width="9" style="10"/>
  </cols>
  <sheetData>
    <row r="1" spans="2:21" s="20" customFormat="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25">
      <c r="B2" s="21" t="s">
        <v>1</v>
      </c>
      <c r="C2" s="21"/>
      <c r="D2" s="21"/>
      <c r="E2" s="21"/>
      <c r="F2" s="50"/>
    </row>
    <row r="3" spans="2:21" s="20" customFormat="1" ht="51" x14ac:dyDescent="0.25">
      <c r="B3" s="47" t="s">
        <v>2</v>
      </c>
      <c r="C3" s="21"/>
      <c r="D3" s="21"/>
      <c r="E3" s="21"/>
      <c r="F3" s="51"/>
    </row>
    <row r="4" spans="2:21" s="20" customFormat="1" ht="12" customHeight="1" x14ac:dyDescent="0.25">
      <c r="B4" s="22"/>
      <c r="C4" s="22"/>
      <c r="D4" s="22"/>
      <c r="E4" s="23"/>
    </row>
    <row r="5" spans="2:21" s="20" customFormat="1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39.950000000000003" customHeight="1" x14ac:dyDescent="0.25">
      <c r="B6" s="52"/>
      <c r="C6" s="52"/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2:21" s="20" customFormat="1" x14ac:dyDescent="0.25">
      <c r="U7" s="20" t="s">
        <v>0</v>
      </c>
    </row>
    <row r="8" spans="2:21" s="26" customFormat="1" x14ac:dyDescent="0.25">
      <c r="B8" s="54" t="s">
        <v>3</v>
      </c>
      <c r="C8" s="25"/>
      <c r="D8" s="25"/>
      <c r="E8" s="25"/>
      <c r="F8" s="50"/>
    </row>
    <row r="9" spans="2:21" s="26" customFormat="1" x14ac:dyDescent="0.25">
      <c r="B9" s="55" t="s">
        <v>4</v>
      </c>
      <c r="C9" s="33"/>
      <c r="D9" s="33"/>
      <c r="E9" s="25"/>
      <c r="F9" s="50"/>
    </row>
    <row r="10" spans="2:21" s="26" customFormat="1" x14ac:dyDescent="0.25">
      <c r="B10" s="56" t="s">
        <v>5</v>
      </c>
      <c r="C10" s="34"/>
      <c r="D10" s="34"/>
      <c r="E10" s="25"/>
      <c r="F10" s="50"/>
    </row>
    <row r="11" spans="2:21" s="26" customFormat="1" x14ac:dyDescent="0.25">
      <c r="B11" s="54" t="s">
        <v>6</v>
      </c>
      <c r="C11" s="25"/>
      <c r="D11" s="25"/>
      <c r="E11" s="25"/>
      <c r="F11" s="50"/>
    </row>
    <row r="12" spans="2:21" s="26" customFormat="1" x14ac:dyDescent="0.25">
      <c r="B12" s="54" t="s">
        <v>7</v>
      </c>
      <c r="C12" s="25"/>
      <c r="D12" s="25"/>
      <c r="E12" s="25"/>
      <c r="F12" s="50"/>
    </row>
    <row r="13" spans="2:21" s="26" customFormat="1" x14ac:dyDescent="0.25">
      <c r="B13" s="54" t="s">
        <v>8</v>
      </c>
      <c r="C13" s="25"/>
      <c r="D13" s="25"/>
      <c r="E13" s="25"/>
      <c r="F13" s="50"/>
    </row>
    <row r="14" spans="2:21" s="26" customFormat="1" x14ac:dyDescent="0.25">
      <c r="B14" s="54" t="s">
        <v>9</v>
      </c>
      <c r="C14" s="25"/>
      <c r="D14" s="25"/>
      <c r="E14" s="25"/>
      <c r="F14" s="50"/>
    </row>
    <row r="15" spans="2:21" s="26" customFormat="1" x14ac:dyDescent="0.25">
      <c r="B15" s="57" t="s">
        <v>10</v>
      </c>
      <c r="C15" s="44"/>
      <c r="D15" s="44"/>
      <c r="E15" s="44"/>
      <c r="F15" s="5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21" s="26" customFormat="1" x14ac:dyDescent="0.25">
      <c r="B16" s="54" t="s">
        <v>11</v>
      </c>
      <c r="C16" s="25"/>
      <c r="D16" s="25"/>
      <c r="E16" s="25"/>
      <c r="F16" s="50"/>
    </row>
    <row r="17" spans="2:21" s="26" customFormat="1" x14ac:dyDescent="0.25">
      <c r="B17" s="58" t="s">
        <v>12</v>
      </c>
      <c r="C17" s="25"/>
      <c r="D17" s="25"/>
      <c r="E17" s="25"/>
      <c r="F17" s="50"/>
    </row>
    <row r="18" spans="2:21" s="20" customFormat="1" x14ac:dyDescent="0.25">
      <c r="U18" s="20" t="s">
        <v>0</v>
      </c>
    </row>
    <row r="19" spans="2:21" s="24" customFormat="1" ht="39.950000000000003" customHeight="1" x14ac:dyDescent="0.25">
      <c r="B19" s="52"/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2:21" s="20" customFormat="1" x14ac:dyDescent="0.25">
      <c r="U20" s="20" t="s">
        <v>0</v>
      </c>
    </row>
    <row r="21" spans="2:21" s="11" customFormat="1" x14ac:dyDescent="0.25">
      <c r="B21" s="54" t="s">
        <v>13</v>
      </c>
      <c r="C21" s="25"/>
      <c r="D21" s="59" t="s">
        <v>346</v>
      </c>
      <c r="E21" s="54"/>
    </row>
    <row r="22" spans="2:21" s="26" customFormat="1" x14ac:dyDescent="0.25">
      <c r="B22" s="54" t="s">
        <v>14</v>
      </c>
      <c r="C22" s="25"/>
      <c r="D22" s="59" t="s">
        <v>348</v>
      </c>
      <c r="E22" s="25"/>
    </row>
    <row r="23" spans="2:21" s="26" customFormat="1" x14ac:dyDescent="0.25">
      <c r="B23" s="54" t="s">
        <v>15</v>
      </c>
      <c r="C23" s="25"/>
      <c r="D23" s="60" t="s">
        <v>358</v>
      </c>
      <c r="E23" s="25"/>
    </row>
    <row r="24" spans="2:21" s="11" customFormat="1" x14ac:dyDescent="0.25">
      <c r="B24" s="54" t="s">
        <v>16</v>
      </c>
      <c r="C24" s="25"/>
      <c r="D24" s="59" t="s">
        <v>352</v>
      </c>
      <c r="E24" s="54"/>
    </row>
    <row r="25" spans="2:21" s="11" customFormat="1" x14ac:dyDescent="0.25">
      <c r="B25" s="54" t="s">
        <v>17</v>
      </c>
      <c r="C25" s="25"/>
      <c r="D25" s="59" t="s">
        <v>354</v>
      </c>
      <c r="E25" s="54"/>
    </row>
    <row r="26" spans="2:21" s="11" customFormat="1" x14ac:dyDescent="0.25">
      <c r="B26" s="54" t="s">
        <v>18</v>
      </c>
      <c r="C26" s="25"/>
      <c r="D26" s="61" t="s">
        <v>347</v>
      </c>
      <c r="E26" s="54"/>
      <c r="F26" s="50"/>
    </row>
    <row r="27" spans="2:21" s="20" customFormat="1" x14ac:dyDescent="0.25">
      <c r="U27" s="20" t="s">
        <v>0</v>
      </c>
    </row>
    <row r="28" spans="2:21" s="24" customFormat="1" ht="39.950000000000003" customHeight="1" x14ac:dyDescent="0.25">
      <c r="B28" s="52"/>
      <c r="C28" s="52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2:21" s="20" customFormat="1" x14ac:dyDescent="0.25">
      <c r="U29" s="20" t="s">
        <v>0</v>
      </c>
    </row>
    <row r="30" spans="2:21" s="20" customFormat="1" ht="15.75" x14ac:dyDescent="0.25">
      <c r="B30" s="35" t="s">
        <v>20</v>
      </c>
      <c r="D30" s="62" t="s">
        <v>339</v>
      </c>
    </row>
    <row r="31" spans="2:21" s="20" customFormat="1" ht="15.75" x14ac:dyDescent="0.25">
      <c r="B31" s="35" t="s">
        <v>22</v>
      </c>
      <c r="D31" s="55" t="s">
        <v>353</v>
      </c>
    </row>
    <row r="32" spans="2:21" s="20" customFormat="1" ht="15.75" x14ac:dyDescent="0.25">
      <c r="B32" s="35" t="s">
        <v>24</v>
      </c>
      <c r="D32" s="55" t="s">
        <v>345</v>
      </c>
    </row>
    <row r="33" spans="2:21" s="11" customFormat="1" ht="15.75" x14ac:dyDescent="0.25">
      <c r="B33" s="50" t="s">
        <v>26</v>
      </c>
      <c r="C33" s="50"/>
      <c r="D33" s="62" t="s">
        <v>337</v>
      </c>
      <c r="E33" s="51"/>
    </row>
    <row r="34" spans="2:21" s="11" customFormat="1" ht="15.75" x14ac:dyDescent="0.25">
      <c r="B34" s="50" t="s">
        <v>28</v>
      </c>
      <c r="C34" s="50"/>
      <c r="D34" s="62" t="s">
        <v>338</v>
      </c>
      <c r="E34" s="51"/>
    </row>
    <row r="35" spans="2:21" s="11" customFormat="1" ht="15.75" x14ac:dyDescent="0.25">
      <c r="B35" s="50" t="s">
        <v>30</v>
      </c>
      <c r="C35" s="50"/>
      <c r="D35" s="62" t="s">
        <v>336</v>
      </c>
      <c r="E35" s="51"/>
    </row>
    <row r="36" spans="2:21" s="20" customFormat="1" x14ac:dyDescent="0.25">
      <c r="U36" s="20" t="s">
        <v>0</v>
      </c>
    </row>
    <row r="37" spans="2:21" s="24" customFormat="1" ht="39.950000000000003" customHeight="1" x14ac:dyDescent="0.25">
      <c r="B37" s="52"/>
      <c r="C37" s="52"/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2:21" s="20" customFormat="1" x14ac:dyDescent="0.25">
      <c r="U38" s="20" t="s">
        <v>0</v>
      </c>
    </row>
    <row r="39" spans="2:21" s="11" customFormat="1" ht="30.75" x14ac:dyDescent="0.25">
      <c r="B39" s="50" t="s">
        <v>32</v>
      </c>
      <c r="C39" s="50"/>
      <c r="D39" s="63" t="s">
        <v>350</v>
      </c>
      <c r="E39" s="27"/>
    </row>
    <row r="40" spans="2:21" s="11" customFormat="1" ht="45.75" x14ac:dyDescent="0.25">
      <c r="B40" s="28" t="s">
        <v>33</v>
      </c>
      <c r="C40" s="51"/>
      <c r="D40" s="62" t="s">
        <v>332</v>
      </c>
    </row>
    <row r="41" spans="2:21" s="20" customFormat="1" ht="15.75" x14ac:dyDescent="0.25">
      <c r="B41" s="28" t="s">
        <v>34</v>
      </c>
      <c r="D41" s="62" t="s">
        <v>349</v>
      </c>
      <c r="U41" s="20" t="s">
        <v>0</v>
      </c>
    </row>
    <row r="42" spans="2:21" s="11" customFormat="1" ht="31.5" thickBot="1" x14ac:dyDescent="0.3">
      <c r="B42" s="28" t="s">
        <v>35</v>
      </c>
      <c r="C42" s="51"/>
      <c r="D42" s="62" t="s">
        <v>351</v>
      </c>
    </row>
    <row r="43" spans="2:21" s="11" customFormat="1" ht="50.1" customHeight="1" thickTop="1" thickBot="1" x14ac:dyDescent="0.3">
      <c r="B43" s="28" t="s">
        <v>36</v>
      </c>
      <c r="C43" s="51"/>
      <c r="D43" s="32" t="s">
        <v>344</v>
      </c>
    </row>
    <row r="44" spans="2:21" s="11" customFormat="1" ht="50.1" customHeight="1" thickTop="1" thickBot="1" x14ac:dyDescent="0.3">
      <c r="B44" s="28" t="s">
        <v>38</v>
      </c>
      <c r="C44" s="51"/>
      <c r="D44" s="32" t="s">
        <v>342</v>
      </c>
    </row>
    <row r="45" spans="2:21" s="11" customFormat="1" ht="32.25" thickTop="1" thickBot="1" x14ac:dyDescent="0.3">
      <c r="B45" s="28" t="s">
        <v>39</v>
      </c>
      <c r="C45" s="51"/>
      <c r="D45" s="63" t="s">
        <v>343</v>
      </c>
    </row>
    <row r="46" spans="2:21" s="11" customFormat="1" ht="50.1" customHeight="1" thickTop="1" thickBot="1" x14ac:dyDescent="0.3">
      <c r="B46" s="50" t="s">
        <v>40</v>
      </c>
      <c r="C46" s="51"/>
      <c r="D46" s="32" t="s">
        <v>340</v>
      </c>
    </row>
    <row r="47" spans="2:21" s="11" customFormat="1" ht="46.5" thickTop="1" x14ac:dyDescent="0.25">
      <c r="B47" s="46" t="s">
        <v>41</v>
      </c>
      <c r="D47" s="63" t="s">
        <v>341</v>
      </c>
    </row>
    <row r="48" spans="2:21" s="20" customFormat="1" x14ac:dyDescent="0.25">
      <c r="U48" s="20" t="s">
        <v>0</v>
      </c>
    </row>
    <row r="49" spans="2:21" s="24" customFormat="1" ht="39.950000000000003" customHeight="1" x14ac:dyDescent="0.25">
      <c r="B49" s="52"/>
      <c r="C49" s="52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2:21" s="20" customFormat="1" ht="15.75" thickBot="1" x14ac:dyDescent="0.3">
      <c r="B50" s="50"/>
      <c r="U50" s="20" t="s">
        <v>0</v>
      </c>
    </row>
    <row r="51" spans="2:21" s="11" customFormat="1" ht="50.1" customHeight="1" thickTop="1" thickBot="1" x14ac:dyDescent="0.3">
      <c r="B51" s="50" t="s">
        <v>42</v>
      </c>
      <c r="C51" s="51"/>
      <c r="D51" s="32" t="s">
        <v>331</v>
      </c>
    </row>
    <row r="52" spans="2:21" s="11" customFormat="1" ht="16.5" thickTop="1" x14ac:dyDescent="0.25">
      <c r="B52" s="50" t="s">
        <v>43</v>
      </c>
      <c r="D52" s="63" t="s">
        <v>357</v>
      </c>
    </row>
    <row r="53" spans="2:21" s="11" customFormat="1" ht="30.75" x14ac:dyDescent="0.25">
      <c r="B53" s="50" t="s">
        <v>44</v>
      </c>
      <c r="D53" s="62" t="s">
        <v>356</v>
      </c>
    </row>
    <row r="54" spans="2:21" s="11" customFormat="1" x14ac:dyDescent="0.25">
      <c r="B54" s="51"/>
      <c r="C54" s="51"/>
      <c r="D54" s="51"/>
    </row>
    <row r="55" spans="2:21" s="24" customFormat="1" ht="39.950000000000003" customHeight="1" x14ac:dyDescent="0.25">
      <c r="B55" s="52"/>
      <c r="C55" s="52"/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2:21" s="20" customFormat="1" x14ac:dyDescent="0.25">
      <c r="U56" s="20" t="s">
        <v>0</v>
      </c>
    </row>
    <row r="57" spans="2:21" s="11" customFormat="1" ht="45.75" x14ac:dyDescent="0.25">
      <c r="B57" s="28" t="s">
        <v>45</v>
      </c>
      <c r="C57" s="51"/>
      <c r="D57" s="49" t="s">
        <v>46</v>
      </c>
    </row>
    <row r="58" spans="2:21" s="11" customFormat="1" x14ac:dyDescent="0.25">
      <c r="B58" s="64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8" s="65"/>
      <c r="D58" s="48" t="s">
        <v>355</v>
      </c>
    </row>
    <row r="59" spans="2:21" s="11" customFormat="1" x14ac:dyDescent="0.25">
      <c r="B59" s="64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59" s="65"/>
      <c r="D59" s="48"/>
    </row>
    <row r="60" spans="2:21" s="11" customFormat="1" x14ac:dyDescent="0.25">
      <c r="B60" s="64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0" s="65"/>
      <c r="D60" s="48"/>
    </row>
    <row r="61" spans="2:21" s="11" customFormat="1" x14ac:dyDescent="0.25">
      <c r="B61" s="64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1" s="65"/>
      <c r="D61" s="48"/>
    </row>
    <row r="62" spans="2:21" s="11" customFormat="1" x14ac:dyDescent="0.25">
      <c r="B62" s="64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2" s="65"/>
      <c r="D62" s="48"/>
    </row>
    <row r="63" spans="2:21" s="11" customFormat="1" x14ac:dyDescent="0.25">
      <c r="B63" s="64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3" s="65"/>
      <c r="D63" s="48"/>
    </row>
    <row r="64" spans="2:21" s="11" customFormat="1" x14ac:dyDescent="0.25">
      <c r="B64" s="64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4" s="65"/>
      <c r="D64" s="48"/>
    </row>
    <row r="65" spans="2:4" s="11" customFormat="1" x14ac:dyDescent="0.25">
      <c r="B65" s="64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5" s="65"/>
      <c r="D65" s="48"/>
    </row>
    <row r="66" spans="2:4" s="11" customFormat="1" x14ac:dyDescent="0.25">
      <c r="B66" s="64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6" s="65"/>
      <c r="D66" s="48"/>
    </row>
    <row r="67" spans="2:4" s="11" customFormat="1" x14ac:dyDescent="0.25">
      <c r="B67" s="64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7" s="65"/>
      <c r="D67" s="48"/>
    </row>
    <row r="68" spans="2:4" s="11" customFormat="1" x14ac:dyDescent="0.25">
      <c r="B68" s="64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8" s="65"/>
      <c r="D68" s="48"/>
    </row>
    <row r="69" spans="2:4" s="11" customFormat="1" x14ac:dyDescent="0.25">
      <c r="B69" s="64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69" s="65"/>
      <c r="D69" s="48"/>
    </row>
    <row r="70" spans="2:4" s="11" customFormat="1" x14ac:dyDescent="0.25">
      <c r="B70" s="64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0" s="65"/>
      <c r="D70" s="48"/>
    </row>
    <row r="71" spans="2:4" s="11" customFormat="1" x14ac:dyDescent="0.25">
      <c r="B71" s="64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1" s="65"/>
      <c r="D71" s="48"/>
    </row>
    <row r="72" spans="2:4" s="11" customFormat="1" x14ac:dyDescent="0.25">
      <c r="B72" s="64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2" s="65"/>
      <c r="D72" s="48"/>
    </row>
    <row r="73" spans="2:4" s="11" customFormat="1" x14ac:dyDescent="0.25">
      <c r="B73" s="64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3" s="65"/>
      <c r="D73" s="48"/>
    </row>
    <row r="74" spans="2:4" s="11" customFormat="1" x14ac:dyDescent="0.25">
      <c r="B74" s="64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4" s="65"/>
      <c r="D74" s="48"/>
    </row>
    <row r="75" spans="2:4" s="11" customFormat="1" x14ac:dyDescent="0.25">
      <c r="B75" s="64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5" s="65"/>
      <c r="D75" s="48"/>
    </row>
    <row r="76" spans="2:4" s="11" customFormat="1" x14ac:dyDescent="0.25">
      <c r="B76" s="64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6" s="65"/>
      <c r="D76" s="48"/>
    </row>
    <row r="77" spans="2:4" s="11" customFormat="1" x14ac:dyDescent="0.25">
      <c r="B77" s="64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7" s="65"/>
      <c r="D77" s="48"/>
    </row>
    <row r="78" spans="2:4" s="11" customFormat="1" x14ac:dyDescent="0.25">
      <c r="B78" s="64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8" s="65"/>
      <c r="D78" s="48"/>
    </row>
    <row r="79" spans="2:4" s="11" customFormat="1" x14ac:dyDescent="0.25">
      <c r="B79" s="64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79" s="65"/>
      <c r="D79" s="48"/>
    </row>
    <row r="80" spans="2:4" s="11" customFormat="1" x14ac:dyDescent="0.25">
      <c r="B80" s="64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0" s="65"/>
      <c r="D80" s="48"/>
    </row>
    <row r="81" spans="2:4" s="11" customFormat="1" x14ac:dyDescent="0.25">
      <c r="B81" s="64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1" s="65"/>
      <c r="D81" s="48"/>
    </row>
    <row r="82" spans="2:4" s="11" customFormat="1" x14ac:dyDescent="0.25">
      <c r="B82" s="64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2" s="65"/>
      <c r="D82" s="48"/>
    </row>
    <row r="83" spans="2:4" s="11" customFormat="1" x14ac:dyDescent="0.25">
      <c r="B83" s="64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3" s="65"/>
      <c r="D83" s="48"/>
    </row>
    <row r="84" spans="2:4" s="11" customFormat="1" x14ac:dyDescent="0.25">
      <c r="B84" s="64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4" s="65"/>
      <c r="D84" s="48"/>
    </row>
    <row r="85" spans="2:4" s="11" customFormat="1" x14ac:dyDescent="0.25">
      <c r="B85" s="64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5" s="65"/>
      <c r="D85" s="48"/>
    </row>
    <row r="86" spans="2:4" s="11" customFormat="1" x14ac:dyDescent="0.25">
      <c r="B86" s="64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6" s="65"/>
      <c r="D86" s="48"/>
    </row>
    <row r="87" spans="2:4" s="11" customFormat="1" x14ac:dyDescent="0.25">
      <c r="B87" s="64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7" s="65"/>
      <c r="D87" s="48"/>
    </row>
    <row r="88" spans="2:4" s="11" customFormat="1" x14ac:dyDescent="0.25">
      <c r="B88" s="64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8" s="65"/>
      <c r="D88" s="48"/>
    </row>
    <row r="89" spans="2:4" s="11" customFormat="1" x14ac:dyDescent="0.25">
      <c r="B89" s="64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89" s="65"/>
      <c r="D89" s="48"/>
    </row>
    <row r="90" spans="2:4" s="11" customFormat="1" ht="50.1" customHeight="1" x14ac:dyDescent="0.25">
      <c r="B90" s="28" t="s">
        <v>47</v>
      </c>
      <c r="C90" s="51"/>
      <c r="D90" s="49" t="s">
        <v>46</v>
      </c>
    </row>
    <row r="91" spans="2:4" s="11" customFormat="1" ht="30" x14ac:dyDescent="0.25">
      <c r="B91" s="64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1" s="65"/>
      <c r="D91" s="48"/>
    </row>
    <row r="92" spans="2:4" s="11" customFormat="1" ht="30" x14ac:dyDescent="0.25">
      <c r="B92" s="64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2" s="65"/>
      <c r="D92" s="48"/>
    </row>
    <row r="93" spans="2:4" s="11" customFormat="1" x14ac:dyDescent="0.25">
      <c r="B93" s="64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3" s="65"/>
      <c r="D93" s="48"/>
    </row>
    <row r="94" spans="2:4" s="11" customFormat="1" x14ac:dyDescent="0.25">
      <c r="B94" s="64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4" s="65"/>
      <c r="D94" s="48"/>
    </row>
    <row r="95" spans="2:4" s="11" customFormat="1" x14ac:dyDescent="0.25">
      <c r="B95" s="64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5" s="65"/>
      <c r="D95" s="48"/>
    </row>
    <row r="96" spans="2:4" s="11" customFormat="1" x14ac:dyDescent="0.25">
      <c r="B96" s="64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6" s="65"/>
      <c r="D96" s="48"/>
    </row>
    <row r="97" spans="2:4" s="11" customFormat="1" ht="30" x14ac:dyDescent="0.25">
      <c r="B97" s="64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7" s="65"/>
      <c r="D97" s="48"/>
    </row>
    <row r="98" spans="2:4" s="11" customFormat="1" x14ac:dyDescent="0.25">
      <c r="B98" s="64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98" s="65"/>
      <c r="D98" s="48"/>
    </row>
    <row r="99" spans="2:4" s="11" customFormat="1" x14ac:dyDescent="0.25">
      <c r="B99" s="64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99" s="65"/>
      <c r="D99" s="48"/>
    </row>
    <row r="100" spans="2:4" s="11" customFormat="1" x14ac:dyDescent="0.25">
      <c r="B100" s="64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0" s="65"/>
      <c r="D100" s="48"/>
    </row>
    <row r="101" spans="2:4" s="11" customFormat="1" ht="30.75" x14ac:dyDescent="0.25">
      <c r="B101" s="28" t="s">
        <v>48</v>
      </c>
      <c r="D101" s="62" t="s">
        <v>335</v>
      </c>
    </row>
    <row r="102" spans="2:4" s="11" customFormat="1" ht="60.75" x14ac:dyDescent="0.25">
      <c r="B102" s="28" t="s">
        <v>49</v>
      </c>
      <c r="D102" s="62" t="s">
        <v>359</v>
      </c>
    </row>
    <row r="103" spans="2:4" s="11" customFormat="1" ht="60.75" x14ac:dyDescent="0.25">
      <c r="B103" s="28" t="s">
        <v>50</v>
      </c>
      <c r="D103" s="62"/>
    </row>
    <row r="104" spans="2:4" s="11" customFormat="1" ht="30.75" x14ac:dyDescent="0.25">
      <c r="B104" s="28" t="s">
        <v>51</v>
      </c>
      <c r="D104" s="62" t="s">
        <v>333</v>
      </c>
    </row>
    <row r="105" spans="2:4" s="11" customFormat="1" x14ac:dyDescent="0.25">
      <c r="B105" s="51"/>
      <c r="D105" s="29"/>
    </row>
    <row r="106" spans="2:4" s="30" customFormat="1" ht="39.950000000000003" customHeight="1" x14ac:dyDescent="0.25"/>
    <row r="107" spans="2:4" s="30" customFormat="1" x14ac:dyDescent="0.25"/>
    <row r="108" spans="2:4" s="11" customFormat="1" ht="45.75" x14ac:dyDescent="0.25">
      <c r="B108" s="28" t="s">
        <v>52</v>
      </c>
      <c r="C108" s="31"/>
      <c r="D108" s="62" t="s">
        <v>334</v>
      </c>
    </row>
  </sheetData>
  <sheetProtection algorithmName="SHA-512" hashValue="GwzizDpQHadChznW3oAwlaQCJlNmSpdcPF9vdhag6BghjLUP46egJXsz51WBpBE+iAvjp8sfwN6fXU3gWhpnng==" saltValue="KvKAaubUdesBY9MU3rp56g==" spinCount="100000" sheet="1" objects="1" scenarios="1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zoomScaleNormal="100" workbookViewId="0"/>
  </sheetViews>
  <sheetFormatPr defaultRowHeight="15" x14ac:dyDescent="0.25"/>
  <cols>
    <col min="1" max="1" width="3.7109375" customWidth="1"/>
    <col min="2" max="2" width="11" customWidth="1"/>
    <col min="3" max="3" width="45.7109375" style="1" customWidth="1"/>
    <col min="4" max="4" width="10.42578125" bestFit="1" customWidth="1"/>
    <col min="5" max="5" width="12.5703125" bestFit="1" customWidth="1"/>
    <col min="6" max="6" width="10.7109375" style="1" customWidth="1"/>
    <col min="7" max="7" width="45.7109375" style="1" customWidth="1"/>
  </cols>
  <sheetData>
    <row r="2" spans="1:18" s="12" customFormat="1" ht="21" x14ac:dyDescent="0.35">
      <c r="B2" s="12" t="s">
        <v>53</v>
      </c>
      <c r="C2" s="13"/>
      <c r="F2" s="13"/>
      <c r="G2" s="13"/>
    </row>
    <row r="3" spans="1:18" x14ac:dyDescent="0.25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t="s">
        <v>54</v>
      </c>
      <c r="B4" t="s">
        <v>55</v>
      </c>
    </row>
    <row r="7" spans="1:18" x14ac:dyDescent="0.25">
      <c r="B7" s="7" t="s">
        <v>56</v>
      </c>
    </row>
    <row r="8" spans="1:18" x14ac:dyDescent="0.25">
      <c r="B8" s="7"/>
    </row>
    <row r="9" spans="1:18" x14ac:dyDescent="0.25">
      <c r="B9" t="s">
        <v>57</v>
      </c>
      <c r="C9" s="1" t="s">
        <v>58</v>
      </c>
    </row>
    <row r="10" spans="1:18" s="11" customFormat="1" ht="30" x14ac:dyDescent="0.25">
      <c r="B10" s="14" t="s">
        <v>59</v>
      </c>
      <c r="C10" s="14" t="s">
        <v>60</v>
      </c>
      <c r="D10" s="15"/>
      <c r="F10" s="14"/>
      <c r="G10" s="14"/>
    </row>
    <row r="11" spans="1:18" s="11" customFormat="1" ht="30" x14ac:dyDescent="0.25">
      <c r="B11" s="14" t="s">
        <v>61</v>
      </c>
      <c r="C11" s="14" t="s">
        <v>62</v>
      </c>
      <c r="D11" s="15"/>
      <c r="F11" s="14"/>
      <c r="G11" s="14"/>
    </row>
    <row r="12" spans="1:18" s="11" customFormat="1" ht="30" x14ac:dyDescent="0.25">
      <c r="B12" s="14" t="s">
        <v>63</v>
      </c>
      <c r="C12" s="14" t="s">
        <v>64</v>
      </c>
      <c r="D12" s="15"/>
      <c r="F12" s="14"/>
      <c r="G12" s="14"/>
    </row>
    <row r="13" spans="1:18" s="11" customFormat="1" x14ac:dyDescent="0.25">
      <c r="B13" s="14" t="s">
        <v>65</v>
      </c>
      <c r="C13" s="14" t="s">
        <v>66</v>
      </c>
      <c r="D13" s="15"/>
      <c r="F13" s="14"/>
      <c r="G13" s="14"/>
    </row>
    <row r="14" spans="1:18" x14ac:dyDescent="0.25">
      <c r="B14" s="11"/>
      <c r="C14" s="14"/>
    </row>
    <row r="15" spans="1:18" x14ac:dyDescent="0.25">
      <c r="B15" s="11"/>
      <c r="C15" s="14"/>
    </row>
    <row r="16" spans="1:18" x14ac:dyDescent="0.25">
      <c r="B16" s="7" t="s">
        <v>67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t="s">
        <v>68</v>
      </c>
      <c r="C18" s="1" t="s">
        <v>69</v>
      </c>
      <c r="D18" t="s">
        <v>59</v>
      </c>
      <c r="E18" t="s">
        <v>70</v>
      </c>
      <c r="F18" s="1" t="s">
        <v>71</v>
      </c>
      <c r="G18" s="1" t="s">
        <v>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s="11" customFormat="1" ht="60" x14ac:dyDescent="0.25">
      <c r="B19" s="11">
        <v>1</v>
      </c>
      <c r="C19" s="40" t="s">
        <v>73</v>
      </c>
      <c r="D19" s="15">
        <v>45818</v>
      </c>
      <c r="E19" s="11" t="s">
        <v>74</v>
      </c>
      <c r="F19" s="14" t="s">
        <v>65</v>
      </c>
      <c r="G19" s="14" t="s">
        <v>75</v>
      </c>
    </row>
    <row r="20" spans="2:18" s="11" customFormat="1" ht="105" x14ac:dyDescent="0.25">
      <c r="B20" s="11">
        <v>2</v>
      </c>
      <c r="C20" s="14" t="s">
        <v>76</v>
      </c>
      <c r="D20" s="15">
        <v>45818</v>
      </c>
      <c r="E20" s="11" t="s">
        <v>77</v>
      </c>
      <c r="F20" s="14" t="s">
        <v>65</v>
      </c>
      <c r="G20" s="14" t="s">
        <v>78</v>
      </c>
    </row>
    <row r="21" spans="2:18" s="11" customFormat="1" ht="30" x14ac:dyDescent="0.25">
      <c r="B21" s="11">
        <v>3</v>
      </c>
      <c r="C21" s="14" t="s">
        <v>79</v>
      </c>
      <c r="D21" s="15">
        <v>45818</v>
      </c>
      <c r="E21" s="11" t="s">
        <v>77</v>
      </c>
      <c r="F21" s="14" t="s">
        <v>65</v>
      </c>
      <c r="G21" s="14" t="s">
        <v>80</v>
      </c>
    </row>
    <row r="22" spans="2:18" s="11" customFormat="1" x14ac:dyDescent="0.25">
      <c r="B22" s="11">
        <v>4</v>
      </c>
      <c r="C22" s="14"/>
      <c r="D22" s="15"/>
      <c r="F22" s="14"/>
      <c r="G22" s="14"/>
    </row>
    <row r="23" spans="2:18" s="11" customFormat="1" x14ac:dyDescent="0.25">
      <c r="B23" s="11">
        <v>5</v>
      </c>
      <c r="C23" s="14"/>
      <c r="D23" s="15"/>
      <c r="F23" s="14"/>
      <c r="G23" s="14"/>
    </row>
    <row r="24" spans="2:18" s="11" customFormat="1" x14ac:dyDescent="0.25">
      <c r="B24" s="11">
        <v>6</v>
      </c>
      <c r="C24" s="14"/>
      <c r="D24" s="15"/>
      <c r="F24" s="14"/>
      <c r="G24" s="14"/>
    </row>
    <row r="25" spans="2:18" s="11" customFormat="1" x14ac:dyDescent="0.25">
      <c r="B25" s="11">
        <v>7</v>
      </c>
      <c r="C25" s="14"/>
      <c r="D25" s="15"/>
      <c r="F25" s="14"/>
      <c r="G25" s="14"/>
    </row>
    <row r="26" spans="2:18" s="11" customFormat="1" x14ac:dyDescent="0.25">
      <c r="B26" s="11">
        <v>8</v>
      </c>
      <c r="C26" s="14"/>
      <c r="D26" s="15"/>
      <c r="F26" s="14"/>
      <c r="G26" s="14"/>
    </row>
    <row r="27" spans="2:18" s="11" customFormat="1" x14ac:dyDescent="0.25">
      <c r="B27" s="11">
        <v>9</v>
      </c>
      <c r="C27" s="14"/>
      <c r="D27" s="15"/>
      <c r="F27" s="14"/>
      <c r="G27" s="14"/>
    </row>
    <row r="28" spans="2:18" s="11" customFormat="1" x14ac:dyDescent="0.25">
      <c r="B28" s="11">
        <v>10</v>
      </c>
      <c r="C28" s="14"/>
      <c r="D28" s="15"/>
      <c r="F28" s="14"/>
      <c r="G28" s="14"/>
    </row>
    <row r="29" spans="2:18" s="11" customFormat="1" x14ac:dyDescent="0.25">
      <c r="B29" s="11">
        <v>11</v>
      </c>
      <c r="C29" s="14"/>
      <c r="D29" s="15"/>
      <c r="F29" s="14"/>
      <c r="G29" s="14"/>
    </row>
    <row r="30" spans="2:18" s="11" customFormat="1" x14ac:dyDescent="0.25">
      <c r="B30" s="11">
        <v>12</v>
      </c>
      <c r="C30" s="14"/>
      <c r="D30" s="15"/>
      <c r="F30" s="14"/>
      <c r="G30" s="14"/>
    </row>
    <row r="31" spans="2:18" s="11" customFormat="1" x14ac:dyDescent="0.25">
      <c r="B31" s="11">
        <v>13</v>
      </c>
      <c r="C31" s="14"/>
      <c r="D31" s="15"/>
      <c r="F31" s="14"/>
      <c r="G31" s="14"/>
    </row>
    <row r="32" spans="2:18" s="11" customFormat="1" x14ac:dyDescent="0.25">
      <c r="B32" s="11">
        <v>14</v>
      </c>
      <c r="C32" s="14"/>
      <c r="D32" s="15"/>
      <c r="F32" s="14"/>
      <c r="G32" s="14"/>
    </row>
    <row r="33" spans="2:7" s="11" customFormat="1" x14ac:dyDescent="0.25">
      <c r="B33" s="11">
        <v>15</v>
      </c>
      <c r="C33" s="14"/>
      <c r="D33" s="15"/>
      <c r="F33" s="14"/>
      <c r="G33" s="14"/>
    </row>
    <row r="34" spans="2:7" s="11" customFormat="1" x14ac:dyDescent="0.25">
      <c r="B34" s="11">
        <v>16</v>
      </c>
      <c r="C34" s="14"/>
      <c r="D34" s="15"/>
      <c r="F34" s="14"/>
      <c r="G34" s="14"/>
    </row>
    <row r="35" spans="2:7" s="11" customFormat="1" x14ac:dyDescent="0.25">
      <c r="B35" s="11">
        <v>17</v>
      </c>
      <c r="C35" s="14"/>
      <c r="D35" s="15"/>
      <c r="F35" s="14"/>
      <c r="G35" s="14"/>
    </row>
    <row r="36" spans="2:7" s="11" customFormat="1" x14ac:dyDescent="0.25">
      <c r="B36" s="11">
        <v>18</v>
      </c>
      <c r="C36" s="14"/>
      <c r="D36" s="15"/>
      <c r="F36" s="14"/>
      <c r="G36" s="14"/>
    </row>
    <row r="37" spans="2:7" s="11" customFormat="1" x14ac:dyDescent="0.25">
      <c r="B37" s="11">
        <v>19</v>
      </c>
      <c r="C37" s="14"/>
      <c r="D37" s="15"/>
      <c r="F37" s="14"/>
      <c r="G37" s="14"/>
    </row>
    <row r="38" spans="2:7" s="11" customFormat="1" x14ac:dyDescent="0.25">
      <c r="B38" s="11">
        <v>20</v>
      </c>
      <c r="C38" s="14"/>
      <c r="D38" s="15"/>
      <c r="F38" s="14"/>
      <c r="G38" s="14"/>
    </row>
    <row r="39" spans="2:7" s="11" customFormat="1" x14ac:dyDescent="0.25">
      <c r="B39" s="11">
        <v>21</v>
      </c>
      <c r="C39" s="14"/>
      <c r="D39" s="15"/>
      <c r="F39" s="14"/>
      <c r="G39" s="14"/>
    </row>
    <row r="40" spans="2:7" s="11" customFormat="1" x14ac:dyDescent="0.25">
      <c r="B40" s="11">
        <v>22</v>
      </c>
      <c r="C40" s="14"/>
      <c r="D40" s="15"/>
      <c r="F40" s="14"/>
      <c r="G40" s="14"/>
    </row>
    <row r="41" spans="2:7" s="11" customFormat="1" x14ac:dyDescent="0.25">
      <c r="B41" s="11">
        <v>23</v>
      </c>
      <c r="C41" s="14"/>
      <c r="D41" s="15"/>
      <c r="F41" s="14"/>
      <c r="G41" s="14"/>
    </row>
    <row r="42" spans="2:7" s="11" customFormat="1" x14ac:dyDescent="0.25">
      <c r="B42" s="11">
        <v>24</v>
      </c>
      <c r="C42" s="14"/>
      <c r="D42" s="15"/>
      <c r="F42" s="14"/>
      <c r="G42" s="14"/>
    </row>
    <row r="43" spans="2:7" s="11" customFormat="1" x14ac:dyDescent="0.25">
      <c r="B43" s="11">
        <v>25</v>
      </c>
      <c r="C43" s="14"/>
      <c r="D43" s="15"/>
      <c r="F43" s="14"/>
      <c r="G43" s="14"/>
    </row>
    <row r="44" spans="2:7" s="11" customFormat="1" x14ac:dyDescent="0.25">
      <c r="B44" s="11">
        <v>26</v>
      </c>
      <c r="C44" s="14"/>
      <c r="D44" s="15"/>
      <c r="F44" s="14"/>
      <c r="G44" s="14"/>
    </row>
    <row r="45" spans="2:7" s="11" customFormat="1" x14ac:dyDescent="0.25">
      <c r="B45" s="11">
        <v>27</v>
      </c>
      <c r="C45" s="14"/>
      <c r="D45" s="15"/>
      <c r="F45" s="14"/>
      <c r="G45" s="14"/>
    </row>
    <row r="46" spans="2:7" s="11" customFormat="1" x14ac:dyDescent="0.25">
      <c r="B46" s="11">
        <v>28</v>
      </c>
      <c r="C46" s="14"/>
      <c r="D46" s="15"/>
      <c r="F46" s="14"/>
      <c r="G46" s="14"/>
    </row>
    <row r="47" spans="2:7" s="11" customFormat="1" x14ac:dyDescent="0.25">
      <c r="B47" s="11">
        <v>29</v>
      </c>
      <c r="C47" s="14"/>
      <c r="D47" s="15"/>
      <c r="F47" s="14"/>
      <c r="G47" s="14"/>
    </row>
    <row r="48" spans="2:7" s="11" customFormat="1" x14ac:dyDescent="0.25">
      <c r="B48" s="11">
        <v>30</v>
      </c>
      <c r="C48" s="14"/>
      <c r="D48" s="15"/>
      <c r="F48" s="14"/>
      <c r="G48" s="14"/>
    </row>
    <row r="49" spans="2:12" s="11" customFormat="1" x14ac:dyDescent="0.25">
      <c r="B49" s="11">
        <v>31</v>
      </c>
      <c r="C49" s="14"/>
      <c r="D49" s="15"/>
      <c r="F49" s="14"/>
      <c r="G49" s="14"/>
    </row>
    <row r="50" spans="2:12" s="11" customFormat="1" x14ac:dyDescent="0.25">
      <c r="B50" s="11">
        <v>32</v>
      </c>
      <c r="C50" s="14"/>
      <c r="D50" s="15"/>
      <c r="F50" s="14"/>
      <c r="G50" s="14"/>
    </row>
    <row r="51" spans="2:12" s="11" customFormat="1" x14ac:dyDescent="0.25">
      <c r="B51" s="11">
        <v>33</v>
      </c>
      <c r="C51" s="14"/>
      <c r="D51" s="15"/>
      <c r="F51" s="14"/>
      <c r="G51" s="14"/>
    </row>
    <row r="52" spans="2:12" s="11" customFormat="1" x14ac:dyDescent="0.25">
      <c r="B52" s="11">
        <v>34</v>
      </c>
      <c r="C52" s="14"/>
      <c r="D52" s="15"/>
      <c r="F52" s="14"/>
      <c r="G52" s="14"/>
    </row>
    <row r="53" spans="2:12" s="11" customFormat="1" x14ac:dyDescent="0.25">
      <c r="B53" s="11">
        <v>35</v>
      </c>
      <c r="C53" s="14"/>
      <c r="D53" s="15"/>
      <c r="F53" s="14"/>
      <c r="G53" s="14"/>
    </row>
    <row r="54" spans="2:12" s="11" customFormat="1" x14ac:dyDescent="0.25">
      <c r="B54" s="11">
        <v>36</v>
      </c>
      <c r="C54" s="14"/>
      <c r="D54" s="15"/>
      <c r="F54" s="14"/>
      <c r="G54" s="14"/>
    </row>
    <row r="55" spans="2:12" s="11" customFormat="1" x14ac:dyDescent="0.25">
      <c r="B55" s="11">
        <v>37</v>
      </c>
      <c r="C55" s="14"/>
      <c r="D55" s="15"/>
      <c r="F55" s="14"/>
      <c r="G55" s="14"/>
    </row>
    <row r="56" spans="2:12" s="11" customFormat="1" x14ac:dyDescent="0.25">
      <c r="B56" s="11">
        <v>38</v>
      </c>
      <c r="C56" s="14"/>
      <c r="D56" s="15"/>
      <c r="F56" s="14"/>
      <c r="G56" s="14"/>
    </row>
    <row r="57" spans="2:12" s="11" customFormat="1" x14ac:dyDescent="0.25">
      <c r="B57" s="11">
        <v>39</v>
      </c>
      <c r="C57" s="14"/>
      <c r="D57" s="15"/>
      <c r="F57" s="14"/>
      <c r="G57" s="14"/>
      <c r="L57" s="41"/>
    </row>
    <row r="58" spans="2:12" s="11" customFormat="1" x14ac:dyDescent="0.25">
      <c r="B58" s="11">
        <v>40</v>
      </c>
      <c r="C58" s="14"/>
      <c r="D58" s="15"/>
      <c r="F58" s="14"/>
      <c r="G58" s="14"/>
    </row>
    <row r="59" spans="2:12" s="11" customFormat="1" x14ac:dyDescent="0.25">
      <c r="B59" s="11">
        <v>41</v>
      </c>
      <c r="C59" s="14"/>
      <c r="D59" s="15"/>
      <c r="F59" s="14"/>
      <c r="G59" s="14"/>
    </row>
    <row r="60" spans="2:12" s="11" customFormat="1" x14ac:dyDescent="0.25">
      <c r="B60" s="11">
        <v>42</v>
      </c>
      <c r="C60" s="14"/>
      <c r="D60" s="15"/>
      <c r="F60" s="14"/>
      <c r="G60" s="14"/>
    </row>
    <row r="61" spans="2:12" s="11" customFormat="1" x14ac:dyDescent="0.25">
      <c r="B61" s="11">
        <v>43</v>
      </c>
      <c r="C61" s="14"/>
      <c r="D61" s="15"/>
      <c r="F61" s="14"/>
      <c r="G61" s="14"/>
    </row>
    <row r="62" spans="2:12" s="11" customFormat="1" x14ac:dyDescent="0.25">
      <c r="B62" s="11">
        <v>44</v>
      </c>
      <c r="C62" s="14"/>
      <c r="D62" s="15"/>
      <c r="F62" s="14"/>
      <c r="G62" s="14"/>
    </row>
    <row r="63" spans="2:12" s="11" customFormat="1" x14ac:dyDescent="0.25">
      <c r="B63" s="11">
        <v>45</v>
      </c>
      <c r="C63" s="14"/>
      <c r="D63" s="15"/>
      <c r="F63" s="14"/>
      <c r="G63" s="14"/>
    </row>
    <row r="64" spans="2:12" s="11" customFormat="1" x14ac:dyDescent="0.25">
      <c r="B64" s="11">
        <v>46</v>
      </c>
      <c r="C64" s="14"/>
      <c r="D64" s="15"/>
      <c r="F64" s="14"/>
      <c r="G64" s="14"/>
    </row>
    <row r="65" spans="2:7" s="11" customFormat="1" x14ac:dyDescent="0.25">
      <c r="B65" s="11">
        <v>47</v>
      </c>
      <c r="C65" s="14"/>
      <c r="D65" s="15"/>
      <c r="F65" s="14"/>
      <c r="G65" s="14"/>
    </row>
    <row r="66" spans="2:7" s="11" customFormat="1" x14ac:dyDescent="0.25">
      <c r="B66" s="11">
        <v>48</v>
      </c>
      <c r="C66" s="14"/>
      <c r="D66" s="15"/>
      <c r="F66" s="14"/>
      <c r="G66" s="14"/>
    </row>
    <row r="67" spans="2:7" s="11" customFormat="1" x14ac:dyDescent="0.25">
      <c r="B67" s="11">
        <v>49</v>
      </c>
      <c r="C67" s="14"/>
      <c r="D67" s="15"/>
      <c r="F67" s="14"/>
      <c r="G67" s="14"/>
    </row>
    <row r="68" spans="2:7" s="11" customFormat="1" x14ac:dyDescent="0.25">
      <c r="B68" s="11">
        <v>50</v>
      </c>
      <c r="C68" s="14"/>
      <c r="D68" s="15"/>
      <c r="F68" s="14"/>
      <c r="G68" s="14"/>
    </row>
    <row r="69" spans="2:7" s="11" customFormat="1" x14ac:dyDescent="0.25">
      <c r="B69" s="11">
        <v>51</v>
      </c>
      <c r="C69" s="14"/>
      <c r="D69" s="15"/>
      <c r="F69" s="14"/>
      <c r="G69" s="14"/>
    </row>
    <row r="70" spans="2:7" s="11" customFormat="1" x14ac:dyDescent="0.25">
      <c r="B70" s="11">
        <v>52</v>
      </c>
      <c r="C70" s="14"/>
      <c r="D70" s="15"/>
      <c r="F70" s="14"/>
      <c r="G70" s="14"/>
    </row>
    <row r="71" spans="2:7" s="11" customFormat="1" x14ac:dyDescent="0.25">
      <c r="B71" s="11">
        <v>53</v>
      </c>
      <c r="C71" s="14"/>
      <c r="D71" s="15"/>
      <c r="F71" s="14"/>
      <c r="G71" s="14"/>
    </row>
    <row r="72" spans="2:7" s="11" customFormat="1" x14ac:dyDescent="0.25">
      <c r="B72" s="11">
        <v>54</v>
      </c>
      <c r="C72" s="14"/>
      <c r="D72" s="15"/>
      <c r="F72" s="14"/>
      <c r="G72" s="14"/>
    </row>
    <row r="73" spans="2:7" s="11" customFormat="1" x14ac:dyDescent="0.25">
      <c r="B73" s="11">
        <v>55</v>
      </c>
      <c r="C73" s="14"/>
      <c r="D73" s="15"/>
      <c r="F73" s="14"/>
      <c r="G73" s="14"/>
    </row>
    <row r="74" spans="2:7" s="11" customFormat="1" x14ac:dyDescent="0.25">
      <c r="B74" s="11">
        <v>56</v>
      </c>
      <c r="C74" s="14"/>
      <c r="D74" s="15"/>
      <c r="F74" s="14"/>
      <c r="G74" s="14"/>
    </row>
    <row r="75" spans="2:7" s="11" customFormat="1" x14ac:dyDescent="0.25">
      <c r="B75" s="11">
        <v>57</v>
      </c>
      <c r="C75" s="14"/>
      <c r="D75" s="15"/>
      <c r="F75" s="14"/>
      <c r="G75" s="14"/>
    </row>
    <row r="76" spans="2:7" s="11" customFormat="1" x14ac:dyDescent="0.25">
      <c r="B76" s="11">
        <v>58</v>
      </c>
      <c r="C76" s="14"/>
      <c r="D76" s="15"/>
      <c r="F76" s="14"/>
      <c r="G76" s="14"/>
    </row>
    <row r="77" spans="2:7" s="11" customFormat="1" x14ac:dyDescent="0.25">
      <c r="B77" s="11">
        <v>59</v>
      </c>
      <c r="C77" s="14"/>
      <c r="D77" s="15"/>
      <c r="F77" s="14"/>
      <c r="G77" s="14"/>
    </row>
    <row r="78" spans="2:7" s="11" customFormat="1" x14ac:dyDescent="0.25">
      <c r="B78" s="11">
        <v>60</v>
      </c>
      <c r="C78" s="14"/>
      <c r="D78" s="15"/>
      <c r="F78" s="14"/>
      <c r="G78" s="14"/>
    </row>
    <row r="79" spans="2:7" s="11" customFormat="1" x14ac:dyDescent="0.25">
      <c r="B79" s="11">
        <v>61</v>
      </c>
      <c r="C79" s="14"/>
      <c r="D79" s="15"/>
      <c r="F79" s="14"/>
      <c r="G79" s="14"/>
    </row>
    <row r="80" spans="2:7" s="11" customFormat="1" x14ac:dyDescent="0.25">
      <c r="B80" s="11">
        <v>62</v>
      </c>
      <c r="C80" s="14"/>
      <c r="D80" s="15"/>
      <c r="F80" s="14"/>
      <c r="G80" s="14"/>
    </row>
    <row r="81" spans="2:7" s="11" customFormat="1" x14ac:dyDescent="0.25">
      <c r="B81" s="11">
        <v>63</v>
      </c>
      <c r="C81" s="14"/>
      <c r="D81" s="15"/>
      <c r="F81" s="14"/>
      <c r="G81" s="14"/>
    </row>
    <row r="82" spans="2:7" s="11" customFormat="1" x14ac:dyDescent="0.25">
      <c r="B82" s="11">
        <v>64</v>
      </c>
      <c r="C82" s="14"/>
      <c r="D82" s="15"/>
      <c r="F82" s="14"/>
      <c r="G82" s="14"/>
    </row>
    <row r="83" spans="2:7" s="11" customFormat="1" x14ac:dyDescent="0.25">
      <c r="B83" s="11">
        <v>65</v>
      </c>
      <c r="C83" s="14"/>
      <c r="D83" s="15"/>
      <c r="F83" s="14"/>
      <c r="G83" s="14"/>
    </row>
    <row r="84" spans="2:7" s="30" customFormat="1" x14ac:dyDescent="0.25">
      <c r="B84" s="11">
        <v>66</v>
      </c>
      <c r="C84" s="42"/>
      <c r="D84" s="43"/>
      <c r="E84" s="11"/>
      <c r="F84" s="14"/>
      <c r="G84" s="42"/>
    </row>
    <row r="85" spans="2:7" s="11" customFormat="1" x14ac:dyDescent="0.25">
      <c r="B85" s="11">
        <v>67</v>
      </c>
      <c r="C85" s="14"/>
      <c r="D85" s="15"/>
      <c r="F85" s="14"/>
      <c r="G85" s="14"/>
    </row>
    <row r="86" spans="2:7" s="11" customFormat="1" x14ac:dyDescent="0.25">
      <c r="B86" s="11">
        <v>68</v>
      </c>
      <c r="C86" s="14"/>
      <c r="D86" s="43"/>
      <c r="F86" s="14"/>
      <c r="G86" s="14"/>
    </row>
    <row r="87" spans="2:7" s="11" customFormat="1" x14ac:dyDescent="0.25">
      <c r="B87" s="11">
        <v>69</v>
      </c>
      <c r="C87" s="14"/>
      <c r="D87" s="15"/>
      <c r="F87" s="14"/>
      <c r="G87" s="14"/>
    </row>
    <row r="88" spans="2:7" s="11" customFormat="1" x14ac:dyDescent="0.25">
      <c r="B88" s="11">
        <v>70</v>
      </c>
      <c r="C88" s="14"/>
      <c r="D88" s="15"/>
      <c r="F88" s="14"/>
      <c r="G88" s="36"/>
    </row>
    <row r="89" spans="2:7" s="11" customFormat="1" x14ac:dyDescent="0.25">
      <c r="B89" s="11">
        <v>71</v>
      </c>
      <c r="C89" s="14"/>
      <c r="D89" s="15"/>
      <c r="F89" s="14"/>
      <c r="G89" s="36"/>
    </row>
    <row r="90" spans="2:7" s="11" customFormat="1" x14ac:dyDescent="0.25">
      <c r="B90" s="11">
        <v>72</v>
      </c>
      <c r="C90" s="14"/>
      <c r="D90" s="15"/>
      <c r="F90" s="14"/>
      <c r="G90" s="14"/>
    </row>
    <row r="91" spans="2:7" s="11" customFormat="1" x14ac:dyDescent="0.25">
      <c r="B91" s="11">
        <v>73</v>
      </c>
      <c r="C91" s="14"/>
      <c r="D91" s="15"/>
      <c r="F91" s="14"/>
      <c r="G91" s="36"/>
    </row>
    <row r="92" spans="2:7" s="11" customFormat="1" x14ac:dyDescent="0.25">
      <c r="B92" s="11">
        <v>74</v>
      </c>
      <c r="C92" s="37"/>
      <c r="D92" s="15"/>
      <c r="F92" s="14"/>
      <c r="G92" s="14"/>
    </row>
    <row r="93" spans="2:7" s="11" customFormat="1" x14ac:dyDescent="0.25">
      <c r="B93" s="11">
        <v>75</v>
      </c>
      <c r="C93" s="14"/>
      <c r="D93" s="15"/>
      <c r="F93" s="14"/>
      <c r="G93" s="14"/>
    </row>
    <row r="94" spans="2:7" s="11" customFormat="1" x14ac:dyDescent="0.25">
      <c r="B94" s="11">
        <v>76</v>
      </c>
      <c r="C94" s="14"/>
      <c r="D94" s="15"/>
      <c r="F94" s="14"/>
      <c r="G94" s="14"/>
    </row>
    <row r="95" spans="2:7" s="11" customFormat="1" x14ac:dyDescent="0.25">
      <c r="B95" s="11">
        <v>77</v>
      </c>
      <c r="C95" s="14"/>
      <c r="D95" s="15"/>
      <c r="F95" s="14"/>
      <c r="G95" s="14"/>
    </row>
    <row r="96" spans="2:7" s="11" customFormat="1" x14ac:dyDescent="0.25">
      <c r="B96" s="11">
        <v>78</v>
      </c>
      <c r="C96" s="14"/>
      <c r="D96" s="15"/>
      <c r="F96" s="14"/>
      <c r="G96" s="14"/>
    </row>
    <row r="97" spans="2:7" s="11" customFormat="1" x14ac:dyDescent="0.25">
      <c r="B97" s="11">
        <v>79</v>
      </c>
      <c r="C97" s="14"/>
      <c r="D97" s="15"/>
      <c r="F97" s="14"/>
      <c r="G97" s="14"/>
    </row>
    <row r="98" spans="2:7" s="11" customFormat="1" x14ac:dyDescent="0.25">
      <c r="B98" s="11">
        <v>80</v>
      </c>
      <c r="C98" s="14"/>
      <c r="D98" s="15"/>
      <c r="F98" s="14"/>
      <c r="G98" s="14"/>
    </row>
    <row r="99" spans="2:7" s="11" customFormat="1" x14ac:dyDescent="0.25">
      <c r="B99" s="11">
        <v>81</v>
      </c>
      <c r="C99" s="14"/>
      <c r="D99" s="15"/>
      <c r="F99" s="14"/>
      <c r="G99" s="14"/>
    </row>
    <row r="100" spans="2:7" s="11" customFormat="1" x14ac:dyDescent="0.25">
      <c r="B100" s="11">
        <v>82</v>
      </c>
      <c r="C100" s="14"/>
      <c r="D100" s="15"/>
      <c r="F100" s="14"/>
      <c r="G100" s="14"/>
    </row>
    <row r="101" spans="2:7" s="11" customFormat="1" x14ac:dyDescent="0.25">
      <c r="B101" s="11">
        <v>83</v>
      </c>
      <c r="C101" s="14"/>
      <c r="D101" s="15"/>
      <c r="F101" s="14"/>
      <c r="G101" s="14"/>
    </row>
    <row r="102" spans="2:7" s="11" customFormat="1" x14ac:dyDescent="0.25">
      <c r="B102" s="11">
        <v>84</v>
      </c>
      <c r="C102" s="14"/>
      <c r="D102" s="15"/>
      <c r="F102" s="14"/>
      <c r="G102" s="14"/>
    </row>
    <row r="103" spans="2:7" s="11" customFormat="1" x14ac:dyDescent="0.25">
      <c r="B103" s="11">
        <v>85</v>
      </c>
      <c r="C103" s="14"/>
      <c r="D103" s="15"/>
      <c r="F103" s="14"/>
      <c r="G103" s="14"/>
    </row>
    <row r="104" spans="2:7" s="11" customFormat="1" x14ac:dyDescent="0.25">
      <c r="B104" s="11">
        <v>86</v>
      </c>
      <c r="C104" s="14"/>
      <c r="D104" s="15"/>
      <c r="F104" s="14"/>
      <c r="G104" s="14"/>
    </row>
    <row r="105" spans="2:7" s="30" customFormat="1" x14ac:dyDescent="0.25">
      <c r="B105" s="11">
        <v>87</v>
      </c>
      <c r="C105" s="14"/>
      <c r="D105" s="15"/>
      <c r="E105" s="11"/>
      <c r="F105" s="14"/>
      <c r="G105" s="14"/>
    </row>
    <row r="106" spans="2:7" s="30" customFormat="1" x14ac:dyDescent="0.25">
      <c r="B106" s="11">
        <v>88</v>
      </c>
      <c r="C106" s="14"/>
      <c r="D106" s="15"/>
      <c r="E106" s="11"/>
      <c r="F106" s="14"/>
      <c r="G106" s="14"/>
    </row>
    <row r="107" spans="2:7" s="30" customFormat="1" x14ac:dyDescent="0.25">
      <c r="B107" s="11">
        <v>89</v>
      </c>
      <c r="C107" s="14"/>
      <c r="D107" s="15"/>
      <c r="E107" s="11"/>
      <c r="F107" s="14"/>
      <c r="G107" s="14"/>
    </row>
    <row r="108" spans="2:7" s="30" customFormat="1" x14ac:dyDescent="0.25">
      <c r="B108" s="11">
        <v>90</v>
      </c>
      <c r="C108" s="14"/>
      <c r="D108" s="15"/>
      <c r="E108" s="11"/>
      <c r="F108" s="14"/>
      <c r="G108" s="14"/>
    </row>
    <row r="109" spans="2:7" s="30" customFormat="1" x14ac:dyDescent="0.25">
      <c r="B109" s="11">
        <v>91</v>
      </c>
      <c r="C109" s="14"/>
      <c r="D109" s="15"/>
      <c r="E109" s="11"/>
      <c r="F109" s="14"/>
      <c r="G109" s="14"/>
    </row>
    <row r="110" spans="2:7" s="30" customFormat="1" x14ac:dyDescent="0.25">
      <c r="B110" s="11">
        <v>92</v>
      </c>
      <c r="C110" s="14"/>
      <c r="D110" s="15"/>
      <c r="E110" s="11"/>
      <c r="F110" s="14"/>
      <c r="G110" s="14"/>
    </row>
    <row r="111" spans="2:7" s="11" customFormat="1" x14ac:dyDescent="0.25">
      <c r="B111" s="11">
        <v>93</v>
      </c>
      <c r="C111" s="14"/>
      <c r="D111" s="15"/>
      <c r="F111" s="14"/>
      <c r="G111" s="14"/>
    </row>
    <row r="112" spans="2:7" s="30" customFormat="1" x14ac:dyDescent="0.25">
      <c r="B112" s="11">
        <v>94</v>
      </c>
      <c r="C112" s="14"/>
      <c r="D112" s="15"/>
      <c r="E112" s="11"/>
      <c r="F112" s="14"/>
      <c r="G112" s="14"/>
    </row>
    <row r="113" spans="2:7" s="30" customFormat="1" x14ac:dyDescent="0.25">
      <c r="B113" s="11">
        <v>95</v>
      </c>
      <c r="C113" s="14"/>
      <c r="D113" s="15"/>
      <c r="E113" s="11"/>
      <c r="F113" s="14"/>
      <c r="G113" s="14"/>
    </row>
    <row r="114" spans="2:7" s="30" customFormat="1" x14ac:dyDescent="0.25">
      <c r="B114" s="11">
        <v>96</v>
      </c>
      <c r="C114" s="14"/>
      <c r="D114" s="15"/>
      <c r="E114" s="11"/>
      <c r="F114" s="14"/>
      <c r="G114" s="14"/>
    </row>
    <row r="115" spans="2:7" s="30" customFormat="1" x14ac:dyDescent="0.25">
      <c r="B115" s="11">
        <v>97</v>
      </c>
      <c r="C115" s="14"/>
      <c r="D115" s="15"/>
      <c r="E115" s="11"/>
      <c r="F115" s="14"/>
      <c r="G115" s="14"/>
    </row>
    <row r="116" spans="2:7" s="30" customFormat="1" x14ac:dyDescent="0.25">
      <c r="B116" s="11">
        <v>98</v>
      </c>
      <c r="C116" s="14"/>
      <c r="D116" s="15"/>
      <c r="E116" s="11"/>
      <c r="F116" s="14"/>
      <c r="G116" s="14"/>
    </row>
    <row r="117" spans="2:7" s="30" customFormat="1" x14ac:dyDescent="0.25">
      <c r="B117" s="11">
        <v>99</v>
      </c>
      <c r="C117" s="14"/>
      <c r="D117" s="15"/>
      <c r="E117" s="11"/>
      <c r="F117" s="14"/>
      <c r="G117" s="14"/>
    </row>
    <row r="118" spans="2:7" s="30" customFormat="1" x14ac:dyDescent="0.25">
      <c r="B118" s="11">
        <v>100</v>
      </c>
      <c r="C118" s="14"/>
      <c r="D118" s="15"/>
      <c r="E118" s="11"/>
      <c r="F118" s="14"/>
      <c r="G118" s="14"/>
    </row>
  </sheetData>
  <sheetProtection algorithmName="SHA-512" hashValue="M3L1z2u5eVjK6AtG3rq4qQMTvMGbLqOE405Wun1mipQJkMBN4vWPk0VhzqXP4q5RGHOvo8yr/s/uZemBFAkH6w==" saltValue="EQwmKGQgmUR1LOtweF+pag==" spinCount="100000" sheet="1" objects="1" scenarios="1"/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5" x14ac:dyDescent="0.25"/>
  <cols>
    <col min="1" max="1" width="3.7109375" customWidth="1"/>
    <col min="2" max="2" width="92.28515625" bestFit="1" customWidth="1"/>
    <col min="3" max="3" width="37.140625" customWidth="1"/>
    <col min="4" max="5" width="16.7109375" customWidth="1"/>
    <col min="6" max="17" width="16.7109375" style="3" customWidth="1"/>
  </cols>
  <sheetData>
    <row r="2" spans="1:17" s="38" customFormat="1" ht="21" x14ac:dyDescent="0.35">
      <c r="B2" s="38" t="s">
        <v>81</v>
      </c>
    </row>
    <row r="4" spans="1:17" x14ac:dyDescent="0.25">
      <c r="A4" t="s">
        <v>54</v>
      </c>
      <c r="B4" t="s">
        <v>82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25">
      <c r="A5" t="s">
        <v>54</v>
      </c>
      <c r="B5" t="s">
        <v>83</v>
      </c>
      <c r="G5"/>
      <c r="H5"/>
      <c r="I5"/>
      <c r="J5"/>
      <c r="K5"/>
      <c r="L5"/>
      <c r="M5"/>
      <c r="N5"/>
      <c r="O5"/>
      <c r="P5"/>
      <c r="Q5"/>
    </row>
    <row r="6" spans="1:17" x14ac:dyDescent="0.25">
      <c r="A6" t="s">
        <v>54</v>
      </c>
      <c r="B6" s="9" t="s">
        <v>84</v>
      </c>
      <c r="G6"/>
      <c r="H6"/>
      <c r="I6"/>
      <c r="J6"/>
      <c r="K6"/>
      <c r="L6"/>
      <c r="M6"/>
      <c r="N6"/>
      <c r="O6"/>
      <c r="P6"/>
      <c r="Q6"/>
    </row>
    <row r="7" spans="1:17" x14ac:dyDescent="0.25">
      <c r="G7"/>
      <c r="H7"/>
      <c r="I7"/>
      <c r="J7"/>
      <c r="K7"/>
      <c r="L7"/>
      <c r="M7"/>
      <c r="N7"/>
      <c r="O7"/>
      <c r="P7"/>
      <c r="Q7"/>
    </row>
    <row r="10" spans="1:17" s="39" customFormat="1" ht="21" x14ac:dyDescent="0.35">
      <c r="B10" s="39" t="s">
        <v>85</v>
      </c>
    </row>
    <row r="12" spans="1:17" x14ac:dyDescent="0.25">
      <c r="B12" s="7" t="s">
        <v>86</v>
      </c>
    </row>
    <row r="14" spans="1:17" x14ac:dyDescent="0.25">
      <c r="B14" t="s">
        <v>87</v>
      </c>
    </row>
    <row r="15" spans="1:17" x14ac:dyDescent="0.25">
      <c r="B15" t="s">
        <v>88</v>
      </c>
    </row>
    <row r="16" spans="1:17" x14ac:dyDescent="0.25">
      <c r="B16" t="s">
        <v>89</v>
      </c>
    </row>
    <row r="17" spans="2:2" x14ac:dyDescent="0.25">
      <c r="B17" t="s">
        <v>90</v>
      </c>
    </row>
    <row r="19" spans="2:2" x14ac:dyDescent="0.25">
      <c r="B19" s="7" t="s">
        <v>91</v>
      </c>
    </row>
    <row r="20" spans="2:2" x14ac:dyDescent="0.25">
      <c r="B20" s="7"/>
    </row>
    <row r="21" spans="2:2" x14ac:dyDescent="0.25">
      <c r="B21" t="s">
        <v>92</v>
      </c>
    </row>
    <row r="22" spans="2:2" x14ac:dyDescent="0.25">
      <c r="B22" t="s">
        <v>93</v>
      </c>
    </row>
    <row r="23" spans="2:2" x14ac:dyDescent="0.25">
      <c r="B23" t="s">
        <v>94</v>
      </c>
    </row>
    <row r="24" spans="2:2" x14ac:dyDescent="0.25">
      <c r="B24" t="s">
        <v>95</v>
      </c>
    </row>
    <row r="25" spans="2:2" x14ac:dyDescent="0.25">
      <c r="B25" t="s">
        <v>96</v>
      </c>
    </row>
    <row r="26" spans="2:2" x14ac:dyDescent="0.25">
      <c r="B26" t="s">
        <v>97</v>
      </c>
    </row>
    <row r="27" spans="2:2" x14ac:dyDescent="0.25">
      <c r="B27" t="s">
        <v>98</v>
      </c>
    </row>
    <row r="28" spans="2:2" x14ac:dyDescent="0.25">
      <c r="B28" t="s">
        <v>99</v>
      </c>
    </row>
    <row r="29" spans="2:2" x14ac:dyDescent="0.25">
      <c r="B29" t="s">
        <v>100</v>
      </c>
    </row>
    <row r="30" spans="2:2" x14ac:dyDescent="0.25">
      <c r="B30" t="s">
        <v>101</v>
      </c>
    </row>
    <row r="31" spans="2:2" x14ac:dyDescent="0.25">
      <c r="B31" t="s">
        <v>102</v>
      </c>
    </row>
    <row r="32" spans="2:2" x14ac:dyDescent="0.25">
      <c r="B32" t="s">
        <v>103</v>
      </c>
    </row>
    <row r="34" spans="2:17" x14ac:dyDescent="0.25">
      <c r="B34" s="7" t="s">
        <v>104</v>
      </c>
    </row>
    <row r="36" spans="2:17" x14ac:dyDescent="0.25">
      <c r="B36" t="s">
        <v>105</v>
      </c>
    </row>
    <row r="37" spans="2:17" x14ac:dyDescent="0.25">
      <c r="B37" t="s">
        <v>106</v>
      </c>
    </row>
    <row r="38" spans="2:17" x14ac:dyDescent="0.25">
      <c r="B38" t="s">
        <v>107</v>
      </c>
    </row>
    <row r="39" spans="2:17" x14ac:dyDescent="0.25">
      <c r="B39" t="s">
        <v>108</v>
      </c>
    </row>
    <row r="40" spans="2:17" x14ac:dyDescent="0.25">
      <c r="B40" t="s">
        <v>109</v>
      </c>
    </row>
    <row r="41" spans="2:17" x14ac:dyDescent="0.25">
      <c r="B41" t="s">
        <v>110</v>
      </c>
    </row>
    <row r="42" spans="2:17" x14ac:dyDescent="0.25">
      <c r="B42" t="s">
        <v>111</v>
      </c>
    </row>
    <row r="44" spans="2:17" x14ac:dyDescent="0.25">
      <c r="B44" s="7" t="s">
        <v>112</v>
      </c>
    </row>
    <row r="46" spans="2:17" x14ac:dyDescent="0.25">
      <c r="B46" t="s">
        <v>113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25">
      <c r="B47" t="s">
        <v>114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25">
      <c r="D48" s="3"/>
    </row>
    <row r="49" spans="2:2" x14ac:dyDescent="0.25">
      <c r="B49" s="7" t="s">
        <v>115</v>
      </c>
    </row>
    <row r="50" spans="2:2" x14ac:dyDescent="0.25">
      <c r="B50" s="7"/>
    </row>
    <row r="51" spans="2:2" x14ac:dyDescent="0.25">
      <c r="B51" t="s">
        <v>116</v>
      </c>
    </row>
    <row r="52" spans="2:2" x14ac:dyDescent="0.25">
      <c r="B52" t="s">
        <v>117</v>
      </c>
    </row>
    <row r="53" spans="2:2" x14ac:dyDescent="0.25">
      <c r="B53" t="s">
        <v>118</v>
      </c>
    </row>
    <row r="54" spans="2:2" x14ac:dyDescent="0.25">
      <c r="B54" t="s">
        <v>119</v>
      </c>
    </row>
    <row r="55" spans="2:2" x14ac:dyDescent="0.25">
      <c r="B55" t="s">
        <v>120</v>
      </c>
    </row>
    <row r="56" spans="2:2" x14ac:dyDescent="0.25">
      <c r="B56" t="s">
        <v>121</v>
      </c>
    </row>
    <row r="57" spans="2:2" x14ac:dyDescent="0.25">
      <c r="B57" t="s">
        <v>122</v>
      </c>
    </row>
    <row r="58" spans="2:2" x14ac:dyDescent="0.25">
      <c r="B58" t="s">
        <v>123</v>
      </c>
    </row>
    <row r="59" spans="2:2" x14ac:dyDescent="0.25">
      <c r="B59" t="s">
        <v>124</v>
      </c>
    </row>
    <row r="60" spans="2:2" x14ac:dyDescent="0.25">
      <c r="B60" t="s">
        <v>125</v>
      </c>
    </row>
    <row r="61" spans="2:2" x14ac:dyDescent="0.25">
      <c r="B61" t="s">
        <v>126</v>
      </c>
    </row>
    <row r="62" spans="2:2" x14ac:dyDescent="0.25">
      <c r="B62" t="s">
        <v>127</v>
      </c>
    </row>
    <row r="63" spans="2:2" x14ac:dyDescent="0.25">
      <c r="B63" t="s">
        <v>128</v>
      </c>
    </row>
    <row r="64" spans="2:2" x14ac:dyDescent="0.25">
      <c r="B64" t="s">
        <v>129</v>
      </c>
    </row>
    <row r="65" spans="2:2" x14ac:dyDescent="0.25">
      <c r="B65" t="s">
        <v>130</v>
      </c>
    </row>
    <row r="66" spans="2:2" x14ac:dyDescent="0.25">
      <c r="B66" t="s">
        <v>131</v>
      </c>
    </row>
    <row r="67" spans="2:2" x14ac:dyDescent="0.25">
      <c r="B67" t="s">
        <v>132</v>
      </c>
    </row>
    <row r="68" spans="2:2" x14ac:dyDescent="0.25">
      <c r="B68" t="s">
        <v>133</v>
      </c>
    </row>
    <row r="69" spans="2:2" x14ac:dyDescent="0.25">
      <c r="B69" t="s">
        <v>134</v>
      </c>
    </row>
    <row r="70" spans="2:2" x14ac:dyDescent="0.25">
      <c r="B70" t="s">
        <v>135</v>
      </c>
    </row>
    <row r="71" spans="2:2" x14ac:dyDescent="0.25">
      <c r="B71" t="s">
        <v>136</v>
      </c>
    </row>
    <row r="72" spans="2:2" x14ac:dyDescent="0.25">
      <c r="B72" t="s">
        <v>137</v>
      </c>
    </row>
    <row r="73" spans="2:2" x14ac:dyDescent="0.25">
      <c r="B73" t="s">
        <v>138</v>
      </c>
    </row>
    <row r="74" spans="2:2" x14ac:dyDescent="0.25">
      <c r="B74" t="s">
        <v>139</v>
      </c>
    </row>
    <row r="75" spans="2:2" x14ac:dyDescent="0.25">
      <c r="B75" t="s">
        <v>140</v>
      </c>
    </row>
    <row r="76" spans="2:2" x14ac:dyDescent="0.25">
      <c r="B76" t="s">
        <v>141</v>
      </c>
    </row>
    <row r="77" spans="2:2" x14ac:dyDescent="0.25">
      <c r="B77" t="s">
        <v>142</v>
      </c>
    </row>
    <row r="78" spans="2:2" x14ac:dyDescent="0.25">
      <c r="B78" t="s">
        <v>143</v>
      </c>
    </row>
    <row r="79" spans="2:2" x14ac:dyDescent="0.25">
      <c r="B79" t="s">
        <v>144</v>
      </c>
    </row>
    <row r="80" spans="2:2" x14ac:dyDescent="0.25">
      <c r="B80" t="s">
        <v>145</v>
      </c>
    </row>
    <row r="81" spans="2:2" x14ac:dyDescent="0.25">
      <c r="B81" t="s">
        <v>146</v>
      </c>
    </row>
    <row r="82" spans="2:2" x14ac:dyDescent="0.25">
      <c r="B82" t="s">
        <v>147</v>
      </c>
    </row>
    <row r="83" spans="2:2" x14ac:dyDescent="0.25">
      <c r="B83" s="7"/>
    </row>
    <row r="84" spans="2:2" x14ac:dyDescent="0.25">
      <c r="B84" s="7" t="s">
        <v>148</v>
      </c>
    </row>
    <row r="85" spans="2:2" x14ac:dyDescent="0.25">
      <c r="B85" s="7"/>
    </row>
    <row r="86" spans="2:2" x14ac:dyDescent="0.25">
      <c r="B86" t="s">
        <v>149</v>
      </c>
    </row>
    <row r="87" spans="2:2" x14ac:dyDescent="0.25">
      <c r="B87" t="s">
        <v>150</v>
      </c>
    </row>
    <row r="88" spans="2:2" x14ac:dyDescent="0.25">
      <c r="B88" t="s">
        <v>151</v>
      </c>
    </row>
    <row r="89" spans="2:2" x14ac:dyDescent="0.25">
      <c r="B89" t="s">
        <v>152</v>
      </c>
    </row>
    <row r="90" spans="2:2" x14ac:dyDescent="0.25">
      <c r="B90" t="s">
        <v>153</v>
      </c>
    </row>
    <row r="91" spans="2:2" x14ac:dyDescent="0.25">
      <c r="B91" t="s">
        <v>154</v>
      </c>
    </row>
    <row r="92" spans="2:2" x14ac:dyDescent="0.25">
      <c r="B92" t="s">
        <v>155</v>
      </c>
    </row>
    <row r="93" spans="2:2" x14ac:dyDescent="0.25">
      <c r="B93" t="s">
        <v>156</v>
      </c>
    </row>
    <row r="94" spans="2:2" x14ac:dyDescent="0.25">
      <c r="B94" t="s">
        <v>157</v>
      </c>
    </row>
    <row r="95" spans="2:2" x14ac:dyDescent="0.25">
      <c r="B95" t="s">
        <v>158</v>
      </c>
    </row>
    <row r="96" spans="2:2" x14ac:dyDescent="0.25">
      <c r="B96" s="7"/>
    </row>
    <row r="97" spans="2:17" x14ac:dyDescent="0.25">
      <c r="G97"/>
    </row>
    <row r="98" spans="2:17" s="39" customFormat="1" ht="21" x14ac:dyDescent="0.35">
      <c r="B98" s="39" t="s">
        <v>159</v>
      </c>
    </row>
    <row r="99" spans="2:17" x14ac:dyDescent="0.25">
      <c r="G99"/>
    </row>
    <row r="100" spans="2:17" x14ac:dyDescent="0.25">
      <c r="B100" s="8" t="s">
        <v>160</v>
      </c>
      <c r="E100" s="3"/>
      <c r="F100"/>
      <c r="Q100"/>
    </row>
    <row r="101" spans="2:17" x14ac:dyDescent="0.25">
      <c r="B101" s="7"/>
      <c r="E101" s="3"/>
      <c r="F101"/>
      <c r="Q101"/>
    </row>
    <row r="102" spans="2:17" x14ac:dyDescent="0.25">
      <c r="B102" t="s">
        <v>37</v>
      </c>
      <c r="E102" s="3"/>
      <c r="F102"/>
      <c r="Q102"/>
    </row>
    <row r="103" spans="2:17" x14ac:dyDescent="0.25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25">
      <c r="B104" t="str">
        <v>An unintentional leak (i.e. the operator was not aware of, and could be repaired if discovered)</v>
      </c>
      <c r="E104" s="3"/>
      <c r="F104"/>
      <c r="Q104"/>
    </row>
    <row r="105" spans="2:17" x14ac:dyDescent="0.25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25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25">
      <c r="E107" s="3"/>
      <c r="F107"/>
      <c r="Q107"/>
    </row>
    <row r="108" spans="2:17" x14ac:dyDescent="0.25">
      <c r="E108" s="3"/>
      <c r="F108"/>
      <c r="Q108"/>
    </row>
    <row r="109" spans="2:17" s="39" customFormat="1" ht="21" x14ac:dyDescent="0.35">
      <c r="B109" s="39" t="s">
        <v>161</v>
      </c>
    </row>
    <row r="110" spans="2:17" x14ac:dyDescent="0.25">
      <c r="E110" s="3"/>
      <c r="F110"/>
      <c r="Q110"/>
    </row>
    <row r="111" spans="2:17" x14ac:dyDescent="0.25">
      <c r="B111" s="8" t="s">
        <v>160</v>
      </c>
      <c r="E111" s="3"/>
      <c r="F111"/>
      <c r="Q111"/>
    </row>
    <row r="112" spans="2:17" x14ac:dyDescent="0.25">
      <c r="B112" s="7"/>
      <c r="E112" s="3"/>
      <c r="F112"/>
      <c r="Q112"/>
    </row>
    <row r="113" spans="2:2" x14ac:dyDescent="0.25">
      <c r="B113" t="s">
        <v>37</v>
      </c>
    </row>
    <row r="114" spans="2:2" x14ac:dyDescent="0.25">
      <c r="B114" t="str" cm="1">
        <f t="array" ref="B114:B125">_carb_only_table_02[]</f>
        <v>Animal housing/barn/corral/lot</v>
      </c>
    </row>
    <row r="115" spans="2:2" x14ac:dyDescent="0.25">
      <c r="B115" t="str">
        <v>Biogas conditioning/upgrading equipment</v>
      </c>
    </row>
    <row r="116" spans="2:2" x14ac:dyDescent="0.25">
      <c r="B116" t="str">
        <v>Biogas moving/handling equipment</v>
      </c>
    </row>
    <row r="117" spans="2:2" x14ac:dyDescent="0.25">
      <c r="B117" t="str">
        <v>Digester cover</v>
      </c>
    </row>
    <row r="118" spans="2:2" x14ac:dyDescent="0.25">
      <c r="B118" t="str">
        <v>Effluent pond</v>
      </c>
    </row>
    <row r="119" spans="2:2" x14ac:dyDescent="0.25">
      <c r="B119" t="str">
        <v>Interconnection/pipeline</v>
      </c>
    </row>
    <row r="120" spans="2:2" x14ac:dyDescent="0.25">
      <c r="B120" t="str">
        <v>Manure collection pit</v>
      </c>
    </row>
    <row r="121" spans="2:2" x14ac:dyDescent="0.25">
      <c r="B121" t="str">
        <v>Manure separator</v>
      </c>
    </row>
    <row r="122" spans="2:2" x14ac:dyDescent="0.25">
      <c r="B122" t="str">
        <v>Open lagoon</v>
      </c>
    </row>
    <row r="123" spans="2:2" x14ac:dyDescent="0.25">
      <c r="B123" t="str">
        <v xml:space="preserve">Other </v>
      </c>
    </row>
    <row r="124" spans="2:2" x14ac:dyDescent="0.25">
      <c r="B124" t="str">
        <v>Other digester component</v>
      </c>
    </row>
    <row r="125" spans="2:2" x14ac:dyDescent="0.25">
      <c r="B125" t="str">
        <v>Stacking slab/stockpile/other manure storage</v>
      </c>
    </row>
    <row r="128" spans="2:2" s="39" customFormat="1" ht="21" x14ac:dyDescent="0.35">
      <c r="B128" s="39" t="s">
        <v>162</v>
      </c>
    </row>
    <row r="129" spans="2:17" x14ac:dyDescent="0.25">
      <c r="E129" s="3"/>
      <c r="F129"/>
      <c r="Q129"/>
    </row>
    <row r="130" spans="2:17" x14ac:dyDescent="0.25">
      <c r="B130" s="8" t="s">
        <v>160</v>
      </c>
      <c r="E130" s="3"/>
      <c r="F130"/>
      <c r="Q130"/>
    </row>
    <row r="131" spans="2:17" x14ac:dyDescent="0.25">
      <c r="B131" s="7"/>
      <c r="E131" s="3"/>
      <c r="F131"/>
      <c r="Q131"/>
    </row>
    <row r="132" spans="2:17" x14ac:dyDescent="0.25">
      <c r="B132" t="s">
        <v>37</v>
      </c>
    </row>
    <row r="133" spans="2:17" x14ac:dyDescent="0.25">
      <c r="B133" t="str" cm="1">
        <f t="array" ref="B133:B139">_carb_only_table_03[]</f>
        <v>Construction activity</v>
      </c>
    </row>
    <row r="134" spans="2:17" x14ac:dyDescent="0.25">
      <c r="B134" t="str">
        <v>Damaged/broken component (e.g. tear in digester cover, loose flange/port/seal)</v>
      </c>
    </row>
    <row r="135" spans="2:17" x14ac:dyDescent="0.25">
      <c r="B135" t="str">
        <v>Maintenance/repair/testing activity</v>
      </c>
    </row>
    <row r="136" spans="2:17" x14ac:dyDescent="0.25">
      <c r="B136" t="str">
        <v>Manure management activity</v>
      </c>
    </row>
    <row r="137" spans="2:17" x14ac:dyDescent="0.25">
      <c r="B137" t="str">
        <v>Other</v>
      </c>
    </row>
    <row r="138" spans="2:17" x14ac:dyDescent="0.25">
      <c r="B138" t="str">
        <v>Venting-emergency/temporary</v>
      </c>
    </row>
    <row r="139" spans="2:17" x14ac:dyDescent="0.25">
      <c r="B139" t="str">
        <v>Venting-intentional/routine</v>
      </c>
    </row>
    <row r="142" spans="2:17" s="39" customFormat="1" ht="21" x14ac:dyDescent="0.35">
      <c r="B142" s="39" t="s">
        <v>163</v>
      </c>
    </row>
    <row r="143" spans="2:17" x14ac:dyDescent="0.25">
      <c r="E143" s="3"/>
      <c r="F143"/>
      <c r="Q143"/>
    </row>
    <row r="144" spans="2:17" x14ac:dyDescent="0.25">
      <c r="B144" s="8" t="s">
        <v>160</v>
      </c>
      <c r="E144" s="3"/>
      <c r="F144"/>
      <c r="Q144"/>
    </row>
    <row r="145" spans="2:17" x14ac:dyDescent="0.25">
      <c r="B145" s="7"/>
      <c r="E145" s="3"/>
      <c r="F145"/>
      <c r="Q145"/>
    </row>
    <row r="146" spans="2:17" x14ac:dyDescent="0.25">
      <c r="B146" t="s">
        <v>37</v>
      </c>
    </row>
    <row r="147" spans="2:17" x14ac:dyDescent="0.25">
      <c r="B147" t="str" cm="1">
        <f t="array" ref="B147:B148">_carb_only_table_04[]</f>
        <v>Yes</v>
      </c>
    </row>
    <row r="148" spans="2:17" x14ac:dyDescent="0.25">
      <c r="B148" t="str">
        <v>No</v>
      </c>
    </row>
    <row r="151" spans="2:17" s="39" customFormat="1" ht="21" x14ac:dyDescent="0.35">
      <c r="B151" s="39" t="s">
        <v>164</v>
      </c>
    </row>
    <row r="152" spans="2:17" x14ac:dyDescent="0.25">
      <c r="E152" s="3"/>
      <c r="F152"/>
      <c r="Q152"/>
    </row>
    <row r="153" spans="2:17" x14ac:dyDescent="0.25">
      <c r="B153" s="8" t="s">
        <v>160</v>
      </c>
      <c r="E153" s="3"/>
      <c r="F153"/>
      <c r="Q153"/>
    </row>
    <row r="154" spans="2:17" x14ac:dyDescent="0.25">
      <c r="B154" s="7"/>
      <c r="E154" s="3"/>
      <c r="F154"/>
      <c r="Q154"/>
    </row>
    <row r="155" spans="2:17" x14ac:dyDescent="0.25">
      <c r="B155" t="s">
        <v>37</v>
      </c>
    </row>
    <row r="156" spans="2:17" x14ac:dyDescent="0.25">
      <c r="B156" t="str" cm="1">
        <f t="array" ref="B156:B187">_carb_only_table_05[]</f>
        <v>Advanced solid-liquid separation by flocculation</v>
      </c>
    </row>
    <row r="157" spans="2:17" x14ac:dyDescent="0.25">
      <c r="B157" t="str">
        <v>Anaerobic digester</v>
      </c>
    </row>
    <row r="158" spans="2:17" x14ac:dyDescent="0.25">
      <c r="B158" t="str">
        <v>Anaerobic Lagoon</v>
      </c>
    </row>
    <row r="159" spans="2:17" x14ac:dyDescent="0.25">
      <c r="B159" t="str">
        <v>Centrifuge/decanter</v>
      </c>
    </row>
    <row r="160" spans="2:17" x14ac:dyDescent="0.25">
      <c r="B160" t="str">
        <v>Compost bedded pack barn</v>
      </c>
    </row>
    <row r="161" spans="2:2" x14ac:dyDescent="0.25">
      <c r="B161" t="str">
        <v>Composting aerated</v>
      </c>
    </row>
    <row r="162" spans="2:2" x14ac:dyDescent="0.25">
      <c r="B162" t="str">
        <v>Composting in vessel</v>
      </c>
    </row>
    <row r="163" spans="2:2" x14ac:dyDescent="0.25">
      <c r="B163" t="str">
        <v>Composting windrows</v>
      </c>
    </row>
    <row r="164" spans="2:2" x14ac:dyDescent="0.25">
      <c r="B164" t="str">
        <v>Daily spread</v>
      </c>
    </row>
    <row r="165" spans="2:2" x14ac:dyDescent="0.25">
      <c r="B165" t="str">
        <v>Dry lot/corral</v>
      </c>
    </row>
    <row r="166" spans="2:2" x14ac:dyDescent="0.25">
      <c r="B166" t="str">
        <v>Fertigation</v>
      </c>
    </row>
    <row r="167" spans="2:2" x14ac:dyDescent="0.25">
      <c r="B167" t="str">
        <v>Land application (flood)</v>
      </c>
    </row>
    <row r="168" spans="2:2" x14ac:dyDescent="0.25">
      <c r="B168" t="str">
        <v>Land application (subsurface drip)</v>
      </c>
    </row>
    <row r="169" spans="2:2" x14ac:dyDescent="0.25">
      <c r="B169" t="str">
        <v>Liquid/flush manure collection</v>
      </c>
    </row>
    <row r="170" spans="2:2" x14ac:dyDescent="0.25">
      <c r="B170" t="str">
        <v>Liquid/slurry</v>
      </c>
    </row>
    <row r="171" spans="2:2" x14ac:dyDescent="0.25">
      <c r="B171" t="str">
        <v>Other mechanical solid-liquid separator</v>
      </c>
    </row>
    <row r="172" spans="2:2" x14ac:dyDescent="0.25">
      <c r="B172" t="str">
        <v>Pasture</v>
      </c>
    </row>
    <row r="173" spans="2:2" x14ac:dyDescent="0.25">
      <c r="B173" t="str">
        <v>Processing pit</v>
      </c>
    </row>
    <row r="174" spans="2:2" x14ac:dyDescent="0.25">
      <c r="B174" t="str">
        <v>Roller drum separator</v>
      </c>
    </row>
    <row r="175" spans="2:2" x14ac:dyDescent="0.25">
      <c r="B175" t="str">
        <v>Sand lane</v>
      </c>
    </row>
    <row r="176" spans="2:2" x14ac:dyDescent="0.25">
      <c r="B176" t="str">
        <v>Screw press separator</v>
      </c>
    </row>
    <row r="177" spans="2:17" x14ac:dyDescent="0.25">
      <c r="B177" t="str">
        <v>Settling basin</v>
      </c>
    </row>
    <row r="178" spans="2:17" x14ac:dyDescent="0.25">
      <c r="B178" t="str">
        <v>Slatted floor pit storage</v>
      </c>
    </row>
    <row r="179" spans="2:17" x14ac:dyDescent="0.25">
      <c r="B179" t="str">
        <v>Sloped screen separator</v>
      </c>
    </row>
    <row r="180" spans="2:17" x14ac:dyDescent="0.25">
      <c r="B180" t="str">
        <v>Solar drying</v>
      </c>
    </row>
    <row r="181" spans="2:17" x14ac:dyDescent="0.25">
      <c r="B181" t="str">
        <v>Solid storage</v>
      </c>
    </row>
    <row r="182" spans="2:17" x14ac:dyDescent="0.25">
      <c r="B182" t="str">
        <v>Solid/dry scrape manure collection</v>
      </c>
    </row>
    <row r="183" spans="2:17" x14ac:dyDescent="0.25">
      <c r="B183" t="str">
        <v>Stationary screen separator</v>
      </c>
    </row>
    <row r="184" spans="2:17" x14ac:dyDescent="0.25">
      <c r="B184" t="str">
        <v>Vacuum manure collection</v>
      </c>
    </row>
    <row r="185" spans="2:17" x14ac:dyDescent="0.25">
      <c r="B185" t="str">
        <v>Vermifiltration</v>
      </c>
    </row>
    <row r="186" spans="2:17" x14ac:dyDescent="0.25">
      <c r="B186" t="str">
        <v>Vibrating screen separator</v>
      </c>
    </row>
    <row r="187" spans="2:17" x14ac:dyDescent="0.25">
      <c r="B187" t="str">
        <v>Weeping wall</v>
      </c>
    </row>
    <row r="190" spans="2:17" s="39" customFormat="1" ht="21" x14ac:dyDescent="0.35">
      <c r="B190" s="39" t="s">
        <v>165</v>
      </c>
    </row>
    <row r="191" spans="2:17" x14ac:dyDescent="0.25">
      <c r="E191" s="3"/>
      <c r="F191"/>
      <c r="Q191"/>
    </row>
    <row r="192" spans="2:17" x14ac:dyDescent="0.25">
      <c r="B192" s="8" t="s">
        <v>160</v>
      </c>
      <c r="E192" s="3"/>
      <c r="F192"/>
      <c r="Q192"/>
    </row>
    <row r="193" spans="2:17" x14ac:dyDescent="0.25">
      <c r="B193" s="7"/>
      <c r="E193" s="3"/>
      <c r="F193"/>
      <c r="Q193"/>
    </row>
    <row r="194" spans="2:17" x14ac:dyDescent="0.25">
      <c r="B194" t="s">
        <v>37</v>
      </c>
    </row>
    <row r="195" spans="2:17" x14ac:dyDescent="0.25">
      <c r="B195" t="str" cm="1">
        <f t="array" ref="B195:B204">_carb_only_table_06[]</f>
        <v>Biogas conditioning (e.g. hydrogen sulfide moisture particulate removal)</v>
      </c>
    </row>
    <row r="196" spans="2:17" x14ac:dyDescent="0.25">
      <c r="B196" t="str">
        <v>Biogas moving and handling equipement (e.g. blower collection box pre-conditioning gas pipelines)</v>
      </c>
    </row>
    <row r="197" spans="2:17" x14ac:dyDescent="0.25">
      <c r="B197" t="str">
        <v>Biomethane upgrading</v>
      </c>
    </row>
    <row r="198" spans="2:17" x14ac:dyDescent="0.25">
      <c r="B198" t="str">
        <v>Covered lagoon anaerobic digester</v>
      </c>
    </row>
    <row r="199" spans="2:17" x14ac:dyDescent="0.25">
      <c r="B199" t="str">
        <v>Electricity generation</v>
      </c>
    </row>
    <row r="200" spans="2:17" x14ac:dyDescent="0.25">
      <c r="B200" t="str">
        <v>Heating/process fuel equipment</v>
      </c>
    </row>
    <row r="201" spans="2:17" x14ac:dyDescent="0.25">
      <c r="B201" t="str">
        <v>Interconnection point of receipt (including biomethane quality testing)</v>
      </c>
    </row>
    <row r="202" spans="2:17" x14ac:dyDescent="0.25">
      <c r="B202" t="str">
        <v>In-vessel anaerobic digester</v>
      </c>
    </row>
    <row r="203" spans="2:17" x14ac:dyDescent="0.25">
      <c r="B203" t="str">
        <v>Onsite fuel use or dispensing</v>
      </c>
    </row>
    <row r="204" spans="2:17" x14ac:dyDescent="0.25">
      <c r="B204" t="str">
        <v>Pipeline lateral</v>
      </c>
    </row>
  </sheetData>
  <sheetProtection algorithmName="SHA-512" hashValue="2p4vb3iLxrmJWNMxXmxNoh1ObagZem0iHG7dp0dvIzoh3ivwA7gMYqClTpFUsMfMzi4nCseBqIcG0guAfoQMIA==" saltValue="NM6+h00+f9LAfBtmZzIjOg==" spinCount="100000" sheet="1" objects="1" scenarios="1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5" x14ac:dyDescent="0.25"/>
  <cols>
    <col min="1" max="1" width="3.7109375" customWidth="1"/>
    <col min="2" max="3" width="30.7109375" customWidth="1"/>
    <col min="4" max="9" width="8.7109375" customWidth="1"/>
  </cols>
  <sheetData>
    <row r="2" spans="1:3" s="5" customFormat="1" ht="21" x14ac:dyDescent="0.35">
      <c r="B2" s="5" t="s">
        <v>166</v>
      </c>
    </row>
    <row r="4" spans="1:3" x14ac:dyDescent="0.25">
      <c r="A4" t="s">
        <v>54</v>
      </c>
      <c r="B4" t="s">
        <v>167</v>
      </c>
    </row>
    <row r="5" spans="1:3" x14ac:dyDescent="0.25">
      <c r="A5" t="s">
        <v>54</v>
      </c>
      <c r="B5" t="s">
        <v>168</v>
      </c>
    </row>
    <row r="6" spans="1:3" x14ac:dyDescent="0.25">
      <c r="A6" t="s">
        <v>54</v>
      </c>
      <c r="B6" t="s">
        <v>169</v>
      </c>
    </row>
    <row r="7" spans="1:3" x14ac:dyDescent="0.25">
      <c r="A7" t="s">
        <v>54</v>
      </c>
      <c r="B7" t="s">
        <v>170</v>
      </c>
    </row>
    <row r="14" spans="1:3" s="6" customFormat="1" ht="21" x14ac:dyDescent="0.35">
      <c r="B14" s="6" t="s">
        <v>171</v>
      </c>
      <c r="C14" s="6" t="s">
        <v>172</v>
      </c>
    </row>
    <row r="15" spans="1:3" x14ac:dyDescent="0.25">
      <c r="B15" t="s">
        <v>173</v>
      </c>
      <c r="C15" t="s">
        <v>174</v>
      </c>
    </row>
  </sheetData>
  <sheetProtection algorithmName="SHA-512" hashValue="uJ4oMDuQMSn9aAnkLltLmgsZ3QvGWFDD7dRlqjgQFkAGenBm0/D4kmCWAL0KP3f4QOQgE4kj59PEtDXTpnQS4A==" saltValue="liZdK+foXCMfLG8Q3e0nh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/>
  </sheetViews>
  <sheetFormatPr defaultRowHeight="15" x14ac:dyDescent="0.25"/>
  <cols>
    <col min="1" max="1" width="3.7109375" customWidth="1"/>
    <col min="2" max="3" width="30.7109375" customWidth="1"/>
  </cols>
  <sheetData>
    <row r="2" spans="1:3" s="5" customFormat="1" ht="21" x14ac:dyDescent="0.35">
      <c r="B2" s="5" t="s">
        <v>166</v>
      </c>
    </row>
    <row r="4" spans="1:3" x14ac:dyDescent="0.25">
      <c r="A4" t="s">
        <v>54</v>
      </c>
      <c r="B4" t="s">
        <v>175</v>
      </c>
    </row>
    <row r="5" spans="1:3" x14ac:dyDescent="0.25">
      <c r="A5" t="s">
        <v>54</v>
      </c>
      <c r="B5" t="s">
        <v>83</v>
      </c>
    </row>
    <row r="6" spans="1:3" x14ac:dyDescent="0.25">
      <c r="A6" t="s">
        <v>54</v>
      </c>
      <c r="B6" t="s">
        <v>176</v>
      </c>
    </row>
    <row r="7" spans="1:3" x14ac:dyDescent="0.25">
      <c r="A7" t="s">
        <v>54</v>
      </c>
      <c r="B7" t="s">
        <v>177</v>
      </c>
    </row>
    <row r="9" spans="1:3" s="7" customFormat="1" x14ac:dyDescent="0.25"/>
    <row r="10" spans="1:3" s="7" customFormat="1" x14ac:dyDescent="0.25"/>
    <row r="11" spans="1:3" s="7" customFormat="1" x14ac:dyDescent="0.25"/>
    <row r="12" spans="1:3" s="7" customFormat="1" x14ac:dyDescent="0.25"/>
    <row r="13" spans="1:3" s="7" customFormat="1" x14ac:dyDescent="0.25"/>
    <row r="14" spans="1:3" s="6" customFormat="1" ht="21" x14ac:dyDescent="0.35">
      <c r="B14" s="6" t="s">
        <v>178</v>
      </c>
      <c r="C14" s="6" t="s">
        <v>179</v>
      </c>
    </row>
    <row r="15" spans="1:3" x14ac:dyDescent="0.25">
      <c r="B15" t="s">
        <v>180</v>
      </c>
      <c r="C15" t="s">
        <v>181</v>
      </c>
    </row>
    <row r="16" spans="1:3" x14ac:dyDescent="0.25">
      <c r="B16" t="s">
        <v>182</v>
      </c>
      <c r="C16" t="s">
        <v>183</v>
      </c>
    </row>
  </sheetData>
  <sheetProtection algorithmName="SHA-512" hashValue="h8WM9CydnWo0DQLvy/FllzZ5GVp2APzDabMeN70npHz7klVPynJzWOSTjk95UU2opLuo04qUBcMA2xo9R78fbQ==" saltValue="BtCFSyq9iGEsFmhvqvaKcw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81"/>
  <sheetViews>
    <sheetView zoomScaleNormal="100" workbookViewId="0">
      <selection activeCell="A11" sqref="A11:F81"/>
    </sheetView>
  </sheetViews>
  <sheetFormatPr defaultRowHeight="15" x14ac:dyDescent="0.25"/>
  <cols>
    <col min="1" max="1" width="3.7109375" customWidth="1"/>
    <col min="2" max="2" width="25.140625" customWidth="1"/>
    <col min="3" max="3" width="16.42578125" customWidth="1"/>
    <col min="4" max="4" width="32.42578125" customWidth="1"/>
    <col min="5" max="5" width="16.42578125" bestFit="1" customWidth="1"/>
    <col min="6" max="6" width="99" bestFit="1" customWidth="1"/>
  </cols>
  <sheetData>
    <row r="2" spans="1:6" s="12" customFormat="1" ht="21" x14ac:dyDescent="0.35">
      <c r="B2" s="12" t="s">
        <v>184</v>
      </c>
      <c r="C2" s="13"/>
      <c r="F2" s="16"/>
    </row>
    <row r="4" spans="1:6" x14ac:dyDescent="0.25">
      <c r="A4" t="s">
        <v>54</v>
      </c>
      <c r="B4" t="s">
        <v>185</v>
      </c>
      <c r="C4" s="1"/>
      <c r="F4" s="10"/>
    </row>
    <row r="5" spans="1:6" x14ac:dyDescent="0.25">
      <c r="C5" s="1"/>
      <c r="F5" s="10"/>
    </row>
    <row r="6" spans="1:6" x14ac:dyDescent="0.25">
      <c r="C6" s="1"/>
      <c r="F6" s="10"/>
    </row>
    <row r="7" spans="1:6" x14ac:dyDescent="0.25">
      <c r="C7" s="1"/>
      <c r="F7" s="10"/>
    </row>
    <row r="8" spans="1:6" x14ac:dyDescent="0.25">
      <c r="C8" s="1"/>
      <c r="F8" s="10"/>
    </row>
    <row r="9" spans="1:6" x14ac:dyDescent="0.25">
      <c r="F9" s="10"/>
    </row>
    <row r="10" spans="1:6" s="6" customFormat="1" ht="21" x14ac:dyDescent="0.35">
      <c r="B10" s="6" t="s">
        <v>171</v>
      </c>
      <c r="C10" s="6" t="s">
        <v>186</v>
      </c>
      <c r="D10" s="6" t="s">
        <v>187</v>
      </c>
      <c r="E10" s="6" t="s">
        <v>188</v>
      </c>
      <c r="F10" s="17" t="s">
        <v>179</v>
      </c>
    </row>
    <row r="11" spans="1:6" x14ac:dyDescent="0.25">
      <c r="B11" t="s">
        <v>173</v>
      </c>
      <c r="C11" t="s">
        <v>202</v>
      </c>
      <c r="D11" t="s">
        <v>237</v>
      </c>
      <c r="E11" t="b">
        <v>1</v>
      </c>
      <c r="F11" t="s">
        <v>37</v>
      </c>
    </row>
    <row r="12" spans="1:6" x14ac:dyDescent="0.25">
      <c r="B12" t="s">
        <v>173</v>
      </c>
      <c r="C12" t="s">
        <v>218</v>
      </c>
      <c r="D12" t="s">
        <v>190</v>
      </c>
      <c r="E12" t="b">
        <v>0</v>
      </c>
    </row>
    <row r="13" spans="1:6" x14ac:dyDescent="0.25">
      <c r="B13" t="s">
        <v>173</v>
      </c>
      <c r="C13" t="s">
        <v>238</v>
      </c>
      <c r="D13" t="s">
        <v>239</v>
      </c>
      <c r="E13" t="b">
        <v>0</v>
      </c>
    </row>
    <row r="14" spans="1:6" x14ac:dyDescent="0.25">
      <c r="B14" t="s">
        <v>173</v>
      </c>
      <c r="C14" t="s">
        <v>240</v>
      </c>
      <c r="D14" t="s">
        <v>192</v>
      </c>
      <c r="E14" t="b">
        <v>0</v>
      </c>
    </row>
    <row r="15" spans="1:6" x14ac:dyDescent="0.25">
      <c r="B15" t="s">
        <v>173</v>
      </c>
      <c r="C15" t="s">
        <v>241</v>
      </c>
      <c r="D15" t="s">
        <v>242</v>
      </c>
      <c r="E15" t="b">
        <v>0</v>
      </c>
    </row>
    <row r="16" spans="1:6" x14ac:dyDescent="0.25">
      <c r="B16" t="s">
        <v>173</v>
      </c>
      <c r="C16" t="s">
        <v>243</v>
      </c>
      <c r="D16" s="66" t="s">
        <v>244</v>
      </c>
      <c r="E16" t="b">
        <v>0</v>
      </c>
    </row>
    <row r="17" spans="2:6" x14ac:dyDescent="0.25">
      <c r="B17" t="s">
        <v>173</v>
      </c>
      <c r="C17" t="s">
        <v>245</v>
      </c>
      <c r="D17" s="66" t="s">
        <v>246</v>
      </c>
      <c r="E17" t="b">
        <v>0</v>
      </c>
    </row>
    <row r="18" spans="2:6" x14ac:dyDescent="0.25">
      <c r="B18" t="s">
        <v>173</v>
      </c>
      <c r="C18" t="s">
        <v>247</v>
      </c>
      <c r="D18" s="66" t="s">
        <v>248</v>
      </c>
      <c r="E18" t="b">
        <v>0</v>
      </c>
    </row>
    <row r="19" spans="2:6" x14ac:dyDescent="0.25">
      <c r="B19" t="s">
        <v>173</v>
      </c>
      <c r="C19" t="s">
        <v>249</v>
      </c>
      <c r="D19" s="66" t="s">
        <v>250</v>
      </c>
      <c r="E19" t="b">
        <v>0</v>
      </c>
    </row>
    <row r="20" spans="2:6" x14ac:dyDescent="0.25">
      <c r="B20" t="s">
        <v>173</v>
      </c>
      <c r="C20" t="s">
        <v>251</v>
      </c>
      <c r="D20" s="66" t="s">
        <v>252</v>
      </c>
      <c r="E20" t="b">
        <v>0</v>
      </c>
    </row>
    <row r="21" spans="2:6" x14ac:dyDescent="0.25">
      <c r="B21" t="s">
        <v>173</v>
      </c>
      <c r="C21" t="s">
        <v>253</v>
      </c>
      <c r="D21" s="66" t="s">
        <v>254</v>
      </c>
      <c r="E21" t="b">
        <v>0</v>
      </c>
    </row>
    <row r="22" spans="2:6" x14ac:dyDescent="0.25">
      <c r="B22" t="s">
        <v>173</v>
      </c>
      <c r="C22" t="s">
        <v>255</v>
      </c>
      <c r="D22" s="66" t="s">
        <v>256</v>
      </c>
      <c r="E22" t="b">
        <v>0</v>
      </c>
    </row>
    <row r="23" spans="2:6" x14ac:dyDescent="0.25">
      <c r="B23" t="s">
        <v>173</v>
      </c>
      <c r="C23" t="s">
        <v>257</v>
      </c>
      <c r="D23" s="66" t="s">
        <v>258</v>
      </c>
      <c r="E23" t="b">
        <v>0</v>
      </c>
    </row>
    <row r="24" spans="2:6" x14ac:dyDescent="0.25">
      <c r="B24" t="s">
        <v>173</v>
      </c>
      <c r="C24" t="s">
        <v>259</v>
      </c>
      <c r="D24" s="66" t="s">
        <v>260</v>
      </c>
      <c r="E24" t="b">
        <v>0</v>
      </c>
    </row>
    <row r="25" spans="2:6" x14ac:dyDescent="0.25">
      <c r="B25" t="s">
        <v>173</v>
      </c>
      <c r="C25" t="s">
        <v>261</v>
      </c>
      <c r="D25" s="66" t="s">
        <v>262</v>
      </c>
      <c r="E25" t="b">
        <v>0</v>
      </c>
    </row>
    <row r="26" spans="2:6" x14ac:dyDescent="0.25">
      <c r="B26" t="s">
        <v>173</v>
      </c>
      <c r="C26" t="s">
        <v>196</v>
      </c>
      <c r="D26" t="s">
        <v>193</v>
      </c>
      <c r="E26" t="b">
        <v>0</v>
      </c>
      <c r="F26" t="s">
        <v>31</v>
      </c>
    </row>
    <row r="27" spans="2:6" x14ac:dyDescent="0.25">
      <c r="B27" t="s">
        <v>173</v>
      </c>
      <c r="C27" t="s">
        <v>208</v>
      </c>
      <c r="D27" t="s">
        <v>195</v>
      </c>
      <c r="E27" t="b">
        <v>0</v>
      </c>
      <c r="F27" t="s">
        <v>27</v>
      </c>
    </row>
    <row r="28" spans="2:6" x14ac:dyDescent="0.25">
      <c r="B28" t="s">
        <v>173</v>
      </c>
      <c r="C28" t="s">
        <v>194</v>
      </c>
      <c r="D28" t="s">
        <v>197</v>
      </c>
      <c r="E28" t="b">
        <v>0</v>
      </c>
      <c r="F28" t="s">
        <v>29</v>
      </c>
    </row>
    <row r="29" spans="2:6" x14ac:dyDescent="0.25">
      <c r="B29" t="s">
        <v>173</v>
      </c>
      <c r="C29" t="s">
        <v>263</v>
      </c>
      <c r="D29" t="s">
        <v>264</v>
      </c>
      <c r="E29" t="b">
        <v>0</v>
      </c>
      <c r="F29" t="s">
        <v>21</v>
      </c>
    </row>
    <row r="30" spans="2:6" x14ac:dyDescent="0.25">
      <c r="B30" t="s">
        <v>173</v>
      </c>
      <c r="C30" t="s">
        <v>265</v>
      </c>
      <c r="D30" t="s">
        <v>199</v>
      </c>
      <c r="E30" t="b">
        <v>1</v>
      </c>
      <c r="F30" t="s">
        <v>37</v>
      </c>
    </row>
    <row r="31" spans="2:6" x14ac:dyDescent="0.25">
      <c r="B31" t="s">
        <v>173</v>
      </c>
      <c r="C31" t="s">
        <v>216</v>
      </c>
      <c r="D31" t="s">
        <v>200</v>
      </c>
      <c r="E31" t="b">
        <v>0</v>
      </c>
    </row>
    <row r="32" spans="2:6" x14ac:dyDescent="0.25">
      <c r="B32" t="s">
        <v>173</v>
      </c>
      <c r="C32" t="s">
        <v>266</v>
      </c>
      <c r="D32" t="s">
        <v>203</v>
      </c>
      <c r="E32" t="b">
        <v>1</v>
      </c>
      <c r="F32" t="s">
        <v>37</v>
      </c>
    </row>
    <row r="33" spans="2:6" x14ac:dyDescent="0.25">
      <c r="B33" t="s">
        <v>173</v>
      </c>
      <c r="C33" t="s">
        <v>267</v>
      </c>
      <c r="D33" t="s">
        <v>205</v>
      </c>
      <c r="E33" t="b">
        <v>0</v>
      </c>
    </row>
    <row r="34" spans="2:6" x14ac:dyDescent="0.25">
      <c r="B34" t="s">
        <v>173</v>
      </c>
      <c r="C34" t="s">
        <v>189</v>
      </c>
      <c r="D34" t="s">
        <v>206</v>
      </c>
      <c r="E34" t="b">
        <v>1</v>
      </c>
      <c r="F34" t="s">
        <v>37</v>
      </c>
    </row>
    <row r="35" spans="2:6" x14ac:dyDescent="0.25">
      <c r="B35" t="s">
        <v>173</v>
      </c>
      <c r="C35" t="s">
        <v>207</v>
      </c>
      <c r="D35" t="s">
        <v>268</v>
      </c>
      <c r="E35" t="b">
        <v>0</v>
      </c>
      <c r="F35" t="s">
        <v>25</v>
      </c>
    </row>
    <row r="36" spans="2:6" x14ac:dyDescent="0.25">
      <c r="B36" t="s">
        <v>173</v>
      </c>
      <c r="C36" t="s">
        <v>269</v>
      </c>
      <c r="D36" t="s">
        <v>210</v>
      </c>
      <c r="E36" t="b">
        <v>0</v>
      </c>
      <c r="F36">
        <v>153</v>
      </c>
    </row>
    <row r="37" spans="2:6" x14ac:dyDescent="0.25">
      <c r="B37" t="s">
        <v>173</v>
      </c>
      <c r="C37" t="s">
        <v>224</v>
      </c>
      <c r="D37" t="s">
        <v>211</v>
      </c>
      <c r="E37" t="b">
        <v>0</v>
      </c>
      <c r="F37" t="s">
        <v>19</v>
      </c>
    </row>
    <row r="38" spans="2:6" x14ac:dyDescent="0.25">
      <c r="B38" t="s">
        <v>173</v>
      </c>
      <c r="C38" t="s">
        <v>270</v>
      </c>
      <c r="D38" t="s">
        <v>213</v>
      </c>
      <c r="E38" t="b">
        <v>0</v>
      </c>
      <c r="F38">
        <v>447</v>
      </c>
    </row>
    <row r="39" spans="2:6" x14ac:dyDescent="0.25">
      <c r="B39" t="s">
        <v>173</v>
      </c>
      <c r="C39" t="s">
        <v>220</v>
      </c>
      <c r="D39" t="s">
        <v>217</v>
      </c>
      <c r="E39" t="b">
        <v>0</v>
      </c>
    </row>
    <row r="40" spans="2:6" x14ac:dyDescent="0.25">
      <c r="B40" t="s">
        <v>173</v>
      </c>
      <c r="C40" t="s">
        <v>271</v>
      </c>
      <c r="D40" t="s">
        <v>219</v>
      </c>
      <c r="E40" t="b">
        <v>0</v>
      </c>
      <c r="F40" s="67">
        <v>45152.53125</v>
      </c>
    </row>
    <row r="41" spans="2:6" x14ac:dyDescent="0.25">
      <c r="B41" t="s">
        <v>173</v>
      </c>
      <c r="C41" t="s">
        <v>201</v>
      </c>
      <c r="D41" t="s">
        <v>221</v>
      </c>
      <c r="E41" t="b">
        <v>0</v>
      </c>
    </row>
    <row r="42" spans="2:6" x14ac:dyDescent="0.25">
      <c r="B42" t="s">
        <v>173</v>
      </c>
      <c r="C42" t="s">
        <v>212</v>
      </c>
      <c r="D42" t="s">
        <v>225</v>
      </c>
      <c r="E42" t="b">
        <v>0</v>
      </c>
      <c r="F42">
        <v>35.321100000000001</v>
      </c>
    </row>
    <row r="43" spans="2:6" x14ac:dyDescent="0.25">
      <c r="B43" t="s">
        <v>173</v>
      </c>
      <c r="C43" t="s">
        <v>272</v>
      </c>
      <c r="D43" t="s">
        <v>273</v>
      </c>
      <c r="E43" t="b">
        <v>0</v>
      </c>
      <c r="F43" t="s">
        <v>23</v>
      </c>
    </row>
    <row r="44" spans="2:6" x14ac:dyDescent="0.25">
      <c r="B44" t="s">
        <v>173</v>
      </c>
      <c r="C44" t="s">
        <v>231</v>
      </c>
      <c r="D44" t="s">
        <v>226</v>
      </c>
      <c r="E44" t="b">
        <v>0</v>
      </c>
      <c r="F44">
        <v>-119.5808</v>
      </c>
    </row>
    <row r="45" spans="2:6" x14ac:dyDescent="0.25">
      <c r="B45" t="s">
        <v>173</v>
      </c>
      <c r="C45" t="s">
        <v>274</v>
      </c>
      <c r="D45" t="s">
        <v>275</v>
      </c>
      <c r="E45" t="b">
        <v>0</v>
      </c>
    </row>
    <row r="46" spans="2:6" x14ac:dyDescent="0.25">
      <c r="B46" t="s">
        <v>173</v>
      </c>
      <c r="C46" t="s">
        <v>276</v>
      </c>
      <c r="D46" s="66" t="s">
        <v>277</v>
      </c>
      <c r="E46" t="b">
        <v>0</v>
      </c>
    </row>
    <row r="47" spans="2:6" x14ac:dyDescent="0.25">
      <c r="B47" t="s">
        <v>173</v>
      </c>
      <c r="C47" t="s">
        <v>227</v>
      </c>
      <c r="D47" s="66" t="s">
        <v>278</v>
      </c>
      <c r="E47" t="b">
        <v>0</v>
      </c>
    </row>
    <row r="48" spans="2:6" x14ac:dyDescent="0.25">
      <c r="B48" t="s">
        <v>173</v>
      </c>
      <c r="C48" t="s">
        <v>229</v>
      </c>
      <c r="D48" s="66" t="s">
        <v>279</v>
      </c>
      <c r="E48" t="b">
        <v>0</v>
      </c>
    </row>
    <row r="49" spans="2:5" x14ac:dyDescent="0.25">
      <c r="B49" t="s">
        <v>173</v>
      </c>
      <c r="C49" t="s">
        <v>236</v>
      </c>
      <c r="D49" s="66" t="s">
        <v>280</v>
      </c>
      <c r="E49" t="b">
        <v>0</v>
      </c>
    </row>
    <row r="50" spans="2:5" x14ac:dyDescent="0.25">
      <c r="B50" t="s">
        <v>173</v>
      </c>
      <c r="C50" t="s">
        <v>235</v>
      </c>
      <c r="D50" s="66" t="s">
        <v>281</v>
      </c>
      <c r="E50" t="b">
        <v>0</v>
      </c>
    </row>
    <row r="51" spans="2:5" x14ac:dyDescent="0.25">
      <c r="B51" t="s">
        <v>173</v>
      </c>
      <c r="C51" t="s">
        <v>214</v>
      </c>
      <c r="D51" s="66" t="s">
        <v>282</v>
      </c>
      <c r="E51" t="b">
        <v>0</v>
      </c>
    </row>
    <row r="52" spans="2:5" x14ac:dyDescent="0.25">
      <c r="B52" t="s">
        <v>173</v>
      </c>
      <c r="C52" t="s">
        <v>215</v>
      </c>
      <c r="D52" s="66" t="s">
        <v>283</v>
      </c>
      <c r="E52" t="b">
        <v>0</v>
      </c>
    </row>
    <row r="53" spans="2:5" x14ac:dyDescent="0.25">
      <c r="B53" t="s">
        <v>173</v>
      </c>
      <c r="C53" t="s">
        <v>233</v>
      </c>
      <c r="D53" s="66" t="s">
        <v>284</v>
      </c>
      <c r="E53" t="b">
        <v>0</v>
      </c>
    </row>
    <row r="54" spans="2:5" x14ac:dyDescent="0.25">
      <c r="B54" t="s">
        <v>173</v>
      </c>
      <c r="C54" t="s">
        <v>234</v>
      </c>
      <c r="D54" s="66" t="s">
        <v>285</v>
      </c>
      <c r="E54" t="b">
        <v>0</v>
      </c>
    </row>
    <row r="55" spans="2:5" x14ac:dyDescent="0.25">
      <c r="B55" t="s">
        <v>173</v>
      </c>
      <c r="C55" t="s">
        <v>286</v>
      </c>
      <c r="D55" s="66" t="s">
        <v>287</v>
      </c>
      <c r="E55" t="b">
        <v>0</v>
      </c>
    </row>
    <row r="56" spans="2:5" x14ac:dyDescent="0.25">
      <c r="B56" t="s">
        <v>173</v>
      </c>
      <c r="C56" t="s">
        <v>288</v>
      </c>
      <c r="D56" s="66" t="s">
        <v>289</v>
      </c>
      <c r="E56" t="b">
        <v>0</v>
      </c>
    </row>
    <row r="57" spans="2:5" x14ac:dyDescent="0.25">
      <c r="B57" t="s">
        <v>173</v>
      </c>
      <c r="C57" t="s">
        <v>290</v>
      </c>
      <c r="D57" s="66" t="s">
        <v>291</v>
      </c>
      <c r="E57" t="b">
        <v>0</v>
      </c>
    </row>
    <row r="58" spans="2:5" x14ac:dyDescent="0.25">
      <c r="B58" t="s">
        <v>173</v>
      </c>
      <c r="C58" t="s">
        <v>223</v>
      </c>
      <c r="D58" s="66" t="s">
        <v>292</v>
      </c>
      <c r="E58" t="b">
        <v>0</v>
      </c>
    </row>
    <row r="59" spans="2:5" x14ac:dyDescent="0.25">
      <c r="B59" t="s">
        <v>173</v>
      </c>
      <c r="C59" t="s">
        <v>222</v>
      </c>
      <c r="D59" s="66" t="s">
        <v>293</v>
      </c>
      <c r="E59" t="b">
        <v>0</v>
      </c>
    </row>
    <row r="60" spans="2:5" x14ac:dyDescent="0.25">
      <c r="B60" t="s">
        <v>173</v>
      </c>
      <c r="C60" t="s">
        <v>191</v>
      </c>
      <c r="D60" s="66" t="s">
        <v>294</v>
      </c>
      <c r="E60" t="b">
        <v>0</v>
      </c>
    </row>
    <row r="61" spans="2:5" x14ac:dyDescent="0.25">
      <c r="B61" t="s">
        <v>173</v>
      </c>
      <c r="C61" t="s">
        <v>295</v>
      </c>
      <c r="D61" s="66" t="s">
        <v>296</v>
      </c>
      <c r="E61" t="b">
        <v>0</v>
      </c>
    </row>
    <row r="62" spans="2:5" x14ac:dyDescent="0.25">
      <c r="B62" t="s">
        <v>173</v>
      </c>
      <c r="C62" t="s">
        <v>297</v>
      </c>
      <c r="D62" s="66" t="s">
        <v>298</v>
      </c>
      <c r="E62" t="b">
        <v>0</v>
      </c>
    </row>
    <row r="63" spans="2:5" x14ac:dyDescent="0.25">
      <c r="B63" t="s">
        <v>173</v>
      </c>
      <c r="C63" t="s">
        <v>299</v>
      </c>
      <c r="D63" s="66" t="s">
        <v>300</v>
      </c>
      <c r="E63" t="b">
        <v>0</v>
      </c>
    </row>
    <row r="64" spans="2:5" x14ac:dyDescent="0.25">
      <c r="B64" t="s">
        <v>173</v>
      </c>
      <c r="C64" t="s">
        <v>301</v>
      </c>
      <c r="D64" s="66" t="s">
        <v>302</v>
      </c>
      <c r="E64" t="b">
        <v>0</v>
      </c>
    </row>
    <row r="65" spans="2:6" x14ac:dyDescent="0.25">
      <c r="B65" t="s">
        <v>173</v>
      </c>
      <c r="C65" t="s">
        <v>303</v>
      </c>
      <c r="D65" s="66" t="s">
        <v>304</v>
      </c>
      <c r="E65" t="b">
        <v>0</v>
      </c>
    </row>
    <row r="66" spans="2:6" x14ac:dyDescent="0.25">
      <c r="B66" t="s">
        <v>173</v>
      </c>
      <c r="C66" t="s">
        <v>305</v>
      </c>
      <c r="D66" s="66" t="s">
        <v>306</v>
      </c>
      <c r="E66" t="b">
        <v>0</v>
      </c>
    </row>
    <row r="67" spans="2:6" x14ac:dyDescent="0.25">
      <c r="B67" t="s">
        <v>173</v>
      </c>
      <c r="C67" t="s">
        <v>307</v>
      </c>
      <c r="D67" s="66" t="s">
        <v>308</v>
      </c>
      <c r="E67" t="b">
        <v>0</v>
      </c>
    </row>
    <row r="68" spans="2:6" x14ac:dyDescent="0.25">
      <c r="B68" t="s">
        <v>173</v>
      </c>
      <c r="C68" t="s">
        <v>309</v>
      </c>
      <c r="D68" s="66" t="s">
        <v>310</v>
      </c>
      <c r="E68" t="b">
        <v>0</v>
      </c>
    </row>
    <row r="69" spans="2:6" x14ac:dyDescent="0.25">
      <c r="B69" t="s">
        <v>173</v>
      </c>
      <c r="C69" t="s">
        <v>311</v>
      </c>
      <c r="D69" s="66" t="s">
        <v>312</v>
      </c>
      <c r="E69" t="b">
        <v>0</v>
      </c>
    </row>
    <row r="70" spans="2:6" x14ac:dyDescent="0.25">
      <c r="B70" t="s">
        <v>173</v>
      </c>
      <c r="C70" t="s">
        <v>313</v>
      </c>
      <c r="D70" s="66" t="s">
        <v>314</v>
      </c>
      <c r="E70" t="b">
        <v>0</v>
      </c>
    </row>
    <row r="71" spans="2:6" x14ac:dyDescent="0.25">
      <c r="B71" t="s">
        <v>173</v>
      </c>
      <c r="C71" t="s">
        <v>315</v>
      </c>
      <c r="D71" s="66" t="s">
        <v>316</v>
      </c>
      <c r="E71" t="b">
        <v>0</v>
      </c>
    </row>
    <row r="72" spans="2:6" x14ac:dyDescent="0.25">
      <c r="B72" t="s">
        <v>173</v>
      </c>
      <c r="C72" t="s">
        <v>317</v>
      </c>
      <c r="D72" s="66" t="s">
        <v>318</v>
      </c>
      <c r="E72" t="b">
        <v>0</v>
      </c>
    </row>
    <row r="73" spans="2:6" x14ac:dyDescent="0.25">
      <c r="B73" t="s">
        <v>173</v>
      </c>
      <c r="C73" t="s">
        <v>319</v>
      </c>
      <c r="D73" s="66" t="s">
        <v>320</v>
      </c>
      <c r="E73" t="b">
        <v>0</v>
      </c>
    </row>
    <row r="74" spans="2:6" x14ac:dyDescent="0.25">
      <c r="B74" t="s">
        <v>173</v>
      </c>
      <c r="C74" t="s">
        <v>321</v>
      </c>
      <c r="D74" s="66" t="s">
        <v>322</v>
      </c>
      <c r="E74" t="b">
        <v>0</v>
      </c>
    </row>
    <row r="75" spans="2:6" x14ac:dyDescent="0.25">
      <c r="B75" t="s">
        <v>173</v>
      </c>
      <c r="C75" t="s">
        <v>323</v>
      </c>
      <c r="D75" s="66" t="s">
        <v>324</v>
      </c>
      <c r="E75" t="b">
        <v>0</v>
      </c>
    </row>
    <row r="76" spans="2:6" x14ac:dyDescent="0.25">
      <c r="B76" t="s">
        <v>173</v>
      </c>
      <c r="C76" t="s">
        <v>325</v>
      </c>
      <c r="D76" s="66" t="s">
        <v>326</v>
      </c>
      <c r="E76" t="b">
        <v>0</v>
      </c>
    </row>
    <row r="77" spans="2:6" x14ac:dyDescent="0.25">
      <c r="B77" t="s">
        <v>173</v>
      </c>
      <c r="C77" t="s">
        <v>198</v>
      </c>
      <c r="D77" t="s">
        <v>228</v>
      </c>
      <c r="E77" t="b">
        <v>0</v>
      </c>
    </row>
    <row r="78" spans="2:6" x14ac:dyDescent="0.25">
      <c r="B78" t="s">
        <v>173</v>
      </c>
      <c r="C78" t="s">
        <v>204</v>
      </c>
      <c r="D78" t="s">
        <v>230</v>
      </c>
      <c r="E78" t="b">
        <v>0</v>
      </c>
      <c r="F78" s="67">
        <v>45275.53125</v>
      </c>
    </row>
    <row r="79" spans="2:6" x14ac:dyDescent="0.25">
      <c r="B79" t="s">
        <v>173</v>
      </c>
      <c r="C79" t="s">
        <v>209</v>
      </c>
      <c r="D79" t="s">
        <v>232</v>
      </c>
      <c r="E79" t="b">
        <v>0</v>
      </c>
      <c r="F79" s="18">
        <v>45468</v>
      </c>
    </row>
    <row r="80" spans="2:6" x14ac:dyDescent="0.25">
      <c r="B80" t="s">
        <v>173</v>
      </c>
      <c r="C80" t="s">
        <v>327</v>
      </c>
      <c r="D80" t="s">
        <v>328</v>
      </c>
      <c r="E80" t="b">
        <v>0</v>
      </c>
    </row>
    <row r="81" spans="2:5" x14ac:dyDescent="0.25">
      <c r="B81" t="s">
        <v>173</v>
      </c>
      <c r="C81" t="s">
        <v>329</v>
      </c>
      <c r="D81" t="s">
        <v>330</v>
      </c>
      <c r="E81" t="b">
        <v>0</v>
      </c>
    </row>
  </sheetData>
  <sheetProtection algorithmName="SHA-512" hashValue="YnZZH9lP+zkIMHEMkaS3OifJdLCJdGS15V3HIIq/3hTFtsf6a7zD+cd0Yj5WsIPjVGuchqs8jNN5M6FO2JNxSA==" saltValue="5/VXF3xvZFV3uOkqLnXMmg==" spinCount="100000" sheet="1" objects="1" scenarios="1"/>
  <sortState xmlns:xlrd2="http://schemas.microsoft.com/office/spreadsheetml/2017/richdata2" ref="A11:F81">
    <sortCondition ref="A1:A1048576"/>
    <sortCondition ref="B1:B10485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7EEBE1-6545-4ECC-A20C-42A5CA5522CB}">
  <ds:schemaRefs>
    <ds:schemaRef ds:uri="http://schemas.microsoft.com/office/2006/metadata/properties"/>
    <ds:schemaRef ds:uri="http://schemas.microsoft.com/office/infopath/2007/PartnerControls"/>
    <ds:schemaRef ds:uri="1aa5fbe9-a248-4c55-92b7-8f3861f8fb32"/>
    <ds:schemaRef ds:uri="e20ceb87-0d79-402a-b4b9-75d78589c76d"/>
  </ds:schemaRefs>
</ds:datastoreItem>
</file>

<file path=customXml/itemProps2.xml><?xml version="1.0" encoding="utf-8"?>
<ds:datastoreItem xmlns:ds="http://schemas.openxmlformats.org/officeDocument/2006/customXml" ds:itemID="{DC83B422-5B73-4269-9006-1DDE9C149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71</vt:i4>
      </vt:variant>
    </vt:vector>
  </HeadingPairs>
  <TitlesOfParts>
    <vt:vector size="72" baseType="lpstr">
      <vt:lpstr>Feedback Form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Held, Tony@ARB</cp:lastModifiedBy>
  <cp:revision/>
  <dcterms:created xsi:type="dcterms:W3CDTF">2023-05-30T23:21:24Z</dcterms:created>
  <dcterms:modified xsi:type="dcterms:W3CDTF">2025-07-01T21:50:49Z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</Properties>
</file>