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testing_versions\"/>
    </mc:Choice>
  </mc:AlternateContent>
  <xr:revisionPtr revIDLastSave="0" documentId="13_ncr:1_{BF5F165A-64C3-4F55-BDB0-93DFEEADAC24}" xr6:coauthVersionLast="47" xr6:coauthVersionMax="47" xr10:uidLastSave="{00000000-0000-0000-0000-000000000000}"/>
  <workbookProtection workbookAlgorithmName="SHA-512" workbookHashValue="YolAQ5HaYdNBmGkU+s5Xlk/YEZV8evpaGiEPBvD+BdoTIEIywQSdLhqIU1v31lPHE7T+bj3MO1q5cQnR4V8uCQ==" workbookSaltValue="dFvh9ANB9KKRkw47okP0Vg==" workbookSpinCount="100000" lockStructure="1"/>
  <bookViews>
    <workbookView xWindow="3927" yWindow="1360" windowWidth="19200" windowHeight="11387" tabRatio="705" xr2:uid="{908CDDAE-4CC3-4DCD-AAA9-A26C259C2234}"/>
  </bookViews>
  <sheets>
    <sheet name="Feedback Form" sheetId="6" r:id="rId1"/>
    <sheet name="_versioning" sheetId="9"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s>
  <definedNames>
    <definedName name="jinja_additional_activities">'Feedback Form'!$D$44</definedName>
    <definedName name="jinja_additional_inspection_notes">'Feedback Form'!$D$43</definedName>
    <definedName name="jinja_additional_notes">'Feedback Form'!$D$63</definedName>
    <definedName name="jinja_contact_email">'Feedback Form'!$D$36</definedName>
    <definedName name="jinja_contact_name">'Feedback Form'!$D$34</definedName>
    <definedName name="jinja_contact_phone">'Feedback Form'!$D$35</definedName>
    <definedName name="jinja_emission_identified_flag_fk">'Feedback Form'!$D$40</definedName>
    <definedName name="jinja_facility_name">'Feedback Form'!$D$32</definedName>
    <definedName name="jinja_id_arb">'Feedback Form'!$D$33</definedName>
    <definedName name="jinja_id_arb_swis">'Feedback Form'!$D$33</definedName>
    <definedName name="jinja_id_incidence">'Feedback Form'!$D$23</definedName>
    <definedName name="jinja_id_message">'Feedback Form'!$D$28</definedName>
    <definedName name="jinja_id_plume">'Feedback Form'!$D$24</definedName>
    <definedName name="jinja_initial_leak_concentration">'Feedback Form'!$D$48</definedName>
    <definedName name="jinja_inspection_timestamp">'Feedback Form'!$D$41</definedName>
    <definedName name="jinja_instrument">'Feedback Form'!$D$42</definedName>
    <definedName name="jinja_lat_carb">'Feedback Form'!$D$26</definedName>
    <definedName name="jinja_lat_revised">'Feedback Form'!$D$49</definedName>
    <definedName name="jinja_leak_cause">'Feedback Form'!$D$52</definedName>
    <definedName name="jinja_leak_description">'Feedback Form'!$D$51</definedName>
    <definedName name="jinja_long_carb">'Feedback Form'!$D$27</definedName>
    <definedName name="jinja_long_revised">'Feedback Form'!$D$50</definedName>
    <definedName name="jinja_mitigation_actions">'Feedback Form'!$D$56</definedName>
    <definedName name="jinja_mitigation_timestamp">'Feedback Form'!$D$57</definedName>
    <definedName name="jinja_observation_timestamp">'Feedback Form'!$D$25</definedName>
    <definedName name="jinja_re_monitored_concentration">'Feedback Form'!$D$59</definedName>
    <definedName name="jinja_re_monitored_timestamp">'Feedback Form'!$D$58</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2" l="1" a="1"/>
  <c r="C46" i="2"/>
  <c r="B47" i="2" a="1"/>
  <c r="B47" i="2"/>
  <c r="B37" i="2" a="1"/>
  <c r="B37" i="2"/>
  <c r="C36" i="2" a="1"/>
  <c r="C3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<sst xmlns="http://schemas.openxmlformats.org/spreadsheetml/2006/main" count="265" uniqueCount="195">
  <si>
    <t xml:space="preserve"> </t>
  </si>
  <si>
    <t>CARB Methane Plume Detection</t>
  </si>
  <si>
    <t>Follow-up Form</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</si>
  <si>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</si>
  <si>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</si>
  <si>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</si>
  <si>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</si>
  <si>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</si>
  <si>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3.  If a data request does not apply, leave the response blank (or 'Please Select' if it is a drop down field).</t>
  </si>
  <si>
    <t>4.  All dates and time should be California local.</t>
  </si>
  <si>
    <t xml:space="preserve">5.  If there is additional information you would like to provide that is not requested in this form, </t>
  </si>
  <si>
    <t xml:space="preserve">        please use the supplemental Section 7 for additional comments.</t>
  </si>
  <si>
    <t>6.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</si>
  <si>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</si>
  <si>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</si>
  <si>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</si>
  <si>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</si>
  <si>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</si>
  <si>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</si>
  <si>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</si>
  <si>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</si>
  <si>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ID</t>
    </r>
    <r>
      <rPr>
        <sz val="12"/>
        <color theme="1"/>
        <rFont val="Arial"/>
        <family val="2"/>
      </rPr>
      <t xml:space="preserve"> (if applicable)</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</si>
  <si>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</si>
  <si>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</si>
  <si>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</si>
  <si>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r>
      <rPr>
        <b/>
        <sz val="12"/>
        <color theme="1"/>
        <rFont val="Arial"/>
        <family val="2"/>
      </rPr>
      <t xml:space="preserve">Q6.  </t>
    </r>
    <r>
      <rPr>
        <sz val="12"/>
        <color theme="1"/>
        <rFont val="Arial"/>
        <family val="2"/>
      </rPr>
      <t>Was a leak identified through prior knowledge or by follow-up monitoring after receipt of a CARB plume notice?</t>
    </r>
  </si>
  <si>
    <t>Please Select</t>
  </si>
  <si>
    <r>
      <rPr>
        <b/>
        <sz val="12"/>
        <color theme="1"/>
        <rFont val="Arial"/>
        <family val="2"/>
      </rPr>
      <t>Q7.</t>
    </r>
    <r>
      <rPr>
        <sz val="12"/>
        <color theme="1"/>
        <rFont val="Arial"/>
        <family val="2"/>
      </rPr>
      <t xml:space="preserve">  If applicable, what was the date of owner/operator's ground monitoring of the area in question.</t>
    </r>
  </si>
  <si>
    <r>
      <rPr>
        <b/>
        <sz val="12"/>
        <rFont val="Arial"/>
        <family val="2"/>
      </rPr>
      <t>Q8.</t>
    </r>
    <r>
      <rPr>
        <sz val="12"/>
        <rFont val="Arial"/>
        <family val="2"/>
      </rPr>
      <t xml:space="preserve">  If applicable, what was the instrument used to locate the leak (e.g., Fisher Scientific TVA2020; RKI Multigas Analyzer Eagle 2; TDL).</t>
    </r>
  </si>
  <si>
    <r>
      <rPr>
        <b/>
        <sz val="12"/>
        <rFont val="Arial"/>
        <family val="2"/>
      </rPr>
      <t>Q9</t>
    </r>
    <r>
      <rPr>
        <sz val="12"/>
        <rFont val="Arial"/>
        <family val="2"/>
      </rPr>
      <t>.  If applicable, provide any additional notes on the inspection or analysis of the area in question.</t>
    </r>
  </si>
  <si>
    <r>
      <rPr>
        <b/>
        <sz val="12"/>
        <rFont val="Arial"/>
        <family val="2"/>
      </rPr>
      <t>Q10.</t>
    </r>
    <r>
      <rPr>
        <sz val="12"/>
        <rFont val="Arial"/>
        <family val="2"/>
      </rPr>
      <t xml:space="preserve">  If applicable, please describe any events or activities that may have contributed to the plume observed on the date provided in Section 2.</t>
    </r>
  </si>
  <si>
    <r>
      <rPr>
        <b/>
        <sz val="12"/>
        <rFont val="Arial"/>
        <family val="2"/>
      </rPr>
      <t>Q11:</t>
    </r>
    <r>
      <rPr>
        <sz val="12"/>
        <rFont val="Arial"/>
        <family val="2"/>
      </rPr>
      <t xml:space="preserve">  Maximum concentration of methane leak (in ppmv).</t>
    </r>
  </si>
  <si>
    <r>
      <rPr>
        <b/>
        <sz val="12"/>
        <color rgb="FF000000"/>
        <rFont val="Arial"/>
        <family val="2"/>
      </rPr>
      <t>Q12.</t>
    </r>
    <r>
      <rPr>
        <sz val="12"/>
        <color rgb="FF000000"/>
        <rFont val="Arial"/>
        <family val="2"/>
      </rPr>
      <t xml:space="preserve">  Please provide a revised latitude if the leak location differs from CARB's estimate in Section 2.</t>
    </r>
  </si>
  <si>
    <r>
      <rPr>
        <b/>
        <sz val="12"/>
        <rFont val="Arial"/>
        <family val="2"/>
      </rPr>
      <t xml:space="preserve">Q13.  </t>
    </r>
    <r>
      <rPr>
        <sz val="12"/>
        <rFont val="Arial"/>
        <family val="2"/>
      </rPr>
      <t>Please provide a revised longitude if the leak location differs from CARB's estimate in Section 2.</t>
    </r>
  </si>
  <si>
    <r>
      <rPr>
        <b/>
        <sz val="12"/>
        <color theme="1"/>
        <rFont val="Arial"/>
        <family val="2"/>
      </rPr>
      <t xml:space="preserve">Q16.  </t>
    </r>
    <r>
      <rPr>
        <sz val="12"/>
        <color theme="1"/>
        <rFont val="Arial"/>
        <family val="2"/>
      </rPr>
      <t>Describe any corrective actions taken.</t>
    </r>
  </si>
  <si>
    <r>
      <rPr>
        <b/>
        <sz val="12"/>
        <color theme="1"/>
        <rFont val="Arial"/>
        <family val="2"/>
      </rPr>
      <t xml:space="preserve">Q17.  </t>
    </r>
    <r>
      <rPr>
        <sz val="12"/>
        <color theme="1"/>
        <rFont val="Arial"/>
        <family val="2"/>
      </rPr>
      <t>Repair date.</t>
    </r>
  </si>
  <si>
    <r>
      <rPr>
        <b/>
        <sz val="12"/>
        <rFont val="Arial"/>
        <family val="2"/>
      </rPr>
      <t xml:space="preserve">Q18.  </t>
    </r>
    <r>
      <rPr>
        <sz val="12"/>
        <rFont val="Arial"/>
        <family val="2"/>
      </rPr>
      <t>Re-monitored date.</t>
    </r>
  </si>
  <si>
    <r>
      <rPr>
        <b/>
        <sz val="12"/>
        <rFont val="Arial"/>
        <family val="2"/>
      </rPr>
      <t xml:space="preserve">Q19.  </t>
    </r>
    <r>
      <rPr>
        <sz val="12"/>
        <rFont val="Arial"/>
        <family val="2"/>
      </rPr>
      <t>Re-monitored methane concentration after repair (ppmv).</t>
    </r>
  </si>
  <si>
    <r>
      <rPr>
        <b/>
        <sz val="12"/>
        <rFont val="Arial"/>
        <family val="2"/>
      </rPr>
      <t xml:space="preserve">Q20.  </t>
    </r>
    <r>
      <rPr>
        <sz val="12"/>
        <rFont val="Arial"/>
        <family val="2"/>
      </rPr>
      <t>Additional notes or comments.</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</si>
  <si>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</si>
  <si>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</si>
  <si>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</si>
  <si>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</si>
  <si>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</si>
  <si>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</si>
  <si>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</si>
  <si>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</si>
  <si>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</si>
  <si>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</si>
  <si>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</si>
  <si>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</si>
  <si>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</si>
  <si>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</si>
  <si>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</si>
  <si>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</si>
  <si>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</si>
  <si>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</si>
  <si>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</si>
  <si>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</si>
  <si>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</si>
  <si>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</si>
  <si>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</si>
  <si>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</si>
  <si>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jinja_emission_identified_flag_fk</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</si>
  <si>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</si>
  <si>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</si>
  <si>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</si>
  <si>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</si>
  <si>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</si>
  <si>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</si>
  <si>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</si>
  <si>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</si>
  <si>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</si>
  <si>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</si>
  <si>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</si>
  <si>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</si>
  <si>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</si>
  <si>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</si>
  <si>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</si>
  <si>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</si>
  <si>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</si>
  <si>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</si>
  <si>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</si>
  <si>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</si>
  <si>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</si>
  <si>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</si>
  <si>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</si>
  <si>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</si>
  <si>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</si>
  <si>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</si>
  <si>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</si>
  <si>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</si>
  <si>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</si>
  <si>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</si>
  <si>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</si>
  <si>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</si>
  <si>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</si>
  <si>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</si>
  <si>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</si>
  <si>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</si>
  <si>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</si>
  <si>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</si>
  <si>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jinja_additional_notes</t>
  </si>
  <si>
    <t>$D$36</t>
  </si>
  <si>
    <t>jinja_contact_email</t>
  </si>
  <si>
    <t>$D$34</t>
  </si>
  <si>
    <t>jinja_contact_name</t>
  </si>
  <si>
    <t>$D$35</t>
  </si>
  <si>
    <t>jinja_contact_phone</t>
  </si>
  <si>
    <t>$D$56</t>
  </si>
  <si>
    <t>$D$42</t>
  </si>
  <si>
    <t>$D$51</t>
  </si>
  <si>
    <t>$D$52</t>
  </si>
  <si>
    <t>$D$50</t>
  </si>
  <si>
    <t>$D$32</t>
  </si>
  <si>
    <t>jinja_facility_name</t>
  </si>
  <si>
    <t>$D$33</t>
  </si>
  <si>
    <t>jinja_id_arb_swis</t>
  </si>
  <si>
    <t>$D$23</t>
  </si>
  <si>
    <t>jinja_id_incidence</t>
  </si>
  <si>
    <t>$D$28</t>
  </si>
  <si>
    <t>jinja_id_message</t>
  </si>
  <si>
    <t>$D$24</t>
  </si>
  <si>
    <t>jinja_id_plume</t>
  </si>
  <si>
    <t>jinja_initial_leak_concentration</t>
  </si>
  <si>
    <t>$D$40</t>
  </si>
  <si>
    <t>jinja_inspection_timestamp</t>
  </si>
  <si>
    <t>$D$41</t>
  </si>
  <si>
    <t>jinja_instrument</t>
  </si>
  <si>
    <t>$D$26</t>
  </si>
  <si>
    <t>jinja_lat_carb</t>
  </si>
  <si>
    <t>$D$48</t>
  </si>
  <si>
    <t>jinja_lat_revised</t>
  </si>
  <si>
    <t>$D$27</t>
  </si>
  <si>
    <t>jinja_long_carb</t>
  </si>
  <si>
    <t>$D$49</t>
  </si>
  <si>
    <t>jinja_long_revised</t>
  </si>
  <si>
    <t>jinja_mitigation_actions</t>
  </si>
  <si>
    <t>jinja_mitigation_timestamp</t>
  </si>
  <si>
    <t>$D$25</t>
  </si>
  <si>
    <t>jinja_observation_timestamp</t>
  </si>
  <si>
    <t>$D$63</t>
  </si>
  <si>
    <t>jinja_re_monitored_concentration</t>
  </si>
  <si>
    <t>jinja_re_monitored_timestamp</t>
  </si>
  <si>
    <t>Q6.  Drop Down Options</t>
  </si>
  <si>
    <t>Q15 has a prompt that says “please select”, but the response box is freeform. I think it should either be rewritten as “please describe”, or perhaps Q15 is redundant with Q14 and isn’t needed. Are we differentiating the description from the cause?</t>
  </si>
  <si>
    <t>Emily</t>
  </si>
  <si>
    <r>
      <rPr>
        <b/>
        <sz val="12"/>
        <color rgb="FF000000"/>
        <rFont val="Arial"/>
        <family val="2"/>
      </rPr>
      <t xml:space="preserve">Q14:  </t>
    </r>
    <r>
      <rPr>
        <sz val="12"/>
        <color rgb="FF000000"/>
        <rFont val="Arial"/>
        <family val="2"/>
      </rPr>
      <t>Please select from the drop-down menu which option best matches the description of the leak.</t>
    </r>
  </si>
  <si>
    <t>Not applicable as no leak was detected</t>
  </si>
  <si>
    <t>Q14.  Drop Down Options</t>
  </si>
  <si>
    <r>
      <rPr>
        <b/>
        <sz val="12"/>
        <color theme="1"/>
        <rFont val="Arial"/>
        <family val="2"/>
      </rPr>
      <t>Q15.</t>
    </r>
    <r>
      <rPr>
        <sz val="12"/>
        <color theme="1"/>
        <rFont val="Arial"/>
        <family val="2"/>
      </rPr>
      <t xml:space="preserve">  Please provide any additional information about the leak here or any events or activities that may have contributed observed plume.</t>
    </r>
  </si>
  <si>
    <t>Dan</t>
  </si>
  <si>
    <t>See ID #2 Response</t>
  </si>
  <si>
    <t>These two questions don’t map perfectly to anything in either the LF or O&amp;G spreadsheet. I agree on the consolidation, but I’d also point out that there is overlap with the emission_type question on the other spreadsheets which I actually think is the most important cross-sector statistic to get. Almost all the other responses aside from timestamps are sector-dependent, but this one I think we should hold onto for top-level mitigation statistics.
LF Q13: Please select from the drop-down menu which option best matches the description of the leak
•	Not applicable as no leak detected
•	Operator was aware of the leak prior to receiving notification, and/or repairs were in progress on the date of the plume observation
•	An unintentional leak (i.e., the operator was not aware of, and could be repaired if discovered)
•	An intentional or allowable vent (i.e., the operator was aware of, and/or would not repair)
•	Due to a temporary activity (i.e., would be resolved without corrective action when the activity is complete)
OG Q11 &amp; Q13 (results of OGI / Method 21 inspection)
•	No source found
•	Unintentional-below leak threshold
•	Unintentional-leak
•	Unintentional-non component
•	Venting-construction/maintenance
•	Venting-routine
The LF version is already more generic and I have thought we can mostly map the OG responses onto it.
So I think my preference would be: replace the 2 “leak description” questions in the generic spreadsheet with a version of the LF Q13 fixed options, plus a free-text description field.</t>
  </si>
  <si>
    <t xml:space="preserve">New labels and drop downs have been created and awaiting feedback from RD.
Q14 was  changed to a drop down and now is very coupled to Q6.
The text for these options is now:
Q14:  Please select from the drop-down menu which option best matches the description of the leak.
Q15.  Please provide any additional information about the leak here or any events or activities that may have contributed observed plume.
</t>
  </si>
  <si>
    <t>Generic</t>
  </si>
  <si>
    <t>$D$44</t>
  </si>
  <si>
    <t>jinja_additional_inspection_notes</t>
  </si>
  <si>
    <t>jinja_id_arb</t>
  </si>
  <si>
    <t>jinja_leak_cause</t>
  </si>
  <si>
    <t>jinja_leak_description</t>
  </si>
  <si>
    <t>$D$57</t>
  </si>
  <si>
    <t>$D$59</t>
  </si>
  <si>
    <t>$D$58</t>
  </si>
  <si>
    <t>generic_v01_00</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</si>
  <si>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</si>
  <si>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</si>
  <si>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</si>
  <si>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</si>
  <si>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</si>
  <si>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</si>
  <si>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</si>
  <si>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v002</t>
  </si>
  <si>
    <t>Going forward the sector is 'Generic' and the schema is 'generic_v01_00'
There may be previous version v002 files that were created with different sector and schema numbers, those may need to be manually changed to the correct sector/schema before ingested into the portal website.</t>
  </si>
  <si>
    <t>zxcvx xx</t>
  </si>
  <si>
    <t>yesterday</t>
  </si>
  <si>
    <t>left of davis</t>
  </si>
  <si>
    <t>xxxy</t>
  </si>
  <si>
    <t>Prairie View Digesters &amp; Goat Rodeo 2025 Ultimate Extended Mega Edition 🐐🔥💨</t>
  </si>
  <si>
    <t xml:space="preserve">possibly PV? or something like "IDK123-MAYBE" </t>
  </si>
  <si>
    <t xml:space="preserve">sarahhollingsworth(at)digesters-dot-com </t>
  </si>
  <si>
    <t xml:space="preserve">(559) email her maybe  </t>
  </si>
  <si>
    <t xml:space="preserve">July twelfthish sometime after breakfast  </t>
  </si>
  <si>
    <t xml:space="preserve">RKI sniffy box thing  </t>
  </si>
  <si>
    <t>Technician thought it "smelled funny" but forgot the meter so we just assumed.</t>
  </si>
  <si>
    <t>It was hot. Real hot. So probably that?</t>
  </si>
  <si>
    <t>four score and seven ppmv ago</t>
  </si>
  <si>
    <t xml:space="preserve">near the barn, kinda past the oak tree, no GPS  </t>
  </si>
  <si>
    <t>west of the chicken shed, but before the power pole</t>
  </si>
  <si>
    <t>Something hissed, then stopped hissing when we kicked it.</t>
  </si>
  <si>
    <t xml:space="preserve">Turned it off and back on again. Then left a note. </t>
  </si>
  <si>
    <t>Mid-Julember maybe?</t>
  </si>
  <si>
    <t xml:space="preserve">9:00ish, but could be the clock was wrong </t>
  </si>
  <si>
    <t xml:space="preserve">higher than before? meter was blinking weirdly </t>
  </si>
  <si>
    <t>I'm the operator of a pocket calculator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</si>
</sst>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sz val="12"/>
      <color rgb="FF000000"/>
      <name val="Arial"/>
      <family val="2"/>
    </font>
  </fonts>
  <fills count="1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3">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s>
  <cellStyleXfs count="3">
    <xf numFmtId="0" fontId="0" fillId="0" borderId="0"/>
    <xf numFmtId="0" fontId="12" fillId="0" borderId="0"/>
    <xf numFmtId="0" fontId="19" fillId="0" borderId="0"/>
  </cellStyleXfs>
  <cellXfs count="60">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1" fillId="4" borderId="0" xfId="0" applyFont="1" applyFill="1"/>
    <xf numFmtId="0" fontId="11" fillId="5" borderId="0" xfId="0" applyFont="1" applyFill="1"/>
    <xf numFmtId="0" fontId="9" fillId="0" borderId="0" xfId="0" applyFont="1"/>
    <xf numFmtId="0" fontId="9"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1" fillId="9" borderId="0" xfId="0" applyFont="1" applyFill="1"/>
    <xf numFmtId="0" fontId="11"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1" fillId="9" borderId="0" xfId="0" applyFont="1" applyFill="1" applyAlignment="1">
      <alignment horizontal="left"/>
    </xf>
    <xf numFmtId="0" fontId="11" fillId="5" borderId="0" xfId="0" applyFont="1" applyFill="1" applyAlignment="1">
      <alignment horizontal="left"/>
    </xf>
    <xf numFmtId="0" fontId="15" fillId="0" borderId="0" xfId="0" applyFont="1"/>
    <xf numFmtId="14" fontId="0" fillId="0" borderId="0" xfId="0" applyNumberFormat="1"/>
    <xf numFmtId="0" fontId="12" fillId="0" borderId="0" xfId="1"/>
    <xf numFmtId="0" fontId="12" fillId="0" borderId="0" xfId="1" applyAlignment="1">
      <alignment vertical="center"/>
    </xf>
    <xf numFmtId="0" fontId="13" fillId="6" borderId="0" xfId="1" applyFont="1" applyFill="1" applyAlignment="1">
      <alignment horizontal="centerContinuous" vertical="center"/>
    </xf>
    <xf numFmtId="0" fontId="12" fillId="7" borderId="0" xfId="1" applyFill="1" applyAlignment="1">
      <alignment horizontal="centerContinuous"/>
    </xf>
    <xf numFmtId="0" fontId="12" fillId="7" borderId="0" xfId="1" applyFill="1" applyAlignment="1">
      <alignment horizontal="center"/>
    </xf>
    <xf numFmtId="0" fontId="5" fillId="0" borderId="0" xfId="0" applyFont="1" applyAlignment="1">
      <alignment vertical="center"/>
    </xf>
    <xf numFmtId="0" fontId="12" fillId="8" borderId="0" xfId="1" applyFill="1" applyAlignment="1">
      <alignment horizontal="left" vertical="center"/>
    </xf>
    <xf numFmtId="0" fontId="12" fillId="0" borderId="0" xfId="1" applyAlignment="1">
      <alignment horizontal="left" vertical="center"/>
    </xf>
    <xf numFmtId="0" fontId="7" fillId="0" borderId="0" xfId="0" applyFont="1" applyAlignment="1">
      <alignment horizontal="left" vertical="center"/>
    </xf>
    <xf numFmtId="0" fontId="10"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0" fillId="0" borderId="0" xfId="0" applyFont="1" applyAlignment="1">
      <alignment horizontal="left" vertical="center"/>
    </xf>
    <xf numFmtId="0" fontId="12" fillId="2" borderId="0" xfId="1" applyFill="1" applyAlignment="1">
      <alignment horizontal="left" vertical="center"/>
    </xf>
    <xf numFmtId="0" fontId="12" fillId="10" borderId="0" xfId="1" applyFill="1" applyAlignment="1">
      <alignment horizontal="left" vertical="center"/>
    </xf>
    <xf numFmtId="0" fontId="12" fillId="11" borderId="0" xfId="1" applyFill="1" applyAlignment="1">
      <alignment horizontal="left" vertical="center"/>
    </xf>
    <xf numFmtId="0" fontId="17" fillId="0" borderId="0" xfId="0" applyFont="1" applyAlignment="1">
      <alignment horizontal="left" vertical="center" wrapText="1"/>
    </xf>
    <xf numFmtId="0" fontId="18" fillId="0" borderId="0" xfId="0" applyFont="1" applyAlignment="1">
      <alignment horizontal="left" vertical="center" wrapText="1"/>
    </xf>
    <xf numFmtId="0" fontId="0" fillId="0" borderId="0" xfId="0" quotePrefix="1" applyAlignment="1">
      <alignment horizontal="left" vertical="center" wrapText="1"/>
    </xf>
    <xf numFmtId="0" fontId="11" fillId="5" borderId="0" xfId="2" applyFont="1" applyFill="1"/>
    <xf numFmtId="0" fontId="11" fillId="12" borderId="0" xfId="2" applyFont="1" applyFill="1"/>
    <xf numFmtId="0" fontId="4" fillId="0" borderId="0" xfId="0" applyFont="1" applyAlignment="1">
      <alignment horizontal="left" vertical="center" wrapText="1"/>
    </xf>
    <xf numFmtId="0" fontId="4" fillId="2" borderId="0" xfId="0" applyFont="1" applyFill="1" applyAlignment="1" applyProtection="1">
      <alignment horizontal="left" vertical="center" wrapText="1"/>
      <protection locked="0"/>
    </xf>
    <xf numFmtId="0" fontId="20"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vertical="center"/>
    </xf>
    <xf numFmtId="0" fontId="4" fillId="8" borderId="0" xfId="0" applyFont="1" applyFill="1" applyAlignment="1">
      <alignment horizontal="left" vertical="center"/>
    </xf>
    <xf numFmtId="0" fontId="4" fillId="2" borderId="0" xfId="0" applyFont="1" applyFill="1" applyAlignment="1">
      <alignment horizontal="left" vertical="center"/>
    </xf>
    <xf numFmtId="0" fontId="4" fillId="10" borderId="0" xfId="0" applyFont="1" applyFill="1" applyAlignment="1">
      <alignment horizontal="left" vertical="center"/>
    </xf>
    <xf numFmtId="0" fontId="4" fillId="11" borderId="0" xfId="0" applyFont="1" applyFill="1" applyAlignment="1">
      <alignment horizontal="left" vertical="center"/>
    </xf>
    <xf numFmtId="0" fontId="4" fillId="8" borderId="0" xfId="0" applyFont="1" applyFill="1" applyAlignment="1" applyProtection="1">
      <alignment horizontal="left" vertical="center"/>
      <protection locked="0"/>
    </xf>
    <xf numFmtId="165" fontId="4" fillId="2" borderId="0" xfId="0" applyNumberFormat="1" applyFont="1" applyFill="1" applyAlignment="1" applyProtection="1">
      <alignment horizontal="left" vertical="center" wrapText="1"/>
      <protection locked="0"/>
    </xf>
    <xf numFmtId="0" fontId="3" fillId="0" borderId="0" xfId="0" applyFont="1" applyAlignment="1">
      <alignment horizontal="left" vertical="center" wrapText="1"/>
    </xf>
    <xf numFmtId="14" fontId="0" fillId="0" borderId="0" xfId="0" applyNumberFormat="1" applyAlignment="1">
      <alignment horizontal="left" vertical="center" wrapText="1"/>
    </xf>
    <xf numFmtId="0" fontId="6" fillId="10" borderId="2" xfId="0" applyFont="1" applyFill="1" applyBorder="1" applyAlignment="1" applyProtection="1">
      <alignment horizontal="left" vertical="center" wrapText="1"/>
      <protection locked="0"/>
    </xf>
    <xf numFmtId="0" fontId="4" fillId="8" borderId="0" xfId="0" applyFont="1" applyFill="1" applyAlignment="1" applyProtection="1">
      <alignment horizontal="left" vertical="center" wrapText="1"/>
      <protection locked="0"/>
    </xf>
    <xf numFmtId="165" fontId="4" fillId="8" borderId="0" xfId="0" applyNumberFormat="1" applyFont="1" applyFill="1" applyAlignment="1" applyProtection="1">
      <alignment horizontal="left" vertical="center" wrapText="1"/>
      <protection locked="0"/>
    </xf>
    <xf numFmtId="164" fontId="4" fillId="8" borderId="0" xfId="0" applyNumberFormat="1" applyFont="1" applyFill="1" applyAlignment="1" applyProtection="1">
      <alignment horizontal="left" vertical="center" wrapText="1"/>
      <protection locked="0"/>
    </xf>
    <xf numFmtId="0" fontId="2" fillId="2" borderId="0" xfId="0" applyFont="1" applyFill="1" applyAlignment="1" applyProtection="1">
      <alignment horizontal="left" vertical="center" wrapText="1"/>
      <protection locked="0"/>
    </xf>
    <xf numFmtId="165" fontId="2" fillId="2"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15">
    <dxf>
      <fill>
        <patternFill>
          <bgColor rgb="FFFFFF00"/>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53</xdr:row>
      <xdr:rowOff>27819</xdr:rowOff>
    </xdr:from>
    <xdr:to>
      <xdr:col>4</xdr:col>
      <xdr:colOff>283633</xdr:colOff>
      <xdr:row>53</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Applicable)</a:t>
          </a:r>
        </a:p>
      </xdr:txBody>
    </xdr:sp>
    <xdr:clientData/>
  </xdr:twoCellAnchor>
  <xdr:twoCellAnchor>
    <xdr:from>
      <xdr:col>1</xdr:col>
      <xdr:colOff>0</xdr:colOff>
      <xdr:row>60</xdr:row>
      <xdr:rowOff>23586</xdr:rowOff>
    </xdr:from>
    <xdr:to>
      <xdr:col>4</xdr:col>
      <xdr:colOff>283633</xdr:colOff>
      <xdr:row>60</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45</xdr:row>
      <xdr:rowOff>27819</xdr:rowOff>
    </xdr:from>
    <xdr:to>
      <xdr:col>4</xdr:col>
      <xdr:colOff>283633</xdr:colOff>
      <xdr:row>45</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(If Applicable)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B4DD22-C149-49D6-979D-49FC4A72401E}" name="_issue_tracking_Table_0189" displayName="_issue_tracking_Table_0189" ref="B11:D26" totalsRowShown="0">
  <autoFilter ref="B11:D26" xr:uid="{AA0102E3-3FDB-4D2A-A0C1-BF2A24336849}"/>
  <tableColumns count="3">
    <tableColumn id="1" xr3:uid="{446405AA-9B70-4ACC-BBA1-4956A88DB592}" name="Version" dataDxfId="14"/>
    <tableColumn id="3" xr3:uid="{30DC7910-3AEF-498E-9B2C-3A404841B758}" name="Date" dataDxfId="13"/>
    <tableColumn id="2" xr3:uid="{9098282D-C206-4124-8C8A-9D57C2A966A9}" name="Note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11"/>
    <tableColumn id="2" xr3:uid="{7E7BC38A-4F45-41D4-A34B-67ADAFBE8125}" name="Description"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9">
  <autoFilter ref="B18:G118" xr:uid="{6B7A3421-D3A9-46B3-AA8A-01814CFA791D}"/>
  <tableColumns count="6">
    <tableColumn id="1" xr3:uid="{B04DED2A-6BB2-48AB-9068-6D50ACDCA8B5}" name="ID" dataDxfId="8"/>
    <tableColumn id="2" xr3:uid="{528AAF34-79F5-4001-8388-15EE72397566}" name="Comment" dataDxfId="7"/>
    <tableColumn id="3" xr3:uid="{576C1CDD-B32D-452E-A686-0A9E8287AE64}" name="Received" dataDxfId="6"/>
    <tableColumn id="4" xr3:uid="{1E703319-29F7-467F-B650-6D98BD796EF9}" name="Commenter" dataDxfId="5"/>
    <tableColumn id="5" xr3:uid="{CE5B06B8-50D2-4760-AD2A-CE34D9D20702}" name="Status" dataDxfId="4">
      <calculatedColumnFormula>$B$11</calculatedColumnFormula>
    </tableColumn>
    <tableColumn id="6" xr3:uid="{791C3FB5-006E-4DCD-B4BB-15A239E47851}" name="Note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5"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25:B29"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19:B21"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63"/>
  <sheetViews>
    <sheetView tabSelected="1" zoomScaleNormal="100" workbookViewId="0"/>
  </sheetViews>
  <sheetFormatPr defaultColWidth="9" defaultRowHeight="14.35" x14ac:dyDescent="0.5"/>
  <cols>
    <col min="1" max="1" width="4.1171875" style="9" customWidth="1"/>
    <col min="2" max="2" width="65.703125" style="9" customWidth="1"/>
    <col min="3" max="3" width="4.703125" style="9" customWidth="1"/>
    <col min="4" max="4" width="65.703125" style="9" customWidth="1"/>
    <col min="5" max="5" width="4.1171875" style="9" customWidth="1"/>
    <col min="6" max="16384" width="9" style="9"/>
  </cols>
  <sheetData>
    <row r="1" spans="2:33" s="20" customFormat="1" x14ac:dyDescent="0.5">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t="s">
        <v>0</v>
      </c>
    </row>
    <row r="2" spans="2:33" s="20" customFormat="1" ht="51" x14ac:dyDescent="0.5">
      <c r="B2" s="21" t="s">
        <v>1</v>
      </c>
      <c r="C2" s="21"/>
      <c r="D2" s="21"/>
      <c r="E2" s="21"/>
      <c r="F2" s="40"/>
    </row>
    <row r="3" spans="2:33" s="20" customFormat="1" ht="51" x14ac:dyDescent="0.5">
      <c r="B3" s="21" t="s">
        <v>2</v>
      </c>
      <c r="C3" s="21"/>
      <c r="D3" s="21"/>
      <c r="E3" s="21"/>
      <c r="F3" s="43"/>
    </row>
    <row r="4" spans="2:33" s="20" customFormat="1" ht="12" customHeight="1" x14ac:dyDescent="0.5">
      <c r="B4" s="22"/>
      <c r="C4" s="22"/>
      <c r="D4" s="22"/>
      <c r="E4" s="23"/>
    </row>
    <row r="5" spans="2:33" s="20" customFormat="1" x14ac:dyDescent="0.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t="s">
        <v>0</v>
      </c>
    </row>
    <row r="6" spans="2:33" s="24" customFormat="1" ht="39.950000000000003" customHeight="1" x14ac:dyDescent="0.5">
      <c r="B6" s="44"/>
      <c r="C6" s="44"/>
      <c r="D6" s="44"/>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row>
    <row r="7" spans="2:33" s="20" customFormat="1" x14ac:dyDescent="0.5">
      <c r="AG7" s="20" t="s">
        <v>0</v>
      </c>
    </row>
    <row r="8" spans="2:33" s="26" customFormat="1" ht="15" x14ac:dyDescent="0.5">
      <c r="B8" s="46" t="s">
        <v>3</v>
      </c>
      <c r="C8" s="25"/>
      <c r="D8" s="25"/>
      <c r="E8" s="25"/>
      <c r="F8" s="40"/>
    </row>
    <row r="9" spans="2:33" s="26" customFormat="1" ht="20.100000000000001" customHeight="1" x14ac:dyDescent="0.5">
      <c r="B9" s="47" t="s">
        <v>4</v>
      </c>
      <c r="C9" s="32"/>
      <c r="D9" s="32"/>
      <c r="E9" s="25"/>
      <c r="F9" s="40"/>
    </row>
    <row r="10" spans="2:33" s="26" customFormat="1" ht="20.100000000000001" customHeight="1" x14ac:dyDescent="0.5">
      <c r="B10" s="48" t="s">
        <v>5</v>
      </c>
      <c r="C10" s="33"/>
      <c r="D10" s="33"/>
      <c r="E10" s="25"/>
      <c r="F10" s="40"/>
    </row>
    <row r="11" spans="2:33" s="26" customFormat="1" ht="20.100000000000001" customHeight="1" x14ac:dyDescent="0.5">
      <c r="B11" s="49" t="s">
        <v>6</v>
      </c>
      <c r="C11" s="34"/>
      <c r="D11" s="34"/>
      <c r="E11" s="25"/>
      <c r="F11" s="40"/>
    </row>
    <row r="12" spans="2:33" s="26" customFormat="1" ht="15" x14ac:dyDescent="0.5">
      <c r="B12" s="46" t="s">
        <v>7</v>
      </c>
      <c r="C12" s="25"/>
      <c r="D12" s="25"/>
      <c r="E12" s="25"/>
      <c r="F12" s="40"/>
    </row>
    <row r="13" spans="2:33" s="26" customFormat="1" ht="15" x14ac:dyDescent="0.5">
      <c r="B13" s="46" t="s">
        <v>8</v>
      </c>
      <c r="C13" s="25"/>
      <c r="D13" s="25"/>
      <c r="E13" s="25"/>
      <c r="F13" s="40"/>
    </row>
    <row r="14" spans="2:33" s="26" customFormat="1" ht="15" x14ac:dyDescent="0.5">
      <c r="B14" s="46" t="s">
        <v>9</v>
      </c>
      <c r="C14" s="25"/>
      <c r="D14" s="25"/>
      <c r="E14" s="25"/>
      <c r="F14" s="40"/>
    </row>
    <row r="15" spans="2:33" s="26" customFormat="1" ht="15" x14ac:dyDescent="0.5">
      <c r="B15" s="46" t="s">
        <v>10</v>
      </c>
      <c r="C15" s="25"/>
      <c r="D15" s="25"/>
      <c r="E15" s="25"/>
      <c r="F15" s="40"/>
    </row>
    <row r="16" spans="2:33" s="26" customFormat="1" ht="15" x14ac:dyDescent="0.5">
      <c r="B16" s="46" t="s">
        <v>11</v>
      </c>
      <c r="C16" s="25"/>
      <c r="D16" s="25"/>
      <c r="E16" s="25"/>
      <c r="F16" s="40"/>
    </row>
    <row r="17" spans="2:33" s="26" customFormat="1" ht="15" x14ac:dyDescent="0.5">
      <c r="B17" s="46" t="s">
        <v>12</v>
      </c>
      <c r="C17" s="25"/>
      <c r="D17" s="25"/>
      <c r="E17" s="25"/>
      <c r="F17" s="40"/>
    </row>
    <row r="18" spans="2:33" s="26" customFormat="1" ht="15" x14ac:dyDescent="0.5">
      <c r="B18" s="50" t="s">
        <v>13</v>
      </c>
      <c r="C18" s="25"/>
      <c r="D18" s="25"/>
      <c r="E18" s="25"/>
      <c r="F18" s="40"/>
    </row>
    <row r="20" spans="2:33" s="20" customFormat="1" x14ac:dyDescent="0.5">
      <c r="AG20" s="20" t="s">
        <v>0</v>
      </c>
    </row>
    <row r="21" spans="2:33" s="24" customFormat="1" ht="39.950000000000003" customHeight="1" x14ac:dyDescent="0.5">
      <c r="B21" s="44"/>
      <c r="C21" s="44"/>
      <c r="D21" s="44"/>
      <c r="E21" s="45"/>
      <c r="F21" s="45"/>
      <c r="G21" s="26"/>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row>
    <row r="22" spans="2:33" s="20" customFormat="1" x14ac:dyDescent="0.5">
      <c r="AG22" s="20" t="s">
        <v>0</v>
      </c>
    </row>
    <row r="23" spans="2:33" s="10" customFormat="1" ht="15" x14ac:dyDescent="0.5">
      <c r="B23" s="46" t="s">
        <v>14</v>
      </c>
      <c r="C23" s="25"/>
      <c r="D23" s="55">
        <v>2022</v>
      </c>
      <c r="E23" s="46"/>
      <c r="G23" s="26"/>
    </row>
    <row r="24" spans="2:33" s="26" customFormat="1" ht="15" x14ac:dyDescent="0.5">
      <c r="B24" s="46" t="s">
        <v>15</v>
      </c>
      <c r="C24" s="25"/>
      <c r="D24" s="55" t="s">
        <v>174</v>
      </c>
      <c r="E24" s="25"/>
    </row>
    <row r="25" spans="2:33" s="26" customFormat="1" ht="15" x14ac:dyDescent="0.5">
      <c r="B25" s="46" t="s">
        <v>16</v>
      </c>
      <c r="C25" s="25"/>
      <c r="D25" s="56" t="s">
        <v>175</v>
      </c>
      <c r="E25" s="25"/>
    </row>
    <row r="26" spans="2:33" s="10" customFormat="1" ht="15" x14ac:dyDescent="0.5">
      <c r="B26" s="46" t="s">
        <v>17</v>
      </c>
      <c r="C26" s="25"/>
      <c r="D26" s="55" t="s">
        <v>176</v>
      </c>
      <c r="E26" s="46"/>
      <c r="G26" s="26"/>
    </row>
    <row r="27" spans="2:33" s="10" customFormat="1" ht="15" x14ac:dyDescent="0.5">
      <c r="B27" s="46" t="s">
        <v>18</v>
      </c>
      <c r="C27" s="25"/>
      <c r="D27" s="55">
        <v>-200</v>
      </c>
      <c r="E27" s="46"/>
      <c r="G27" s="26"/>
    </row>
    <row r="28" spans="2:33" s="10" customFormat="1" ht="15" x14ac:dyDescent="0.5">
      <c r="B28" s="46" t="s">
        <v>19</v>
      </c>
      <c r="C28" s="25"/>
      <c r="D28" s="57" t="s">
        <v>177</v>
      </c>
      <c r="E28" s="46"/>
      <c r="F28" s="40"/>
      <c r="G28" s="26"/>
    </row>
    <row r="29" spans="2:33" s="20" customFormat="1" x14ac:dyDescent="0.5">
      <c r="AG29" s="20" t="s">
        <v>0</v>
      </c>
    </row>
    <row r="30" spans="2:33" s="24" customFormat="1" ht="39.950000000000003" customHeight="1" x14ac:dyDescent="0.5">
      <c r="B30" s="44"/>
      <c r="C30" s="44"/>
      <c r="D30" s="44"/>
      <c r="E30" s="45"/>
      <c r="F30" s="45"/>
      <c r="G30" s="26"/>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2:33" s="20" customFormat="1" x14ac:dyDescent="0.5">
      <c r="AG31" s="20" t="s">
        <v>0</v>
      </c>
    </row>
    <row r="32" spans="2:33" s="10" customFormat="1" ht="30" x14ac:dyDescent="0.5">
      <c r="B32" s="40" t="s">
        <v>20</v>
      </c>
      <c r="C32" s="40"/>
      <c r="D32" s="58" t="s">
        <v>178</v>
      </c>
      <c r="E32" s="43"/>
      <c r="G32" s="26"/>
    </row>
    <row r="33" spans="2:33" s="10" customFormat="1" ht="15.35" x14ac:dyDescent="0.5">
      <c r="B33" s="40" t="s">
        <v>21</v>
      </c>
      <c r="C33" s="43"/>
      <c r="D33" s="58" t="s">
        <v>179</v>
      </c>
      <c r="E33" s="43"/>
      <c r="G33" s="26"/>
    </row>
    <row r="34" spans="2:33" s="10" customFormat="1" ht="15.35" x14ac:dyDescent="0.5">
      <c r="B34" s="40" t="s">
        <v>22</v>
      </c>
      <c r="C34" s="40"/>
      <c r="D34" s="41">
        <v>88888888</v>
      </c>
      <c r="E34" s="43"/>
      <c r="G34" s="26"/>
    </row>
    <row r="35" spans="2:33" s="10" customFormat="1" ht="15.35" x14ac:dyDescent="0.5">
      <c r="B35" s="40" t="s">
        <v>23</v>
      </c>
      <c r="C35" s="40"/>
      <c r="D35" s="58" t="s">
        <v>180</v>
      </c>
      <c r="E35" s="43"/>
      <c r="G35" s="26"/>
    </row>
    <row r="36" spans="2:33" s="10" customFormat="1" ht="15.35" x14ac:dyDescent="0.5">
      <c r="B36" s="40" t="s">
        <v>24</v>
      </c>
      <c r="C36" s="40"/>
      <c r="D36" s="41" t="s">
        <v>181</v>
      </c>
      <c r="E36" s="43"/>
      <c r="G36" s="26"/>
    </row>
    <row r="37" spans="2:33" s="20" customFormat="1" x14ac:dyDescent="0.5">
      <c r="AG37" s="20" t="s">
        <v>0</v>
      </c>
    </row>
    <row r="38" spans="2:33" s="24" customFormat="1" ht="39.950000000000003" customHeight="1" x14ac:dyDescent="0.5">
      <c r="B38" s="44"/>
      <c r="C38" s="44"/>
      <c r="D38" s="44"/>
      <c r="E38" s="45"/>
      <c r="F38" s="45"/>
      <c r="G38" s="26"/>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2:33" s="20" customFormat="1" ht="14.7" thickBot="1" x14ac:dyDescent="0.55000000000000004">
      <c r="AG39" s="20" t="s">
        <v>0</v>
      </c>
    </row>
    <row r="40" spans="2:33" s="10" customFormat="1" ht="50.1" customHeight="1" thickTop="1" thickBot="1" x14ac:dyDescent="0.55000000000000004">
      <c r="B40" s="40" t="s">
        <v>25</v>
      </c>
      <c r="C40" s="43"/>
      <c r="D40" s="54" t="s">
        <v>70</v>
      </c>
      <c r="G40" s="26"/>
    </row>
    <row r="41" spans="2:33" s="10" customFormat="1" ht="30.7" thickTop="1" x14ac:dyDescent="0.5">
      <c r="B41" s="40" t="s">
        <v>27</v>
      </c>
      <c r="C41" s="40"/>
      <c r="D41" s="51" t="s">
        <v>182</v>
      </c>
      <c r="E41" s="27"/>
      <c r="G41" s="26"/>
    </row>
    <row r="42" spans="2:33" s="10" customFormat="1" ht="45.35" x14ac:dyDescent="0.5">
      <c r="B42" s="28" t="s">
        <v>28</v>
      </c>
      <c r="C42" s="43"/>
      <c r="D42" s="58" t="s">
        <v>183</v>
      </c>
      <c r="G42" s="26"/>
    </row>
    <row r="43" spans="2:33" s="10" customFormat="1" ht="30.35" x14ac:dyDescent="0.5">
      <c r="B43" s="28" t="s">
        <v>29</v>
      </c>
      <c r="C43" s="43"/>
      <c r="D43" s="58" t="s">
        <v>184</v>
      </c>
      <c r="G43" s="26"/>
    </row>
    <row r="44" spans="2:33" s="10" customFormat="1" ht="45.35" x14ac:dyDescent="0.5">
      <c r="B44" s="28" t="s">
        <v>30</v>
      </c>
      <c r="C44" s="43"/>
      <c r="D44" s="58" t="s">
        <v>185</v>
      </c>
      <c r="G44" s="26"/>
    </row>
    <row r="45" spans="2:33" s="20" customFormat="1" x14ac:dyDescent="0.5">
      <c r="AG45" s="20" t="s">
        <v>0</v>
      </c>
    </row>
    <row r="46" spans="2:33" s="24" customFormat="1" ht="39.950000000000003" customHeight="1" x14ac:dyDescent="0.5">
      <c r="B46" s="44"/>
      <c r="C46" s="44"/>
      <c r="D46" s="44"/>
      <c r="E46" s="45"/>
      <c r="F46" s="45"/>
      <c r="G46" s="26"/>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row>
    <row r="47" spans="2:33" s="20" customFormat="1" ht="15" x14ac:dyDescent="0.5">
      <c r="B47" s="40"/>
      <c r="AG47" s="20" t="s">
        <v>0</v>
      </c>
    </row>
    <row r="48" spans="2:33" s="20" customFormat="1" ht="15.35" x14ac:dyDescent="0.5">
      <c r="B48" s="28" t="s">
        <v>31</v>
      </c>
      <c r="D48" s="58" t="s">
        <v>186</v>
      </c>
      <c r="G48" s="26"/>
      <c r="AG48" s="20" t="s">
        <v>0</v>
      </c>
    </row>
    <row r="49" spans="2:33" s="10" customFormat="1" ht="30.35" x14ac:dyDescent="0.5">
      <c r="B49" s="35" t="s">
        <v>32</v>
      </c>
      <c r="C49" s="20"/>
      <c r="D49" s="58" t="s">
        <v>187</v>
      </c>
      <c r="E49" s="20"/>
      <c r="G49" s="26"/>
    </row>
    <row r="50" spans="2:33" s="10" customFormat="1" ht="30.7" thickBot="1" x14ac:dyDescent="0.55000000000000004">
      <c r="B50" s="28" t="s">
        <v>33</v>
      </c>
      <c r="C50" s="20"/>
      <c r="D50" s="58" t="s">
        <v>188</v>
      </c>
      <c r="E50" s="20"/>
      <c r="G50" s="26"/>
    </row>
    <row r="51" spans="2:33" s="10" customFormat="1" ht="50.1" customHeight="1" thickTop="1" thickBot="1" x14ac:dyDescent="0.55000000000000004">
      <c r="B51" s="42" t="s">
        <v>147</v>
      </c>
      <c r="C51" s="20"/>
      <c r="D51" s="54" t="s">
        <v>76</v>
      </c>
      <c r="E51" s="20"/>
      <c r="G51" s="26"/>
    </row>
    <row r="52" spans="2:33" s="10" customFormat="1" ht="30.7" thickTop="1" x14ac:dyDescent="0.5">
      <c r="B52" s="52" t="s">
        <v>150</v>
      </c>
      <c r="C52" s="20"/>
      <c r="D52" s="58" t="s">
        <v>189</v>
      </c>
      <c r="E52" s="20"/>
      <c r="G52" s="26"/>
    </row>
    <row r="53" spans="2:33" s="10" customFormat="1" ht="15" x14ac:dyDescent="0.5">
      <c r="B53" s="43"/>
      <c r="C53" s="43"/>
      <c r="D53" s="43"/>
    </row>
    <row r="54" spans="2:33" s="24" customFormat="1" ht="39.950000000000003" customHeight="1" x14ac:dyDescent="0.5">
      <c r="B54" s="44"/>
      <c r="C54" s="44"/>
      <c r="D54" s="44"/>
      <c r="E54" s="45"/>
      <c r="F54" s="45"/>
      <c r="G54" s="26"/>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row>
    <row r="55" spans="2:33" s="20" customFormat="1" x14ac:dyDescent="0.5">
      <c r="AG55" s="20" t="s">
        <v>0</v>
      </c>
    </row>
    <row r="56" spans="2:33" s="10" customFormat="1" ht="15.35" x14ac:dyDescent="0.5">
      <c r="B56" s="40" t="s">
        <v>34</v>
      </c>
      <c r="D56" s="58" t="s">
        <v>190</v>
      </c>
      <c r="G56" s="26"/>
    </row>
    <row r="57" spans="2:33" s="10" customFormat="1" ht="15.35" x14ac:dyDescent="0.5">
      <c r="B57" s="40" t="s">
        <v>35</v>
      </c>
      <c r="D57" s="59" t="s">
        <v>191</v>
      </c>
      <c r="G57" s="26"/>
    </row>
    <row r="58" spans="2:33" s="10" customFormat="1" ht="15.35" x14ac:dyDescent="0.5">
      <c r="B58" s="28" t="s">
        <v>36</v>
      </c>
      <c r="D58" s="59" t="s">
        <v>192</v>
      </c>
      <c r="G58" s="26"/>
    </row>
    <row r="59" spans="2:33" s="10" customFormat="1" ht="15.35" x14ac:dyDescent="0.5">
      <c r="B59" s="28" t="s">
        <v>37</v>
      </c>
      <c r="D59" s="58" t="s">
        <v>193</v>
      </c>
      <c r="G59" s="26"/>
    </row>
    <row r="60" spans="2:33" s="10" customFormat="1" ht="15" x14ac:dyDescent="0.5">
      <c r="B60" s="43"/>
      <c r="D60" s="29"/>
    </row>
    <row r="61" spans="2:33" s="30" customFormat="1" ht="39.950000000000003" customHeight="1" x14ac:dyDescent="0.5">
      <c r="G61" s="26"/>
    </row>
    <row r="62" spans="2:33" s="30" customFormat="1" x14ac:dyDescent="0.5"/>
    <row r="63" spans="2:33" s="10" customFormat="1" ht="15.35" x14ac:dyDescent="0.5">
      <c r="B63" s="28" t="s">
        <v>38</v>
      </c>
      <c r="C63" s="31"/>
      <c r="D63" s="58" t="s">
        <v>194</v>
      </c>
      <c r="G63" s="26"/>
    </row>
  </sheetData>
  <sheetProtection algorithmName="SHA-512" hashValue="7cFjWRTeCGPkkAGnH9H5y5igJ475kw57CsWFGVPVO1zC52rpnMRYdCLhB16fmW0ozhX/i08+Pi/5PIFylQrH0w==" saltValue="7fN7YyQRFjQizr1J+tQk4g==" spinCount="100000" sheet="1" objects="1" scenarios="1"/>
  <conditionalFormatting sqref="D40">
    <cfRule type="expression" dxfId="2" priority="12">
      <formula xml:space="preserve"> IF(LEFT($D$40, 13)="Please Select", TRUE)</formula>
    </cfRule>
  </conditionalFormatting>
  <conditionalFormatting sqref="D51">
    <cfRule type="expression" dxfId="1" priority="1">
      <formula xml:space="preserve"> IF(LEFT($D$51, 13)="Please Select", TRUE)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3634E7E-61BD-43DC-8741-E4707DCEDFE1}">
          <x14:formula1>
            <xm:f>_xlfn.ANCHORARRAY(_carb_only!$C$36)</xm:f>
          </x14:formula1>
          <xm:sqref>D40</xm:sqref>
        </x14:dataValidation>
        <x14:dataValidation type="list" allowBlank="1" showInputMessage="1" showErrorMessage="1" xr:uid="{86428DF0-C9D6-42EC-8334-4E777CAC8805}">
          <x14:formula1>
            <xm:f>_xlfn.ANCHORARRAY(_carb_only!$C$46)</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728AE-E92C-46B7-A20A-81D5093D7325}">
  <sheetPr codeName="Sheet8"/>
  <dimension ref="A2:D26"/>
  <sheetViews>
    <sheetView zoomScaleNormal="100" workbookViewId="0"/>
  </sheetViews>
  <sheetFormatPr defaultRowHeight="14.35" x14ac:dyDescent="0.5"/>
  <cols>
    <col min="1" max="1" width="3.703125" customWidth="1"/>
    <col min="2" max="3" width="10.64453125" customWidth="1"/>
    <col min="4" max="4" width="80.64453125" customWidth="1"/>
  </cols>
  <sheetData>
    <row r="2" spans="1:4" s="5" customFormat="1" ht="20.7" x14ac:dyDescent="0.7">
      <c r="B2" s="5" t="s">
        <v>165</v>
      </c>
    </row>
    <row r="4" spans="1:4" x14ac:dyDescent="0.5">
      <c r="A4" t="s">
        <v>40</v>
      </c>
      <c r="B4" t="s">
        <v>166</v>
      </c>
    </row>
    <row r="5" spans="1:4" x14ac:dyDescent="0.5">
      <c r="A5" t="s">
        <v>40</v>
      </c>
      <c r="B5" t="s">
        <v>167</v>
      </c>
    </row>
    <row r="6" spans="1:4" x14ac:dyDescent="0.5">
      <c r="A6" t="s">
        <v>40</v>
      </c>
      <c r="B6" t="s">
        <v>168</v>
      </c>
    </row>
    <row r="9" spans="1:4" x14ac:dyDescent="0.5">
      <c r="B9" s="6" t="s">
        <v>169</v>
      </c>
      <c r="C9" s="1"/>
    </row>
    <row r="10" spans="1:4" x14ac:dyDescent="0.5">
      <c r="B10" s="6"/>
      <c r="C10" s="1"/>
    </row>
    <row r="11" spans="1:4" x14ac:dyDescent="0.5">
      <c r="B11" t="s">
        <v>170</v>
      </c>
      <c r="C11" t="s">
        <v>171</v>
      </c>
      <c r="D11" s="1" t="s">
        <v>58</v>
      </c>
    </row>
    <row r="12" spans="1:4" ht="71.7" x14ac:dyDescent="0.5">
      <c r="B12" s="13" t="s">
        <v>172</v>
      </c>
      <c r="C12" s="53">
        <v>45841</v>
      </c>
      <c r="D12" s="13" t="s">
        <v>173</v>
      </c>
    </row>
    <row r="13" spans="1:4" x14ac:dyDescent="0.5">
      <c r="B13" s="13"/>
      <c r="C13" s="53"/>
      <c r="D13" s="13"/>
    </row>
    <row r="14" spans="1:4" x14ac:dyDescent="0.5">
      <c r="B14" s="13"/>
      <c r="C14" s="13"/>
      <c r="D14" s="13"/>
    </row>
    <row r="15" spans="1:4" x14ac:dyDescent="0.5">
      <c r="B15" s="13"/>
      <c r="C15" s="53"/>
      <c r="D15" s="13"/>
    </row>
    <row r="16" spans="1:4" x14ac:dyDescent="0.5">
      <c r="B16" s="13"/>
      <c r="C16" s="13"/>
      <c r="D16" s="13"/>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sheetProtection algorithmName="SHA-512" hashValue="miViZKkaXc55UunoXNKnV4TosXkkALSKlSLy6t9FZWhcHKpk7CBQRToQCLKGIETImJsRSSbZjESMUZQB7Ihg3Q==" saltValue="zcVQv6zmY3fMdhjBMgV0Sg=="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18"/>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11" customFormat="1" ht="20.7" x14ac:dyDescent="0.7">
      <c r="B2" s="11" t="s">
        <v>39</v>
      </c>
      <c r="C2" s="12"/>
      <c r="F2" s="12"/>
      <c r="G2" s="12"/>
    </row>
    <row r="3" spans="1:18" x14ac:dyDescent="0.5">
      <c r="G3" s="2"/>
      <c r="H3" s="3"/>
      <c r="I3" s="3"/>
      <c r="J3" s="3"/>
      <c r="K3" s="3"/>
      <c r="L3" s="3"/>
      <c r="M3" s="3"/>
      <c r="N3" s="3"/>
      <c r="O3" s="3"/>
      <c r="P3" s="3"/>
      <c r="Q3" s="3"/>
      <c r="R3" s="3"/>
    </row>
    <row r="4" spans="1:18" x14ac:dyDescent="0.5">
      <c r="A4" t="s">
        <v>40</v>
      </c>
      <c r="B4" t="s">
        <v>41</v>
      </c>
    </row>
    <row r="7" spans="1:18" x14ac:dyDescent="0.5">
      <c r="B7" s="6" t="s">
        <v>42</v>
      </c>
    </row>
    <row r="8" spans="1:18" x14ac:dyDescent="0.5">
      <c r="B8" s="6"/>
    </row>
    <row r="9" spans="1:18" x14ac:dyDescent="0.5">
      <c r="B9" t="s">
        <v>43</v>
      </c>
      <c r="C9" s="1" t="s">
        <v>44</v>
      </c>
    </row>
    <row r="10" spans="1:18" s="10" customFormat="1" x14ac:dyDescent="0.5">
      <c r="B10" s="13" t="s">
        <v>45</v>
      </c>
      <c r="C10" s="13" t="s">
        <v>46</v>
      </c>
      <c r="D10" s="14"/>
      <c r="F10" s="13"/>
      <c r="G10" s="13"/>
    </row>
    <row r="11" spans="1:18" s="10" customFormat="1" ht="28.7" x14ac:dyDescent="0.5">
      <c r="B11" s="13" t="s">
        <v>47</v>
      </c>
      <c r="C11" s="13" t="s">
        <v>48</v>
      </c>
      <c r="D11" s="14"/>
      <c r="F11" s="13"/>
      <c r="G11" s="13"/>
    </row>
    <row r="12" spans="1:18" s="10" customFormat="1" ht="28.7" x14ac:dyDescent="0.5">
      <c r="B12" s="13" t="s">
        <v>49</v>
      </c>
      <c r="C12" s="13" t="s">
        <v>50</v>
      </c>
      <c r="D12" s="14"/>
      <c r="F12" s="13"/>
      <c r="G12" s="13"/>
    </row>
    <row r="13" spans="1:18" s="10" customFormat="1" x14ac:dyDescent="0.5">
      <c r="B13" s="13" t="s">
        <v>51</v>
      </c>
      <c r="C13" s="13" t="s">
        <v>52</v>
      </c>
      <c r="D13" s="14"/>
      <c r="F13" s="13"/>
      <c r="G13" s="13"/>
    </row>
    <row r="14" spans="1:18" x14ac:dyDescent="0.5">
      <c r="B14" s="10"/>
      <c r="C14" s="13"/>
    </row>
    <row r="15" spans="1:18" x14ac:dyDescent="0.5">
      <c r="B15" s="10"/>
      <c r="C15" s="13"/>
    </row>
    <row r="16" spans="1:18" x14ac:dyDescent="0.5">
      <c r="B16" s="6" t="s">
        <v>53</v>
      </c>
      <c r="G16" s="2"/>
      <c r="H16" s="3"/>
      <c r="I16" s="3"/>
      <c r="J16" s="3"/>
      <c r="K16" s="3"/>
      <c r="L16" s="3"/>
      <c r="M16" s="3"/>
      <c r="N16" s="3"/>
      <c r="O16" s="3"/>
      <c r="P16" s="3"/>
      <c r="Q16" s="3"/>
      <c r="R16" s="3"/>
    </row>
    <row r="17" spans="2:18" x14ac:dyDescent="0.5">
      <c r="G17" s="2"/>
      <c r="H17" s="3"/>
      <c r="I17" s="3"/>
      <c r="J17" s="3"/>
      <c r="K17" s="3"/>
      <c r="L17" s="3"/>
      <c r="M17" s="3"/>
      <c r="N17" s="3"/>
      <c r="O17" s="3"/>
      <c r="P17" s="3"/>
      <c r="Q17" s="3"/>
      <c r="R17" s="3"/>
    </row>
    <row r="18" spans="2:18" x14ac:dyDescent="0.5">
      <c r="B18" t="s">
        <v>54</v>
      </c>
      <c r="C18" s="1" t="s">
        <v>55</v>
      </c>
      <c r="D18" t="s">
        <v>45</v>
      </c>
      <c r="E18" t="s">
        <v>56</v>
      </c>
      <c r="F18" s="1" t="s">
        <v>57</v>
      </c>
      <c r="G18" s="1" t="s">
        <v>58</v>
      </c>
      <c r="H18" s="3"/>
      <c r="I18" s="3"/>
      <c r="J18" s="3"/>
      <c r="K18" s="3"/>
      <c r="L18" s="3"/>
      <c r="M18" s="3"/>
      <c r="N18" s="3"/>
      <c r="O18" s="3"/>
      <c r="P18" s="3"/>
      <c r="Q18" s="3"/>
      <c r="R18" s="3"/>
    </row>
    <row r="19" spans="2:18" s="10" customFormat="1" ht="71.7" x14ac:dyDescent="0.5">
      <c r="B19" s="10">
        <v>1</v>
      </c>
      <c r="C19" s="13" t="s">
        <v>145</v>
      </c>
      <c r="D19" s="14">
        <v>45817</v>
      </c>
      <c r="E19" s="10" t="s">
        <v>146</v>
      </c>
      <c r="F19" s="13" t="s">
        <v>47</v>
      </c>
      <c r="G19" s="13" t="s">
        <v>152</v>
      </c>
    </row>
    <row r="20" spans="2:18" s="10" customFormat="1" ht="409.6" x14ac:dyDescent="0.5">
      <c r="B20" s="10">
        <v>2</v>
      </c>
      <c r="C20" s="13" t="s">
        <v>153</v>
      </c>
      <c r="D20" s="14">
        <v>45817</v>
      </c>
      <c r="E20" s="10" t="s">
        <v>151</v>
      </c>
      <c r="F20" s="13" t="s">
        <v>47</v>
      </c>
      <c r="G20" s="13" t="s">
        <v>154</v>
      </c>
    </row>
    <row r="21" spans="2:18" s="10" customFormat="1" x14ac:dyDescent="0.5">
      <c r="B21" s="10">
        <v>3</v>
      </c>
      <c r="C21" s="13"/>
      <c r="D21" s="14"/>
      <c r="F21" s="13"/>
      <c r="G21" s="13"/>
    </row>
    <row r="22" spans="2:18" s="10" customFormat="1" x14ac:dyDescent="0.5">
      <c r="B22" s="10">
        <v>4</v>
      </c>
      <c r="C22" s="13"/>
      <c r="D22" s="14"/>
      <c r="F22" s="13"/>
      <c r="G22" s="13"/>
    </row>
    <row r="23" spans="2:18" s="10" customFormat="1" x14ac:dyDescent="0.5">
      <c r="B23" s="10">
        <v>5</v>
      </c>
      <c r="C23" s="13"/>
      <c r="D23" s="14"/>
      <c r="F23" s="13"/>
      <c r="G23" s="13"/>
    </row>
    <row r="24" spans="2:18" s="10" customFormat="1" x14ac:dyDescent="0.5">
      <c r="B24" s="10">
        <v>6</v>
      </c>
      <c r="C24" s="13"/>
      <c r="D24" s="14"/>
      <c r="F24" s="13"/>
      <c r="G24" s="13"/>
    </row>
    <row r="25" spans="2:18" s="10" customFormat="1" x14ac:dyDescent="0.5">
      <c r="B25" s="10">
        <v>7</v>
      </c>
      <c r="C25" s="13"/>
      <c r="D25" s="14"/>
      <c r="F25" s="13"/>
      <c r="G25" s="13"/>
    </row>
    <row r="26" spans="2:18" s="10" customFormat="1" x14ac:dyDescent="0.5">
      <c r="B26" s="10">
        <v>8</v>
      </c>
      <c r="C26" s="13"/>
      <c r="D26" s="14"/>
      <c r="F26" s="13"/>
      <c r="G26" s="13"/>
    </row>
    <row r="27" spans="2:18" s="10" customFormat="1" x14ac:dyDescent="0.5">
      <c r="B27" s="10">
        <v>9</v>
      </c>
      <c r="C27" s="13"/>
      <c r="D27" s="14"/>
      <c r="F27" s="13"/>
      <c r="G27" s="13"/>
    </row>
    <row r="28" spans="2:18" s="10" customFormat="1" x14ac:dyDescent="0.5">
      <c r="B28" s="10">
        <v>10</v>
      </c>
      <c r="C28" s="13"/>
      <c r="D28" s="14"/>
      <c r="F28" s="13"/>
      <c r="G28" s="13"/>
    </row>
    <row r="29" spans="2:18" s="10" customFormat="1" x14ac:dyDescent="0.5">
      <c r="B29" s="10">
        <v>11</v>
      </c>
      <c r="C29" s="13"/>
      <c r="D29" s="14"/>
      <c r="F29" s="13"/>
      <c r="G29" s="13"/>
    </row>
    <row r="30" spans="2:18" s="10" customFormat="1" x14ac:dyDescent="0.5">
      <c r="B30" s="10">
        <v>12</v>
      </c>
      <c r="C30" s="13"/>
      <c r="D30" s="14"/>
      <c r="F30" s="13"/>
      <c r="G30" s="13"/>
    </row>
    <row r="31" spans="2:18" s="10" customFormat="1" x14ac:dyDescent="0.5">
      <c r="B31" s="10">
        <v>13</v>
      </c>
      <c r="C31" s="13"/>
      <c r="D31" s="14"/>
      <c r="F31" s="13"/>
      <c r="G31" s="13"/>
    </row>
    <row r="32" spans="2:18" s="10" customFormat="1" x14ac:dyDescent="0.5">
      <c r="B32" s="10">
        <v>14</v>
      </c>
      <c r="C32" s="13"/>
      <c r="D32" s="14"/>
      <c r="F32" s="13"/>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12" s="10" customFormat="1" x14ac:dyDescent="0.5">
      <c r="B49" s="10">
        <v>31</v>
      </c>
      <c r="C49" s="13"/>
      <c r="D49" s="14"/>
      <c r="F49" s="13"/>
      <c r="G49" s="13"/>
    </row>
    <row r="50" spans="2:12" s="10" customFormat="1" x14ac:dyDescent="0.5">
      <c r="B50" s="10">
        <v>32</v>
      </c>
      <c r="C50" s="13"/>
      <c r="D50" s="14"/>
      <c r="F50" s="13"/>
      <c r="G50" s="13"/>
    </row>
    <row r="51" spans="2:12" s="10" customFormat="1" x14ac:dyDescent="0.5">
      <c r="B51" s="10">
        <v>33</v>
      </c>
      <c r="C51" s="13"/>
      <c r="D51" s="14"/>
      <c r="F51" s="13"/>
      <c r="G51" s="13"/>
    </row>
    <row r="52" spans="2:12" s="10" customFormat="1" x14ac:dyDescent="0.5">
      <c r="B52" s="10">
        <v>34</v>
      </c>
      <c r="C52" s="13"/>
      <c r="D52" s="14"/>
      <c r="F52" s="13"/>
      <c r="G52" s="13"/>
    </row>
    <row r="53" spans="2:12" s="10" customFormat="1" x14ac:dyDescent="0.5">
      <c r="B53" s="10">
        <v>35</v>
      </c>
      <c r="C53" s="13"/>
      <c r="D53" s="14"/>
      <c r="F53" s="13"/>
      <c r="G53" s="13"/>
    </row>
    <row r="54" spans="2:12" s="10" customFormat="1" x14ac:dyDescent="0.5">
      <c r="B54" s="10">
        <v>36</v>
      </c>
      <c r="C54" s="13"/>
      <c r="D54" s="14"/>
      <c r="F54" s="13"/>
      <c r="G54" s="13"/>
    </row>
    <row r="55" spans="2:12" s="10" customFormat="1" x14ac:dyDescent="0.5">
      <c r="B55" s="10">
        <v>37</v>
      </c>
      <c r="C55" s="13"/>
      <c r="D55" s="14"/>
      <c r="F55" s="13"/>
      <c r="G55" s="13"/>
    </row>
    <row r="56" spans="2:12" s="10" customFormat="1" x14ac:dyDescent="0.5">
      <c r="B56" s="10">
        <v>38</v>
      </c>
      <c r="C56" s="13"/>
      <c r="D56" s="14"/>
      <c r="F56" s="13"/>
      <c r="G56" s="13"/>
    </row>
    <row r="57" spans="2:12" s="10" customFormat="1" x14ac:dyDescent="0.55000000000000004">
      <c r="B57" s="10">
        <v>39</v>
      </c>
      <c r="C57" s="13"/>
      <c r="D57" s="14"/>
      <c r="F57" s="13"/>
      <c r="G57" s="13"/>
      <c r="L57" s="17"/>
    </row>
    <row r="58" spans="2:12" s="10" customFormat="1" x14ac:dyDescent="0.5">
      <c r="B58" s="10">
        <v>40</v>
      </c>
      <c r="C58" s="13"/>
      <c r="D58" s="14"/>
      <c r="F58" s="13"/>
      <c r="G58" s="13"/>
    </row>
    <row r="59" spans="2:12" s="10" customFormat="1" x14ac:dyDescent="0.5">
      <c r="B59" s="10">
        <v>41</v>
      </c>
      <c r="C59" s="13"/>
      <c r="D59" s="14"/>
      <c r="F59" s="13"/>
      <c r="G59" s="13"/>
    </row>
    <row r="60" spans="2:12" s="10" customFormat="1" x14ac:dyDescent="0.5">
      <c r="B60" s="10">
        <v>42</v>
      </c>
      <c r="C60" s="13"/>
      <c r="D60" s="14"/>
      <c r="F60" s="13"/>
      <c r="G60" s="13"/>
    </row>
    <row r="61" spans="2:12" s="10" customFormat="1" x14ac:dyDescent="0.5">
      <c r="B61" s="10">
        <v>43</v>
      </c>
      <c r="C61" s="13"/>
      <c r="D61" s="14"/>
      <c r="F61" s="13"/>
      <c r="G61" s="13"/>
    </row>
    <row r="62" spans="2:12" s="10" customFormat="1" x14ac:dyDescent="0.5">
      <c r="B62" s="10">
        <v>44</v>
      </c>
      <c r="C62" s="13"/>
      <c r="D62" s="14"/>
      <c r="F62" s="13"/>
      <c r="G62" s="13"/>
    </row>
    <row r="63" spans="2:12" s="10" customFormat="1" x14ac:dyDescent="0.5">
      <c r="B63" s="10">
        <v>45</v>
      </c>
      <c r="C63" s="13"/>
      <c r="D63" s="14"/>
      <c r="F63" s="13"/>
      <c r="G63" s="13"/>
    </row>
    <row r="64" spans="2:12"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x14ac:dyDescent="0.5">
      <c r="B84" s="10">
        <v>66</v>
      </c>
      <c r="D84" s="18"/>
      <c r="E84" s="10"/>
      <c r="F84" s="13"/>
    </row>
    <row r="85" spans="2:7" s="10" customFormat="1" x14ac:dyDescent="0.5">
      <c r="B85" s="10">
        <v>67</v>
      </c>
      <c r="C85" s="13"/>
      <c r="D85" s="14"/>
      <c r="F85" s="13"/>
      <c r="G85" s="13"/>
    </row>
    <row r="86" spans="2:7" s="10" customFormat="1" x14ac:dyDescent="0.5">
      <c r="B86" s="10">
        <v>68</v>
      </c>
      <c r="C86" s="13"/>
      <c r="D86" s="18"/>
      <c r="F86" s="13"/>
      <c r="G86" s="13"/>
    </row>
    <row r="87" spans="2:7" s="10" customFormat="1" x14ac:dyDescent="0.5">
      <c r="B87" s="10">
        <v>69</v>
      </c>
      <c r="C87" s="13"/>
      <c r="D87" s="14"/>
      <c r="F87" s="13"/>
      <c r="G87" s="13"/>
    </row>
    <row r="88" spans="2:7" s="10" customFormat="1" x14ac:dyDescent="0.5">
      <c r="B88" s="10">
        <v>70</v>
      </c>
      <c r="C88" s="13"/>
      <c r="D88" s="14"/>
      <c r="F88" s="13"/>
      <c r="G88" s="36"/>
    </row>
    <row r="89" spans="2:7" s="10" customFormat="1" x14ac:dyDescent="0.5">
      <c r="B89" s="10">
        <v>71</v>
      </c>
      <c r="C89" s="13"/>
      <c r="D89" s="14"/>
      <c r="F89" s="13"/>
      <c r="G89" s="36"/>
    </row>
    <row r="90" spans="2:7" s="10" customFormat="1" x14ac:dyDescent="0.5">
      <c r="B90" s="10">
        <v>72</v>
      </c>
      <c r="C90" s="13"/>
      <c r="D90" s="14"/>
      <c r="F90" s="13"/>
      <c r="G90" s="13"/>
    </row>
    <row r="91" spans="2:7" s="10" customFormat="1" x14ac:dyDescent="0.5">
      <c r="B91" s="10">
        <v>73</v>
      </c>
      <c r="C91" s="13"/>
      <c r="D91" s="14"/>
      <c r="F91" s="13"/>
      <c r="G91" s="36"/>
    </row>
    <row r="92" spans="2:7" s="10" customFormat="1" x14ac:dyDescent="0.5">
      <c r="B92" s="10">
        <v>74</v>
      </c>
      <c r="C92" s="37"/>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x14ac:dyDescent="0.5">
      <c r="B105" s="10">
        <v>87</v>
      </c>
      <c r="C105" s="13"/>
      <c r="D105" s="14"/>
      <c r="E105" s="10"/>
      <c r="F105" s="13"/>
      <c r="G105" s="13"/>
    </row>
    <row r="106" spans="2:7" x14ac:dyDescent="0.5">
      <c r="B106" s="10">
        <v>88</v>
      </c>
      <c r="C106" s="13"/>
      <c r="D106" s="14"/>
      <c r="E106" s="10"/>
      <c r="F106" s="13"/>
      <c r="G106" s="13"/>
    </row>
    <row r="107" spans="2:7" x14ac:dyDescent="0.5">
      <c r="B107" s="10">
        <v>89</v>
      </c>
      <c r="C107" s="13"/>
      <c r="D107" s="14"/>
      <c r="E107" s="10"/>
      <c r="F107" s="13"/>
      <c r="G107" s="13"/>
    </row>
    <row r="108" spans="2:7" x14ac:dyDescent="0.5">
      <c r="B108" s="10">
        <v>90</v>
      </c>
      <c r="C108" s="13"/>
      <c r="D108" s="14"/>
      <c r="E108" s="10"/>
      <c r="F108" s="13"/>
      <c r="G108" s="13"/>
    </row>
    <row r="109" spans="2:7" x14ac:dyDescent="0.5">
      <c r="B109" s="10">
        <v>91</v>
      </c>
      <c r="C109" s="13"/>
      <c r="D109" s="14"/>
      <c r="E109" s="10"/>
      <c r="F109" s="13"/>
      <c r="G109" s="13"/>
    </row>
    <row r="110" spans="2:7" x14ac:dyDescent="0.5">
      <c r="B110" s="10">
        <v>92</v>
      </c>
      <c r="C110" s="13"/>
      <c r="D110" s="14"/>
      <c r="E110" s="10"/>
      <c r="F110" s="13"/>
      <c r="G110" s="13"/>
    </row>
    <row r="111" spans="2:7" s="10" customFormat="1" x14ac:dyDescent="0.5">
      <c r="B111" s="10">
        <v>93</v>
      </c>
      <c r="C111" s="13"/>
      <c r="D111" s="14"/>
      <c r="F111" s="13"/>
      <c r="G111" s="13"/>
    </row>
    <row r="112" spans="2:7" x14ac:dyDescent="0.5">
      <c r="B112" s="10">
        <v>94</v>
      </c>
      <c r="C112" s="13"/>
      <c r="D112" s="14"/>
      <c r="E112" s="10"/>
      <c r="F112" s="13"/>
      <c r="G112" s="13"/>
    </row>
    <row r="113" spans="2:7" x14ac:dyDescent="0.5">
      <c r="B113" s="10">
        <v>95</v>
      </c>
      <c r="C113" s="13"/>
      <c r="D113" s="14"/>
      <c r="E113" s="10"/>
      <c r="F113" s="13"/>
      <c r="G113" s="13"/>
    </row>
    <row r="114" spans="2:7" x14ac:dyDescent="0.5">
      <c r="B114" s="10">
        <v>96</v>
      </c>
      <c r="C114" s="13"/>
      <c r="D114" s="14"/>
      <c r="E114" s="10"/>
      <c r="F114" s="13"/>
      <c r="G114" s="13"/>
    </row>
    <row r="115" spans="2:7" x14ac:dyDescent="0.5">
      <c r="B115" s="10">
        <v>97</v>
      </c>
      <c r="C115" s="13"/>
      <c r="D115" s="14"/>
      <c r="E115" s="10"/>
      <c r="F115" s="13"/>
      <c r="G115" s="13"/>
    </row>
    <row r="116" spans="2:7" x14ac:dyDescent="0.5">
      <c r="B116" s="10">
        <v>98</v>
      </c>
      <c r="C116" s="13"/>
      <c r="D116" s="14"/>
      <c r="E116" s="10"/>
      <c r="F116" s="13"/>
      <c r="G116" s="13"/>
    </row>
    <row r="117" spans="2:7" x14ac:dyDescent="0.5">
      <c r="B117" s="10">
        <v>99</v>
      </c>
      <c r="C117" s="13"/>
      <c r="D117" s="14"/>
      <c r="E117" s="10"/>
      <c r="F117" s="13"/>
      <c r="G117" s="13"/>
    </row>
    <row r="118" spans="2:7" x14ac:dyDescent="0.5">
      <c r="B118" s="10">
        <v>100</v>
      </c>
      <c r="C118" s="13"/>
      <c r="D118" s="14"/>
      <c r="E118" s="10"/>
      <c r="F118" s="13"/>
      <c r="G118" s="13"/>
    </row>
  </sheetData>
  <sheetProtection algorithmName="SHA-512" hashValue="wJPdjLU+j7ZwvffSNhKK94vPs3AzkKlyDUWIF+k3GxoxM7APvONIUQdovYUCdXgOtmDzfnDEenDvWB9l2mkmNg==" saltValue="sTOYPnGcdg3OrQ579MTffQ==" spinCount="100000" sheet="1" objects="1" scenarios="1"/>
  <conditionalFormatting sqref="F1:F18 F2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51"/>
  <sheetViews>
    <sheetView zoomScaleNormal="100" workbookViewId="0"/>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38" customFormat="1" ht="20.7" x14ac:dyDescent="0.7">
      <c r="B2" s="38" t="s">
        <v>59</v>
      </c>
    </row>
    <row r="4" spans="1:17" x14ac:dyDescent="0.5">
      <c r="A4" t="s">
        <v>40</v>
      </c>
      <c r="B4" t="s">
        <v>60</v>
      </c>
      <c r="F4"/>
      <c r="G4"/>
      <c r="H4"/>
      <c r="I4"/>
      <c r="J4"/>
      <c r="K4"/>
      <c r="L4"/>
      <c r="M4"/>
      <c r="N4"/>
      <c r="O4"/>
      <c r="P4"/>
      <c r="Q4"/>
    </row>
    <row r="5" spans="1:17" x14ac:dyDescent="0.5">
      <c r="A5" t="s">
        <v>40</v>
      </c>
      <c r="B5" t="s">
        <v>61</v>
      </c>
      <c r="G5"/>
      <c r="H5"/>
      <c r="I5"/>
      <c r="J5"/>
      <c r="K5"/>
      <c r="L5"/>
      <c r="M5"/>
      <c r="N5"/>
      <c r="O5"/>
      <c r="P5"/>
      <c r="Q5"/>
    </row>
    <row r="6" spans="1:17" x14ac:dyDescent="0.5">
      <c r="A6" t="s">
        <v>40</v>
      </c>
      <c r="B6" s="8" t="s">
        <v>62</v>
      </c>
      <c r="G6"/>
      <c r="H6"/>
      <c r="I6"/>
      <c r="J6"/>
      <c r="K6"/>
      <c r="L6"/>
      <c r="M6"/>
      <c r="N6"/>
      <c r="O6"/>
      <c r="P6"/>
      <c r="Q6"/>
    </row>
    <row r="7" spans="1:17" x14ac:dyDescent="0.5">
      <c r="G7"/>
      <c r="H7"/>
      <c r="I7"/>
      <c r="J7"/>
      <c r="K7"/>
      <c r="L7"/>
      <c r="M7"/>
      <c r="N7"/>
      <c r="O7"/>
      <c r="P7"/>
      <c r="Q7"/>
    </row>
    <row r="8" spans="1:17" x14ac:dyDescent="0.5">
      <c r="G8"/>
      <c r="H8"/>
      <c r="I8"/>
      <c r="J8"/>
      <c r="K8"/>
      <c r="L8"/>
      <c r="M8"/>
      <c r="N8"/>
      <c r="O8"/>
      <c r="P8"/>
      <c r="Q8"/>
    </row>
    <row r="10" spans="1:17" s="39" customFormat="1" ht="20.7" x14ac:dyDescent="0.7">
      <c r="B10" s="39" t="s">
        <v>64</v>
      </c>
    </row>
    <row r="12" spans="1:17" x14ac:dyDescent="0.5">
      <c r="B12" s="6" t="s">
        <v>65</v>
      </c>
    </row>
    <row r="14" spans="1:17" x14ac:dyDescent="0.5">
      <c r="B14" t="s">
        <v>66</v>
      </c>
    </row>
    <row r="15" spans="1:17" x14ac:dyDescent="0.5">
      <c r="B15" t="s">
        <v>67</v>
      </c>
    </row>
    <row r="17" spans="2:7" x14ac:dyDescent="0.5">
      <c r="B17" s="6" t="s">
        <v>68</v>
      </c>
    </row>
    <row r="18" spans="2:7" x14ac:dyDescent="0.5">
      <c r="B18" s="6"/>
    </row>
    <row r="19" spans="2:7" x14ac:dyDescent="0.5">
      <c r="B19" t="s">
        <v>69</v>
      </c>
    </row>
    <row r="20" spans="2:7" x14ac:dyDescent="0.5">
      <c r="B20" t="s">
        <v>70</v>
      </c>
    </row>
    <row r="21" spans="2:7" x14ac:dyDescent="0.5">
      <c r="B21" t="s">
        <v>71</v>
      </c>
    </row>
    <row r="23" spans="2:7" x14ac:dyDescent="0.5">
      <c r="B23" s="6" t="s">
        <v>72</v>
      </c>
    </row>
    <row r="25" spans="2:7" x14ac:dyDescent="0.5">
      <c r="B25" t="s">
        <v>148</v>
      </c>
    </row>
    <row r="26" spans="2:7" x14ac:dyDescent="0.5">
      <c r="B26" t="s">
        <v>73</v>
      </c>
    </row>
    <row r="27" spans="2:7" x14ac:dyDescent="0.5">
      <c r="B27" t="s">
        <v>74</v>
      </c>
    </row>
    <row r="28" spans="2:7" x14ac:dyDescent="0.5">
      <c r="B28" t="s">
        <v>75</v>
      </c>
    </row>
    <row r="29" spans="2:7" x14ac:dyDescent="0.5">
      <c r="B29" t="s">
        <v>76</v>
      </c>
    </row>
    <row r="31" spans="2:7" x14ac:dyDescent="0.5">
      <c r="G31"/>
    </row>
    <row r="32" spans="2:7" s="39" customFormat="1" ht="20.7" x14ac:dyDescent="0.7">
      <c r="B32" s="39" t="s">
        <v>144</v>
      </c>
    </row>
    <row r="33" spans="2:7" x14ac:dyDescent="0.5">
      <c r="G33"/>
    </row>
    <row r="34" spans="2:7" x14ac:dyDescent="0.5">
      <c r="B34" s="7" t="s">
        <v>77</v>
      </c>
      <c r="C34" s="7" t="s">
        <v>78</v>
      </c>
      <c r="G34"/>
    </row>
    <row r="35" spans="2:7" x14ac:dyDescent="0.5">
      <c r="B35" s="6"/>
      <c r="C35" s="6"/>
      <c r="G35"/>
    </row>
    <row r="36" spans="2:7" x14ac:dyDescent="0.5">
      <c r="B36" t="s">
        <v>26</v>
      </c>
      <c r="C36" t="str" cm="1">
        <f t="array" ref="C36:C39">_xlfn._xlws.FILTER($B$36:$B$39,$B$36:$B$39 &lt;&gt; "")</f>
        <v>Please Select</v>
      </c>
      <c r="G36"/>
    </row>
    <row r="37" spans="2:7" x14ac:dyDescent="0.5">
      <c r="B37" t="str" cm="1">
        <f t="array" ref="B37:B39">_carb_only_table_02[]</f>
        <v>Operator was aware of the leak prior to receiving the CARB plume notification</v>
      </c>
      <c r="C37" t="str">
        <v>Operator was aware of the leak prior to receiving the CARB plume notification</v>
      </c>
      <c r="G37"/>
    </row>
    <row r="38" spans="2:7" x14ac:dyDescent="0.5">
      <c r="B38" t="str">
        <v>Operator detected a leak during follow-up monitoring after receipt of the CARB plume notification</v>
      </c>
      <c r="C38" t="str">
        <v>Operator detected a leak during follow-up monitoring after receipt of the CARB plume notification</v>
      </c>
      <c r="G38"/>
    </row>
    <row r="39" spans="2:7" x14ac:dyDescent="0.5">
      <c r="B39" t="str">
        <v>No leak was detected</v>
      </c>
      <c r="C39" t="str">
        <v>No leak was detected</v>
      </c>
      <c r="G39"/>
    </row>
    <row r="40" spans="2:7" x14ac:dyDescent="0.5">
      <c r="G40"/>
    </row>
    <row r="42" spans="2:7" s="39" customFormat="1" ht="20.7" x14ac:dyDescent="0.7">
      <c r="B42" s="39" t="s">
        <v>149</v>
      </c>
    </row>
    <row r="43" spans="2:7" x14ac:dyDescent="0.5">
      <c r="G43"/>
    </row>
    <row r="44" spans="2:7" x14ac:dyDescent="0.5">
      <c r="B44" s="7" t="s">
        <v>77</v>
      </c>
      <c r="C44" s="7" t="s">
        <v>78</v>
      </c>
      <c r="G44"/>
    </row>
    <row r="45" spans="2:7" x14ac:dyDescent="0.5">
      <c r="B45" s="6"/>
      <c r="C45" s="6"/>
      <c r="G45"/>
    </row>
    <row r="46" spans="2:7" x14ac:dyDescent="0.5">
      <c r="B46" t="s">
        <v>26</v>
      </c>
      <c r="C46" t="str" cm="1">
        <f t="array" ref="C46:C51">_xlfn._xlws.FILTER($B$46:$B$51,$B$46:$B$51 &lt;&gt; "")</f>
        <v>Please Select</v>
      </c>
      <c r="G46"/>
    </row>
    <row r="47" spans="2:7" x14ac:dyDescent="0.5">
      <c r="B47" t="str" cm="1">
        <f t="array" ref="B47:B51">_carb_only_table_03[]</f>
        <v>Not applicable as no leak was detected</v>
      </c>
      <c r="C47" t="str">
        <v>Not applicable as no leak was detected</v>
      </c>
      <c r="G47"/>
    </row>
    <row r="48" spans="2:7" x14ac:dyDescent="0.5">
      <c r="B48" t="str">
        <v>Operator was aware of the leak prior to receiving the notification, and/or repairs were in progress on the date of the plume observation</v>
      </c>
      <c r="C48" t="str">
        <v>Operator was aware of the leak prior to receiving the notification, and/or repairs were in progress on the date of the plume observation</v>
      </c>
      <c r="G48"/>
    </row>
    <row r="49" spans="2:7" x14ac:dyDescent="0.5">
      <c r="B49" t="str">
        <v>An unintentional leak  (i.e., the operator was not aware of, and could be repaired if discovered)</v>
      </c>
      <c r="C49" t="str">
        <v>An unintentional leak  (i.e., the operator was not aware of, and could be repaired if discovered)</v>
      </c>
      <c r="G49"/>
    </row>
    <row r="50" spans="2:7" x14ac:dyDescent="0.5">
      <c r="B50" t="str">
        <v>An intentional or allowable vent (i.e., the operator was aware of, and/or would not repair)</v>
      </c>
      <c r="C50" t="str">
        <v>An intentional or allowable vent (i.e., the operator was aware of, and/or would not repair)</v>
      </c>
    </row>
    <row r="51" spans="2:7" x14ac:dyDescent="0.5">
      <c r="B51" t="str">
        <v>Due to a temporary activity (i.e., would be resolved without corrective action when the activity is complete)</v>
      </c>
      <c r="C51" t="str">
        <v>Due to a temporary activity (i.e., would be resolved without corrective action when the activity is complete)</v>
      </c>
    </row>
  </sheetData>
  <sheetProtection algorithmName="SHA-512" hashValue="DeAmt+MrG5WqlWKht8Uo5o3pa54cD7TA/3TF0ah2MmAT2/qo0zQVHjlLJ4MfTdrZRVsWkkG2VxH5+6BhdLe3Ew==" saltValue="LDcKVAS00wfiq8xD1MftLw==" spinCount="100000" sheet="1" objects="1" scenarios="1"/>
  <pageMargins left="0.7" right="0.7" top="0.75" bottom="0.75" header="0.3" footer="0.3"/>
  <pageSetup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4" customFormat="1" ht="20.7" x14ac:dyDescent="0.7">
      <c r="B2" s="4" t="s">
        <v>79</v>
      </c>
    </row>
    <row r="4" spans="1:3" x14ac:dyDescent="0.5">
      <c r="A4" t="s">
        <v>40</v>
      </c>
      <c r="B4" t="s">
        <v>80</v>
      </c>
    </row>
    <row r="5" spans="1:3" x14ac:dyDescent="0.5">
      <c r="A5" t="s">
        <v>40</v>
      </c>
      <c r="B5" t="s">
        <v>81</v>
      </c>
    </row>
    <row r="6" spans="1:3" x14ac:dyDescent="0.5">
      <c r="A6" t="s">
        <v>40</v>
      </c>
      <c r="B6" t="s">
        <v>82</v>
      </c>
    </row>
    <row r="7" spans="1:3" x14ac:dyDescent="0.5">
      <c r="A7" t="s">
        <v>40</v>
      </c>
      <c r="B7" t="s">
        <v>83</v>
      </c>
    </row>
    <row r="14" spans="1:3" s="5" customFormat="1" ht="20.7" x14ac:dyDescent="0.7">
      <c r="B14" s="5" t="s">
        <v>84</v>
      </c>
      <c r="C14" s="5" t="s">
        <v>85</v>
      </c>
    </row>
    <row r="15" spans="1:3" x14ac:dyDescent="0.5">
      <c r="B15" t="s">
        <v>86</v>
      </c>
      <c r="C15" t="s">
        <v>164</v>
      </c>
    </row>
  </sheetData>
  <sheetProtection algorithmName="SHA-512" hashValue="kJ3fGmAmCVQ3/BxaVZWZfpJeSjoFPjuhEAD852LGWLDzZ0ARYWb30UIOkDv3W05QWpAMJYacG+CJi7tNxXNiOA==" saltValue="zLFX8eSw5dFWJwlBdj+wjw=="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35" x14ac:dyDescent="0.5"/>
  <cols>
    <col min="1" max="1" width="3.703125" customWidth="1"/>
    <col min="2" max="3" width="30.703125" customWidth="1"/>
  </cols>
  <sheetData>
    <row r="2" spans="1:3" s="4" customFormat="1" ht="20.7" x14ac:dyDescent="0.7">
      <c r="B2" s="4" t="s">
        <v>79</v>
      </c>
    </row>
    <row r="4" spans="1:3" x14ac:dyDescent="0.5">
      <c r="A4" t="s">
        <v>40</v>
      </c>
      <c r="B4" t="s">
        <v>87</v>
      </c>
    </row>
    <row r="5" spans="1:3" x14ac:dyDescent="0.5">
      <c r="A5" t="s">
        <v>40</v>
      </c>
      <c r="B5" t="s">
        <v>61</v>
      </c>
    </row>
    <row r="6" spans="1:3" x14ac:dyDescent="0.5">
      <c r="A6" t="s">
        <v>40</v>
      </c>
      <c r="B6" t="s">
        <v>88</v>
      </c>
    </row>
    <row r="7" spans="1:3" x14ac:dyDescent="0.5">
      <c r="A7" t="s">
        <v>40</v>
      </c>
      <c r="B7" t="s">
        <v>89</v>
      </c>
    </row>
    <row r="9" spans="1:3" s="6" customFormat="1" x14ac:dyDescent="0.5"/>
    <row r="10" spans="1:3" s="6" customFormat="1" x14ac:dyDescent="0.5"/>
    <row r="11" spans="1:3" s="6" customFormat="1" x14ac:dyDescent="0.5"/>
    <row r="12" spans="1:3" s="6" customFormat="1" x14ac:dyDescent="0.5"/>
    <row r="13" spans="1:3" s="6" customFormat="1" x14ac:dyDescent="0.5"/>
    <row r="14" spans="1:3" s="5" customFormat="1" ht="20.7" x14ac:dyDescent="0.7">
      <c r="B14" s="5" t="s">
        <v>90</v>
      </c>
      <c r="C14" s="5" t="s">
        <v>91</v>
      </c>
    </row>
    <row r="15" spans="1:3" x14ac:dyDescent="0.5">
      <c r="B15" t="s">
        <v>92</v>
      </c>
      <c r="C15" t="s">
        <v>155</v>
      </c>
    </row>
    <row r="16" spans="1:3" x14ac:dyDescent="0.5">
      <c r="B16" t="s">
        <v>93</v>
      </c>
      <c r="C16" t="s">
        <v>94</v>
      </c>
    </row>
  </sheetData>
  <sheetProtection algorithmName="SHA-512" hashValue="WL49qk5Sx5/lEHc2ER2RUujaE6O2A+VMCewtIlJDOUZZ2ICMSBXQ0kAYLbywA2Jiw8tC170BbFBCosujNPBvQg==" saltValue="zKyvSCoz8F7F8xg0+3w9Ng=="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37"/>
  <sheetViews>
    <sheetView zoomScaleNormal="100" workbookViewId="0">
      <selection activeCell="A11" sqref="A11:F37"/>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11" customFormat="1" ht="20.7" x14ac:dyDescent="0.7">
      <c r="B2" s="11" t="s">
        <v>95</v>
      </c>
      <c r="C2" s="12"/>
      <c r="F2" s="15"/>
    </row>
    <row r="4" spans="1:6" x14ac:dyDescent="0.5">
      <c r="A4" t="s">
        <v>40</v>
      </c>
      <c r="B4" t="s">
        <v>96</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5" customFormat="1" ht="20.7" x14ac:dyDescent="0.7">
      <c r="B10" s="5" t="s">
        <v>84</v>
      </c>
      <c r="C10" s="5" t="s">
        <v>97</v>
      </c>
      <c r="D10" s="5" t="s">
        <v>98</v>
      </c>
      <c r="E10" s="5" t="s">
        <v>99</v>
      </c>
      <c r="F10" s="16" t="s">
        <v>91</v>
      </c>
    </row>
    <row r="11" spans="1:6" x14ac:dyDescent="0.5">
      <c r="B11" t="s">
        <v>86</v>
      </c>
      <c r="C11" t="s">
        <v>156</v>
      </c>
      <c r="D11" t="s">
        <v>101</v>
      </c>
      <c r="E11" t="b">
        <v>0</v>
      </c>
    </row>
    <row r="12" spans="1:6" x14ac:dyDescent="0.5">
      <c r="B12" t="s">
        <v>86</v>
      </c>
      <c r="C12" t="s">
        <v>100</v>
      </c>
      <c r="D12" t="s">
        <v>157</v>
      </c>
      <c r="E12" t="b">
        <v>0</v>
      </c>
    </row>
    <row r="13" spans="1:6" x14ac:dyDescent="0.5">
      <c r="B13" t="s">
        <v>86</v>
      </c>
      <c r="C13" t="s">
        <v>141</v>
      </c>
      <c r="D13" t="s">
        <v>102</v>
      </c>
      <c r="E13" t="b">
        <v>0</v>
      </c>
    </row>
    <row r="14" spans="1:6" x14ac:dyDescent="0.5">
      <c r="B14" t="s">
        <v>86</v>
      </c>
      <c r="C14" t="s">
        <v>103</v>
      </c>
      <c r="D14" t="s">
        <v>104</v>
      </c>
      <c r="E14" t="b">
        <v>0</v>
      </c>
    </row>
    <row r="15" spans="1:6" x14ac:dyDescent="0.5">
      <c r="B15" t="s">
        <v>86</v>
      </c>
      <c r="C15" t="s">
        <v>105</v>
      </c>
      <c r="D15" t="s">
        <v>106</v>
      </c>
      <c r="E15" t="b">
        <v>0</v>
      </c>
    </row>
    <row r="16" spans="1:6" x14ac:dyDescent="0.5">
      <c r="B16" t="s">
        <v>86</v>
      </c>
      <c r="C16" t="s">
        <v>107</v>
      </c>
      <c r="D16" t="s">
        <v>108</v>
      </c>
      <c r="E16" t="b">
        <v>0</v>
      </c>
    </row>
    <row r="17" spans="2:6" x14ac:dyDescent="0.5">
      <c r="B17" t="s">
        <v>86</v>
      </c>
      <c r="C17" t="s">
        <v>125</v>
      </c>
      <c r="D17" t="s">
        <v>63</v>
      </c>
      <c r="E17" t="b">
        <v>1</v>
      </c>
      <c r="F17" t="s">
        <v>26</v>
      </c>
    </row>
    <row r="18" spans="2:6" x14ac:dyDescent="0.5">
      <c r="B18" t="s">
        <v>86</v>
      </c>
      <c r="C18" t="s">
        <v>114</v>
      </c>
      <c r="D18" t="s">
        <v>115</v>
      </c>
      <c r="E18" t="b">
        <v>0</v>
      </c>
    </row>
    <row r="19" spans="2:6" x14ac:dyDescent="0.5">
      <c r="B19" t="s">
        <v>86</v>
      </c>
      <c r="C19" t="s">
        <v>116</v>
      </c>
      <c r="D19" t="s">
        <v>158</v>
      </c>
      <c r="E19" t="b">
        <v>0</v>
      </c>
    </row>
    <row r="20" spans="2:6" x14ac:dyDescent="0.5">
      <c r="B20" t="s">
        <v>86</v>
      </c>
      <c r="C20" t="s">
        <v>116</v>
      </c>
      <c r="D20" t="s">
        <v>117</v>
      </c>
      <c r="E20" t="b">
        <v>0</v>
      </c>
    </row>
    <row r="21" spans="2:6" x14ac:dyDescent="0.5">
      <c r="B21" t="s">
        <v>86</v>
      </c>
      <c r="C21" t="s">
        <v>118</v>
      </c>
      <c r="D21" t="s">
        <v>119</v>
      </c>
      <c r="E21" t="b">
        <v>0</v>
      </c>
    </row>
    <row r="22" spans="2:6" x14ac:dyDescent="0.5">
      <c r="B22" t="s">
        <v>86</v>
      </c>
      <c r="C22" t="s">
        <v>120</v>
      </c>
      <c r="D22" t="s">
        <v>121</v>
      </c>
      <c r="E22" t="b">
        <v>0</v>
      </c>
    </row>
    <row r="23" spans="2:6" x14ac:dyDescent="0.5">
      <c r="B23" t="s">
        <v>86</v>
      </c>
      <c r="C23" t="s">
        <v>122</v>
      </c>
      <c r="D23" t="s">
        <v>123</v>
      </c>
      <c r="E23" t="b">
        <v>0</v>
      </c>
    </row>
    <row r="24" spans="2:6" x14ac:dyDescent="0.5">
      <c r="B24" t="s">
        <v>86</v>
      </c>
      <c r="C24" t="s">
        <v>131</v>
      </c>
      <c r="D24" t="s">
        <v>124</v>
      </c>
      <c r="E24" t="b">
        <v>0</v>
      </c>
    </row>
    <row r="25" spans="2:6" x14ac:dyDescent="0.5">
      <c r="B25" t="s">
        <v>86</v>
      </c>
      <c r="C25" t="s">
        <v>127</v>
      </c>
      <c r="D25" t="s">
        <v>126</v>
      </c>
      <c r="E25" t="b">
        <v>0</v>
      </c>
    </row>
    <row r="26" spans="2:6" x14ac:dyDescent="0.5">
      <c r="B26" t="s">
        <v>86</v>
      </c>
      <c r="C26" t="s">
        <v>110</v>
      </c>
      <c r="D26" t="s">
        <v>128</v>
      </c>
      <c r="E26" t="b">
        <v>0</v>
      </c>
    </row>
    <row r="27" spans="2:6" x14ac:dyDescent="0.5">
      <c r="B27" t="s">
        <v>86</v>
      </c>
      <c r="C27" t="s">
        <v>129</v>
      </c>
      <c r="D27" t="s">
        <v>130</v>
      </c>
      <c r="E27" t="b">
        <v>0</v>
      </c>
    </row>
    <row r="28" spans="2:6" x14ac:dyDescent="0.5">
      <c r="B28" t="s">
        <v>86</v>
      </c>
      <c r="C28" t="s">
        <v>135</v>
      </c>
      <c r="D28" t="s">
        <v>132</v>
      </c>
      <c r="E28" t="b">
        <v>0</v>
      </c>
    </row>
    <row r="29" spans="2:6" x14ac:dyDescent="0.5">
      <c r="B29" t="s">
        <v>86</v>
      </c>
      <c r="C29" t="s">
        <v>112</v>
      </c>
      <c r="D29" t="s">
        <v>159</v>
      </c>
      <c r="E29" t="b">
        <v>0</v>
      </c>
    </row>
    <row r="30" spans="2:6" x14ac:dyDescent="0.5">
      <c r="B30" t="s">
        <v>86</v>
      </c>
      <c r="C30" t="s">
        <v>111</v>
      </c>
      <c r="D30" t="s">
        <v>160</v>
      </c>
      <c r="E30" t="b">
        <v>1</v>
      </c>
      <c r="F30" t="s">
        <v>26</v>
      </c>
    </row>
    <row r="31" spans="2:6" x14ac:dyDescent="0.5">
      <c r="B31" t="s">
        <v>86</v>
      </c>
      <c r="C31" t="s">
        <v>133</v>
      </c>
      <c r="D31" t="s">
        <v>134</v>
      </c>
      <c r="E31" t="b">
        <v>0</v>
      </c>
    </row>
    <row r="32" spans="2:6" x14ac:dyDescent="0.5">
      <c r="B32" t="s">
        <v>86</v>
      </c>
      <c r="C32" t="s">
        <v>113</v>
      </c>
      <c r="D32" t="s">
        <v>136</v>
      </c>
      <c r="E32" t="b">
        <v>0</v>
      </c>
    </row>
    <row r="33" spans="2:5" x14ac:dyDescent="0.5">
      <c r="B33" t="s">
        <v>86</v>
      </c>
      <c r="C33" t="s">
        <v>109</v>
      </c>
      <c r="D33" t="s">
        <v>137</v>
      </c>
      <c r="E33" t="b">
        <v>0</v>
      </c>
    </row>
    <row r="34" spans="2:5" x14ac:dyDescent="0.5">
      <c r="B34" t="s">
        <v>86</v>
      </c>
      <c r="C34" t="s">
        <v>161</v>
      </c>
      <c r="D34" t="s">
        <v>138</v>
      </c>
      <c r="E34" t="b">
        <v>0</v>
      </c>
    </row>
    <row r="35" spans="2:5" x14ac:dyDescent="0.5">
      <c r="B35" t="s">
        <v>86</v>
      </c>
      <c r="C35" t="s">
        <v>139</v>
      </c>
      <c r="D35" t="s">
        <v>140</v>
      </c>
      <c r="E35" t="b">
        <v>0</v>
      </c>
    </row>
    <row r="36" spans="2:5" x14ac:dyDescent="0.5">
      <c r="B36" t="s">
        <v>86</v>
      </c>
      <c r="C36" t="s">
        <v>162</v>
      </c>
      <c r="D36" t="s">
        <v>142</v>
      </c>
      <c r="E36" t="b">
        <v>0</v>
      </c>
    </row>
    <row r="37" spans="2:5" x14ac:dyDescent="0.5">
      <c r="B37" t="s">
        <v>86</v>
      </c>
      <c r="C37" t="s">
        <v>163</v>
      </c>
      <c r="D37" t="s">
        <v>143</v>
      </c>
      <c r="E37" t="b">
        <v>0</v>
      </c>
    </row>
  </sheetData>
  <sheetProtection algorithmName="SHA-512" hashValue="nuKC8ed3gIMsK4t5gyQ0FrV8I8oTNT0GXOR8p8OmGiP5FL6w9pJQyjwSBubUeay9wQXmDAeSEITRxmZqnxKPqA==" saltValue="AgKV34gEFkjDAqiKRnH7fQ==" spinCount="100000" sheet="1" objects="1" scenarios="1"/>
  <sortState xmlns:xlrd2="http://schemas.microsoft.com/office/spreadsheetml/2017/richdata2" ref="A11:F37">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27</vt:i4>
      </vt:variant>
    </vt:vector>
  </HeadingPairs>
  <TitlesOfParts>
    <vt:vector size="28" baseType="lpstr">
      <vt:lpstr>Feedback Form</vt:lpstr>
      <vt:lpstr>jinja_additional_activities</vt:lpstr>
      <vt:lpstr>jinja_additional_inspection_notes</vt:lpstr>
      <vt:lpstr>jinja_additional_notes</vt:lpstr>
      <vt:lpstr>jinja_contact_email</vt:lpstr>
      <vt:lpstr>jinja_contact_name</vt:lpstr>
      <vt:lpstr>jinja_contact_phone</vt:lpstr>
      <vt:lpstr>jinja_emission_identified_flag_fk</vt:lpstr>
      <vt:lpstr>jinja_facility_name</vt:lpstr>
      <vt:lpstr>jinja_id_arb</vt:lpstr>
      <vt:lpstr>jinja_id_arb_swis</vt:lpstr>
      <vt:lpstr>jinja_id_incidence</vt:lpstr>
      <vt:lpstr>jinja_id_message</vt:lpstr>
      <vt:lpstr>jinja_id_plume</vt:lpstr>
      <vt:lpstr>jinja_initial_leak_concentration</vt:lpstr>
      <vt:lpstr>jinja_inspection_timestamp</vt:lpstr>
      <vt:lpstr>jinja_instrument</vt:lpstr>
      <vt:lpstr>jinja_lat_carb</vt:lpstr>
      <vt:lpstr>jinja_lat_revised</vt:lpstr>
      <vt:lpstr>jinja_leak_cause</vt:lpstr>
      <vt:lpstr>jinja_leak_description</vt:lpstr>
      <vt:lpstr>jinja_long_carb</vt:lpstr>
      <vt:lpstr>jinja_long_revised</vt:lpstr>
      <vt:lpstr>jinja_mitigation_actions</vt:lpstr>
      <vt:lpstr>jinja_mitigation_timestamp</vt:lpstr>
      <vt:lpstr>jinja_observation_timestamp</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2025-07-17T00:37:48Z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