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85" i="2"/>
  <c r="J283"/>
  <c r="K283" s="1"/>
  <c r="I283"/>
  <c r="J282"/>
  <c r="I282"/>
  <c r="K282" s="1"/>
  <c r="K281"/>
  <c r="J281"/>
  <c r="I281"/>
  <c r="J280"/>
  <c r="K280" s="1"/>
  <c r="I280"/>
  <c r="J279"/>
  <c r="K279" s="1"/>
  <c r="I279"/>
  <c r="J278"/>
  <c r="I278"/>
  <c r="K278" s="1"/>
  <c r="J277"/>
  <c r="K277" s="1"/>
  <c r="I277"/>
  <c r="J276"/>
  <c r="K276" s="1"/>
  <c r="I276"/>
  <c r="J275"/>
  <c r="K275" s="1"/>
  <c r="I275"/>
  <c r="K274"/>
  <c r="J274"/>
  <c r="I274"/>
  <c r="K273"/>
  <c r="J273"/>
  <c r="I273"/>
  <c r="J272"/>
  <c r="K272" s="1"/>
  <c r="I272"/>
  <c r="J271"/>
  <c r="K271" s="1"/>
  <c r="I271"/>
  <c r="K270"/>
  <c r="J270"/>
  <c r="I270"/>
  <c r="J269"/>
  <c r="K269" s="1"/>
  <c r="I269"/>
  <c r="J268"/>
  <c r="K268" s="1"/>
  <c r="I268"/>
  <c r="J267"/>
  <c r="K267" s="1"/>
  <c r="I267"/>
  <c r="K266"/>
  <c r="J266"/>
  <c r="I266"/>
  <c r="J265"/>
  <c r="K265" s="1"/>
  <c r="I265"/>
  <c r="J264"/>
  <c r="K264" s="1"/>
  <c r="I264"/>
  <c r="J263"/>
  <c r="K263" s="1"/>
  <c r="I263"/>
  <c r="K262"/>
  <c r="J262"/>
  <c r="I262"/>
  <c r="J261"/>
  <c r="K261" s="1"/>
  <c r="I261"/>
  <c r="J260"/>
  <c r="K260" s="1"/>
  <c r="I260"/>
  <c r="J259"/>
  <c r="K259" s="1"/>
  <c r="I259"/>
  <c r="K258"/>
  <c r="J258"/>
  <c r="I258"/>
  <c r="J257"/>
  <c r="K257" s="1"/>
  <c r="I257"/>
  <c r="J256"/>
  <c r="K256" s="1"/>
  <c r="I256"/>
  <c r="J255"/>
  <c r="K255" s="1"/>
  <c r="I255"/>
  <c r="K254"/>
  <c r="J254"/>
  <c r="I254"/>
  <c r="J253"/>
  <c r="K253" s="1"/>
  <c r="I253"/>
  <c r="J252"/>
  <c r="K252" s="1"/>
  <c r="I252"/>
  <c r="J251"/>
  <c r="K251" s="1"/>
  <c r="I251"/>
  <c r="K250"/>
  <c r="J250"/>
  <c r="I250"/>
  <c r="J249"/>
  <c r="K249" s="1"/>
  <c r="I249"/>
  <c r="J248"/>
  <c r="K248" s="1"/>
  <c r="I248"/>
  <c r="J247"/>
  <c r="K247" s="1"/>
  <c r="I247"/>
  <c r="K246"/>
  <c r="J246"/>
  <c r="I246"/>
  <c r="J245"/>
  <c r="K245" s="1"/>
  <c r="I245"/>
  <c r="J244"/>
  <c r="K244" s="1"/>
  <c r="I244"/>
  <c r="J243"/>
  <c r="K243" s="1"/>
  <c r="I243"/>
  <c r="K242"/>
  <c r="J242"/>
  <c r="I242"/>
  <c r="J241"/>
  <c r="K241" s="1"/>
  <c r="I241"/>
  <c r="J240"/>
  <c r="K240" s="1"/>
  <c r="I240"/>
  <c r="J239"/>
  <c r="K239" s="1"/>
  <c r="I239"/>
  <c r="K238"/>
  <c r="J238"/>
  <c r="I238"/>
  <c r="J237"/>
  <c r="K237" s="1"/>
  <c r="I237"/>
  <c r="J236"/>
  <c r="K236" s="1"/>
  <c r="I236"/>
  <c r="J235"/>
  <c r="K235" s="1"/>
  <c r="I235"/>
  <c r="K234"/>
  <c r="J234"/>
  <c r="I234"/>
  <c r="J233"/>
  <c r="K233" s="1"/>
  <c r="I233"/>
  <c r="J232"/>
  <c r="K232" s="1"/>
  <c r="I232"/>
  <c r="J231"/>
  <c r="K231" s="1"/>
  <c r="I231"/>
  <c r="K230"/>
  <c r="J230"/>
  <c r="I230"/>
  <c r="J229"/>
  <c r="K229" s="1"/>
  <c r="I229"/>
  <c r="J228"/>
  <c r="K228" s="1"/>
  <c r="I228"/>
  <c r="J227"/>
  <c r="K227" s="1"/>
  <c r="I227"/>
  <c r="K226"/>
  <c r="J226"/>
  <c r="I226"/>
  <c r="J225"/>
  <c r="K225" s="1"/>
  <c r="I225"/>
  <c r="J224"/>
  <c r="K224" s="1"/>
  <c r="I224"/>
  <c r="J223"/>
  <c r="K223" s="1"/>
  <c r="I223"/>
  <c r="K222"/>
  <c r="J222"/>
  <c r="I222"/>
  <c r="J221"/>
  <c r="K221" s="1"/>
  <c r="I221"/>
  <c r="J220"/>
  <c r="K220" s="1"/>
  <c r="I220"/>
  <c r="J219"/>
  <c r="K219" s="1"/>
  <c r="I219"/>
  <c r="K218"/>
  <c r="J218"/>
  <c r="I218"/>
  <c r="J217"/>
  <c r="K217" s="1"/>
  <c r="I217"/>
  <c r="J216"/>
  <c r="K216" s="1"/>
  <c r="I216"/>
  <c r="J215"/>
  <c r="K215" s="1"/>
  <c r="I215"/>
  <c r="K214"/>
  <c r="J214"/>
  <c r="I214"/>
  <c r="J213"/>
  <c r="K213" s="1"/>
  <c r="I213"/>
  <c r="J212"/>
  <c r="K212" s="1"/>
  <c r="I212"/>
  <c r="J211"/>
  <c r="K211" s="1"/>
  <c r="I211"/>
  <c r="K210"/>
  <c r="J210"/>
  <c r="I210"/>
  <c r="J209"/>
  <c r="K209" s="1"/>
  <c r="I209"/>
  <c r="J208"/>
  <c r="K208" s="1"/>
  <c r="I208"/>
  <c r="J207"/>
  <c r="K207" s="1"/>
  <c r="I207"/>
  <c r="K206"/>
  <c r="J206"/>
  <c r="I206"/>
  <c r="J205"/>
  <c r="K205" s="1"/>
  <c r="I205"/>
  <c r="J204"/>
  <c r="K204" s="1"/>
  <c r="I204"/>
  <c r="J203"/>
  <c r="K203" s="1"/>
  <c r="I203"/>
  <c r="K202"/>
  <c r="J202"/>
  <c r="I202"/>
  <c r="J201"/>
  <c r="K201" s="1"/>
  <c r="I201"/>
  <c r="J200"/>
  <c r="K200" s="1"/>
  <c r="I200"/>
  <c r="J199"/>
  <c r="K199" s="1"/>
  <c r="I199"/>
  <c r="K198"/>
  <c r="J198"/>
  <c r="I198"/>
  <c r="J197"/>
  <c r="K197" s="1"/>
  <c r="I197"/>
  <c r="J196"/>
  <c r="K196" s="1"/>
  <c r="I196"/>
  <c r="J195"/>
  <c r="K195" s="1"/>
  <c r="I195"/>
  <c r="K194"/>
  <c r="J194"/>
  <c r="I194"/>
  <c r="J193"/>
  <c r="K193" s="1"/>
  <c r="I193"/>
  <c r="J192"/>
  <c r="K192" s="1"/>
  <c r="I192"/>
  <c r="J191"/>
  <c r="K191" s="1"/>
  <c r="I191"/>
  <c r="K190"/>
  <c r="J190"/>
  <c r="I190"/>
  <c r="J189"/>
  <c r="K189" s="1"/>
  <c r="I189"/>
  <c r="J188"/>
  <c r="K188" s="1"/>
  <c r="I188"/>
  <c r="J187"/>
  <c r="K187" s="1"/>
  <c r="I187"/>
  <c r="K186"/>
  <c r="J186"/>
  <c r="I186"/>
  <c r="J185"/>
  <c r="K185" s="1"/>
  <c r="I185"/>
  <c r="J184"/>
  <c r="K184" s="1"/>
  <c r="I184"/>
  <c r="J183"/>
  <c r="K183" s="1"/>
  <c r="I183"/>
  <c r="K182"/>
  <c r="J182"/>
  <c r="I182"/>
  <c r="J181"/>
  <c r="K181" s="1"/>
  <c r="I181"/>
  <c r="J180"/>
  <c r="K180" s="1"/>
  <c r="I180"/>
  <c r="J179"/>
  <c r="K179" s="1"/>
  <c r="I179"/>
  <c r="K178"/>
  <c r="J178"/>
  <c r="I178"/>
  <c r="J177"/>
  <c r="K177" s="1"/>
  <c r="I177"/>
  <c r="J176"/>
  <c r="K176" s="1"/>
  <c r="I176"/>
  <c r="J175"/>
  <c r="K175" s="1"/>
  <c r="I175"/>
  <c r="K174"/>
  <c r="J174"/>
  <c r="I174"/>
  <c r="J173"/>
  <c r="K173" s="1"/>
  <c r="I173"/>
  <c r="J172"/>
  <c r="K172" s="1"/>
  <c r="I172"/>
  <c r="J171"/>
  <c r="K171" s="1"/>
  <c r="I171"/>
  <c r="K170"/>
  <c r="J170"/>
  <c r="I170"/>
  <c r="J169"/>
  <c r="K169" s="1"/>
  <c r="I169"/>
  <c r="J168"/>
  <c r="K168" s="1"/>
  <c r="I168"/>
  <c r="J167"/>
  <c r="K167" s="1"/>
  <c r="I167"/>
  <c r="K166"/>
  <c r="J166"/>
  <c r="I166"/>
  <c r="J165"/>
  <c r="K165" s="1"/>
  <c r="I165"/>
  <c r="J164"/>
  <c r="K164" s="1"/>
  <c r="I164"/>
  <c r="J163"/>
  <c r="K163" s="1"/>
  <c r="I163"/>
  <c r="K162"/>
  <c r="J162"/>
  <c r="I162"/>
  <c r="J161"/>
  <c r="K161" s="1"/>
  <c r="I161"/>
  <c r="J160"/>
  <c r="K160" s="1"/>
  <c r="I160"/>
  <c r="J159"/>
  <c r="K159" s="1"/>
  <c r="I159"/>
  <c r="K158"/>
  <c r="J158"/>
  <c r="I158"/>
  <c r="J157"/>
  <c r="K157" s="1"/>
  <c r="I157"/>
  <c r="J156"/>
  <c r="K156" s="1"/>
  <c r="I156"/>
  <c r="J155"/>
  <c r="K155" s="1"/>
  <c r="I155"/>
  <c r="K154"/>
  <c r="J154"/>
  <c r="I154"/>
  <c r="J153"/>
  <c r="K153" s="1"/>
  <c r="I153"/>
  <c r="J152"/>
  <c r="K152" s="1"/>
  <c r="I152"/>
  <c r="J151"/>
  <c r="K151" s="1"/>
  <c r="I151"/>
  <c r="K150"/>
  <c r="J150"/>
  <c r="I150"/>
  <c r="K149"/>
  <c r="J149"/>
  <c r="I149"/>
  <c r="J148"/>
  <c r="K148" s="1"/>
  <c r="I148"/>
  <c r="J147"/>
  <c r="K147" s="1"/>
  <c r="I147"/>
  <c r="K146"/>
  <c r="J146"/>
  <c r="I146"/>
  <c r="J145"/>
  <c r="K145" s="1"/>
  <c r="I145"/>
  <c r="J144"/>
  <c r="K144" s="1"/>
  <c r="I144"/>
  <c r="J143"/>
  <c r="K143" s="1"/>
  <c r="I143"/>
  <c r="K142"/>
  <c r="J142"/>
  <c r="I142"/>
  <c r="J141"/>
  <c r="K141" s="1"/>
  <c r="I141"/>
  <c r="J140"/>
  <c r="K140" s="1"/>
  <c r="I140"/>
  <c r="J139"/>
  <c r="K139" s="1"/>
  <c r="I139"/>
  <c r="K138"/>
  <c r="J138"/>
  <c r="I138"/>
  <c r="J137"/>
  <c r="K137" s="1"/>
  <c r="I137"/>
  <c r="J136"/>
  <c r="K136" s="1"/>
  <c r="I136"/>
  <c r="J135"/>
  <c r="K135" s="1"/>
  <c r="I135"/>
  <c r="K134"/>
  <c r="J134"/>
  <c r="I134"/>
  <c r="J133"/>
  <c r="K133" s="1"/>
  <c r="I133"/>
  <c r="J132"/>
  <c r="K132" s="1"/>
  <c r="I132"/>
  <c r="J131"/>
  <c r="K131" s="1"/>
  <c r="I131"/>
  <c r="K130"/>
  <c r="J130"/>
  <c r="I130"/>
  <c r="J129"/>
  <c r="K129" s="1"/>
  <c r="I129"/>
  <c r="J128"/>
  <c r="K128" s="1"/>
  <c r="I128"/>
  <c r="J127"/>
  <c r="K127" s="1"/>
  <c r="I127"/>
  <c r="K126"/>
  <c r="J126"/>
  <c r="I126"/>
  <c r="J125"/>
  <c r="K125" s="1"/>
  <c r="I125"/>
  <c r="J124"/>
  <c r="K124" s="1"/>
  <c r="I124"/>
  <c r="J123"/>
  <c r="K123" s="1"/>
  <c r="I123"/>
  <c r="K122"/>
  <c r="J122"/>
  <c r="I122"/>
  <c r="J121"/>
  <c r="K121" s="1"/>
  <c r="I121"/>
  <c r="J120"/>
  <c r="K120" s="1"/>
  <c r="I120"/>
  <c r="J119"/>
  <c r="K119" s="1"/>
  <c r="I119"/>
  <c r="K118"/>
  <c r="J118"/>
  <c r="I118"/>
  <c r="J117"/>
  <c r="K117" s="1"/>
  <c r="I117"/>
  <c r="J116"/>
  <c r="K116" s="1"/>
  <c r="I116"/>
  <c r="J115"/>
  <c r="K115" s="1"/>
  <c r="I115"/>
  <c r="K114"/>
  <c r="J114"/>
  <c r="I114"/>
  <c r="J113"/>
  <c r="K113" s="1"/>
  <c r="I113"/>
  <c r="J112"/>
  <c r="K112" s="1"/>
  <c r="I112"/>
  <c r="J111"/>
  <c r="K111" s="1"/>
  <c r="I111"/>
  <c r="K110"/>
  <c r="J110"/>
  <c r="I110"/>
  <c r="J109"/>
  <c r="K109" s="1"/>
  <c r="I109"/>
  <c r="J108"/>
  <c r="K108" s="1"/>
  <c r="I108"/>
  <c r="J107"/>
  <c r="K107" s="1"/>
  <c r="I107"/>
  <c r="K106"/>
  <c r="J106"/>
  <c r="I106"/>
  <c r="J105"/>
  <c r="K105" s="1"/>
  <c r="I105"/>
  <c r="J104"/>
  <c r="K104" s="1"/>
  <c r="I104"/>
  <c r="J103"/>
  <c r="K103" s="1"/>
  <c r="I103"/>
  <c r="K102"/>
  <c r="J102"/>
  <c r="I102"/>
  <c r="J101"/>
  <c r="K101" s="1"/>
  <c r="I101"/>
  <c r="J100"/>
  <c r="K100" s="1"/>
  <c r="I100"/>
  <c r="J99"/>
  <c r="K99" s="1"/>
  <c r="I99"/>
  <c r="K98"/>
  <c r="J98"/>
  <c r="I98"/>
  <c r="J97"/>
  <c r="K97" s="1"/>
  <c r="I97"/>
  <c r="J96"/>
  <c r="K96" s="1"/>
  <c r="I96"/>
  <c r="J95"/>
  <c r="K95" s="1"/>
  <c r="I95"/>
  <c r="K94"/>
  <c r="J94"/>
  <c r="I94"/>
  <c r="J93"/>
  <c r="K93" s="1"/>
  <c r="I93"/>
  <c r="J92"/>
  <c r="K92" s="1"/>
  <c r="I92"/>
  <c r="J91"/>
  <c r="K91" s="1"/>
  <c r="I91"/>
  <c r="K90"/>
  <c r="J90"/>
  <c r="I90"/>
  <c r="J89"/>
  <c r="K89" s="1"/>
  <c r="I89"/>
  <c r="J88"/>
  <c r="K88" s="1"/>
  <c r="I88"/>
  <c r="J87"/>
  <c r="K87" s="1"/>
  <c r="I87"/>
  <c r="K86"/>
  <c r="J86"/>
  <c r="I86"/>
  <c r="J85"/>
  <c r="K85" s="1"/>
  <c r="I85"/>
  <c r="J84"/>
  <c r="K84" s="1"/>
  <c r="I84"/>
  <c r="J83"/>
  <c r="K83" s="1"/>
  <c r="I83"/>
  <c r="K82"/>
  <c r="J82"/>
  <c r="I82"/>
  <c r="J81"/>
  <c r="K81" s="1"/>
  <c r="I81"/>
  <c r="J80"/>
  <c r="K80" s="1"/>
  <c r="I80"/>
  <c r="J79"/>
  <c r="K79" s="1"/>
  <c r="I79"/>
  <c r="J78"/>
  <c r="K78" s="1"/>
  <c r="I78"/>
  <c r="J77"/>
  <c r="K77" s="1"/>
  <c r="I77"/>
  <c r="J76"/>
  <c r="K76" s="1"/>
  <c r="I76"/>
  <c r="J75"/>
  <c r="K75" s="1"/>
  <c r="I75"/>
  <c r="J74"/>
  <c r="K74" s="1"/>
  <c r="I74"/>
  <c r="J73"/>
  <c r="K73" s="1"/>
  <c r="I73"/>
  <c r="J72"/>
  <c r="I72"/>
  <c r="K72" s="1"/>
  <c r="J71"/>
  <c r="K71" s="1"/>
  <c r="I71"/>
  <c r="J70"/>
  <c r="K70" s="1"/>
  <c r="I70"/>
  <c r="J69"/>
  <c r="K69" s="1"/>
  <c r="I69"/>
  <c r="J68"/>
  <c r="I68"/>
  <c r="K68" s="1"/>
  <c r="J67"/>
  <c r="K67" s="1"/>
  <c r="I67"/>
  <c r="J66"/>
  <c r="I66"/>
  <c r="K66" s="1"/>
  <c r="J65"/>
  <c r="K65" s="1"/>
  <c r="I65"/>
  <c r="J64"/>
  <c r="I64"/>
  <c r="K64" s="1"/>
  <c r="J63"/>
  <c r="K63" s="1"/>
  <c r="I63"/>
  <c r="J62"/>
  <c r="K62" s="1"/>
  <c r="I62"/>
  <c r="J61"/>
  <c r="K61" s="1"/>
  <c r="I61"/>
  <c r="J60"/>
  <c r="I60"/>
  <c r="K60" s="1"/>
  <c r="J59"/>
  <c r="K59" s="1"/>
  <c r="I59"/>
  <c r="J58"/>
  <c r="K58" s="1"/>
  <c r="I58"/>
  <c r="J57"/>
  <c r="K57" s="1"/>
  <c r="I57"/>
  <c r="J56"/>
  <c r="K56" s="1"/>
  <c r="I56"/>
  <c r="J55"/>
  <c r="K55" s="1"/>
  <c r="I55"/>
  <c r="J54"/>
  <c r="K54" s="1"/>
  <c r="I54"/>
  <c r="J53"/>
  <c r="K53" s="1"/>
  <c r="I53"/>
  <c r="J52"/>
  <c r="K52" s="1"/>
  <c r="I52"/>
  <c r="J51"/>
  <c r="K51" s="1"/>
  <c r="I51"/>
  <c r="J50"/>
  <c r="K50" s="1"/>
  <c r="I50"/>
  <c r="J49"/>
  <c r="K49" s="1"/>
  <c r="I49"/>
  <c r="J48"/>
  <c r="K48" s="1"/>
  <c r="I48"/>
  <c r="J47"/>
  <c r="K47" s="1"/>
  <c r="I47"/>
  <c r="J46"/>
  <c r="K46" s="1"/>
  <c r="I46"/>
  <c r="J45"/>
  <c r="K45" s="1"/>
  <c r="I45"/>
  <c r="J44"/>
  <c r="K44" s="1"/>
  <c r="I44"/>
  <c r="J43"/>
  <c r="K43" s="1"/>
  <c r="I43"/>
  <c r="J42"/>
  <c r="K42" s="1"/>
  <c r="I42"/>
  <c r="J41"/>
  <c r="K41" s="1"/>
  <c r="I41"/>
  <c r="J40"/>
  <c r="K40" s="1"/>
  <c r="I40"/>
  <c r="J39"/>
  <c r="K39" s="1"/>
  <c r="I39"/>
  <c r="J38"/>
  <c r="K38" s="1"/>
  <c r="I38"/>
  <c r="J37"/>
  <c r="K37" s="1"/>
  <c r="I37"/>
  <c r="J36"/>
  <c r="K36" s="1"/>
  <c r="I36"/>
  <c r="J35"/>
  <c r="K35" s="1"/>
  <c r="I35"/>
  <c r="K34"/>
  <c r="J34"/>
  <c r="I34"/>
  <c r="J33"/>
  <c r="K33" s="1"/>
  <c r="I33"/>
  <c r="J32"/>
  <c r="K32" s="1"/>
  <c r="I32"/>
  <c r="J31"/>
  <c r="K31" s="1"/>
  <c r="I31"/>
  <c r="J30"/>
  <c r="K30" s="1"/>
  <c r="I30"/>
  <c r="J29"/>
  <c r="K29" s="1"/>
  <c r="I29"/>
  <c r="J28"/>
  <c r="K28" s="1"/>
  <c r="I28"/>
  <c r="J27"/>
  <c r="K27" s="1"/>
  <c r="I27"/>
  <c r="J26"/>
  <c r="K26" s="1"/>
  <c r="I26"/>
  <c r="J25"/>
  <c r="K25" s="1"/>
  <c r="I25"/>
  <c r="J24"/>
  <c r="K24" s="1"/>
  <c r="I24"/>
  <c r="J23"/>
  <c r="K23" s="1"/>
  <c r="I23"/>
  <c r="J22"/>
  <c r="K22" s="1"/>
  <c r="I22"/>
  <c r="J21"/>
  <c r="K21" s="1"/>
  <c r="I21"/>
  <c r="J20"/>
  <c r="K20" s="1"/>
  <c r="I20"/>
  <c r="J19"/>
  <c r="K19" s="1"/>
  <c r="I19"/>
  <c r="J18"/>
  <c r="K18" s="1"/>
  <c r="I18"/>
  <c r="J17"/>
  <c r="K17" s="1"/>
  <c r="I17"/>
  <c r="J16"/>
  <c r="K16" s="1"/>
  <c r="I16"/>
  <c r="J15"/>
  <c r="K15" s="1"/>
  <c r="I15"/>
  <c r="J14"/>
  <c r="K14" s="1"/>
  <c r="I14"/>
  <c r="J13"/>
  <c r="K13" s="1"/>
  <c r="I13"/>
  <c r="J12"/>
  <c r="K12" s="1"/>
  <c r="I12"/>
  <c r="J11"/>
  <c r="K11" s="1"/>
  <c r="I11"/>
  <c r="J10"/>
  <c r="K10" s="1"/>
  <c r="I10"/>
  <c r="J9"/>
  <c r="K9" s="1"/>
  <c r="I9"/>
  <c r="J8"/>
  <c r="K8" s="1"/>
  <c r="K284" s="1"/>
  <c r="K286" s="1"/>
  <c r="I8"/>
</calcChain>
</file>

<file path=xl/sharedStrings.xml><?xml version="1.0" encoding="utf-8"?>
<sst xmlns="http://schemas.openxmlformats.org/spreadsheetml/2006/main" count="2816" uniqueCount="524">
  <si>
    <t>Kode Perusahaan</t>
  </si>
  <si>
    <t>Supplier</t>
  </si>
  <si>
    <t>PAJAK</t>
  </si>
  <si>
    <t>NT</t>
  </si>
  <si>
    <t>ALAMAT KIRIM</t>
  </si>
  <si>
    <t>Keterangan</t>
  </si>
  <si>
    <t>Upload PO</t>
  </si>
  <si>
    <t>Tanggal SO</t>
  </si>
  <si>
    <t>TOP</t>
  </si>
  <si>
    <t>TP 60</t>
  </si>
  <si>
    <t>ALAMAT TAGIHAN</t>
  </si>
  <si>
    <t>No</t>
  </si>
  <si>
    <t>Material/Service</t>
  </si>
  <si>
    <t>Qty</t>
  </si>
  <si>
    <t>Satuan</t>
  </si>
  <si>
    <t>Gudang</t>
  </si>
  <si>
    <t>Harga</t>
  </si>
  <si>
    <t>Mata Uang</t>
  </si>
  <si>
    <t>Kurs</t>
  </si>
  <si>
    <t>Tgl Kirim</t>
  </si>
  <si>
    <t>Toleransi Kirim Bawah</t>
  </si>
  <si>
    <t>Toleransi Kirim Atas</t>
  </si>
  <si>
    <t>Item Note</t>
  </si>
  <si>
    <t>Lbr</t>
  </si>
  <si>
    <t>Rupiah</t>
  </si>
  <si>
    <t>10</t>
  </si>
  <si>
    <t>saldo awal</t>
  </si>
  <si>
    <t>AMIN A 1</t>
  </si>
  <si>
    <t>Kg</t>
  </si>
  <si>
    <t>ARCOL HS 100</t>
  </si>
  <si>
    <t>BENANG BANTAL</t>
  </si>
  <si>
    <t>Bal</t>
  </si>
  <si>
    <t>BENANG EXCEL PUTIH</t>
  </si>
  <si>
    <t>Pcs</t>
  </si>
  <si>
    <t>BENANG KANCING</t>
  </si>
  <si>
    <t>Roll</t>
  </si>
  <si>
    <t>BENDERA KANGAROO VELOZ SERIES</t>
  </si>
  <si>
    <t>C.RING</t>
  </si>
  <si>
    <t>Btg</t>
  </si>
  <si>
    <t>CALCIUM CARBONATE 800HZ</t>
  </si>
  <si>
    <t>CL 73</t>
  </si>
  <si>
    <t>CL 74</t>
  </si>
  <si>
    <t>COSMOS</t>
  </si>
  <si>
    <t>ETIKET LABEL KANGAROO</t>
  </si>
  <si>
    <t>ETONA 1010</t>
  </si>
  <si>
    <t>ETONA 1013</t>
  </si>
  <si>
    <t>ETONA 619</t>
  </si>
  <si>
    <t>HR 22</t>
  </si>
  <si>
    <t>Klg</t>
  </si>
  <si>
    <t>INSULATOR PAD 125X205</t>
  </si>
  <si>
    <t>INSULATOR PAD 165X205</t>
  </si>
  <si>
    <t>INSULATOR PAD 185X205</t>
  </si>
  <si>
    <t>Mtr</t>
  </si>
  <si>
    <t>KAIN POLOS 07142-3D-N 150 GR GREY</t>
  </si>
  <si>
    <t>KAIN POLOS AKENO 13.07045-1E CLASSIK BLUE (TABENG)</t>
  </si>
  <si>
    <t>KAIN POLOS AMSTRONG GRAY</t>
  </si>
  <si>
    <t>KAIN POLOS ARTURO 18.01064-SH BROWN</t>
  </si>
  <si>
    <t>KAIN POLOS BOLA HIJAU D.15882</t>
  </si>
  <si>
    <t>KAIN POLOS CHIASA 15.06175A NATURAL HITAM</t>
  </si>
  <si>
    <t>KAIN POLOS CTN D.16856 TRANSFORMERS BIRU</t>
  </si>
  <si>
    <t>KAIN POLOS D.21722 SOCCER COKLAT</t>
  </si>
  <si>
    <t>KAIN POLOS DIADORA BIRU</t>
  </si>
  <si>
    <t>KAIN POLOS DIADORA HITAM</t>
  </si>
  <si>
    <t>KAIN POLOS DIADORA MERAH</t>
  </si>
  <si>
    <t>KAIN POLOS DIADORA PINK</t>
  </si>
  <si>
    <t>KAIN POLOS GHOTIC 02.1044 ABU</t>
  </si>
  <si>
    <t>KAIN POLOS GHOTIC 02.839 PINK PARIS</t>
  </si>
  <si>
    <t>KAIN POLOS GHOTIC 02.841 MOTOR RED</t>
  </si>
  <si>
    <t>KAIN POLOS GHOTIC 02.868 RED</t>
  </si>
  <si>
    <t>KAIN POLOS GHOTIC D.03.516 X PINK</t>
  </si>
  <si>
    <t>KAIN POLOS KATUN CHINA</t>
  </si>
  <si>
    <t>KAIN POLOS KNITING 01369-1AB BIRU (BADAN)</t>
  </si>
  <si>
    <t>KAIN POLOS KNITING 01369-2AB MERAH (BADAN)</t>
  </si>
  <si>
    <t>KAIN POLOS KNITING 01369-3AB COKLAT (BADAN)</t>
  </si>
  <si>
    <t>KAIN POLOS KNITING 01370-1AB BIRU (TABENG)</t>
  </si>
  <si>
    <t>KAIN POLOS KNITING 01370-2AB MERAH (TABENG)</t>
  </si>
  <si>
    <t>KAIN POLOS KNITING 01370-3AB COKLAT (TABENG)</t>
  </si>
  <si>
    <t>KAIN POLOS L.240 D.19639 SAPI</t>
  </si>
  <si>
    <t>KAIN POLOS MICROTEX M L240 CM 2RB 4999 THE RACE</t>
  </si>
  <si>
    <t>KAIN POLOS NEW JACQUARD BIRU</t>
  </si>
  <si>
    <t>KAIN POLOS NEW JACQUARD COKLAT</t>
  </si>
  <si>
    <t>KAIN POLOS NEW JACQUARD MERAH</t>
  </si>
  <si>
    <t>KAIN POLOS OXF BROWN 06335 180 GR L220 BROWNK/HITAM/WHITE</t>
  </si>
  <si>
    <t>KAIN POLOS OXF WHITE 06335 180GR L220 WHITE/HITAM/BROWNK</t>
  </si>
  <si>
    <t>KAIN POLOS PPC 19942 SAPI PUTIH</t>
  </si>
  <si>
    <t>KAIN POLOS PPC 29504 PINK CASTLE</t>
  </si>
  <si>
    <t>KAIN POLOS PPC 29505 PURPLE ZEBRA</t>
  </si>
  <si>
    <t>KAIN POLOS PTC 0111 BIRU</t>
  </si>
  <si>
    <t>KAIN POLOS PTC 22535 PANDA BIRU TUA</t>
  </si>
  <si>
    <t>KAIN POLOS TRICOT COKLAT TEBAL</t>
  </si>
  <si>
    <t>KAIN POLOS VELOZ BROWN: 07263, 130GR, L220, MOCHA/BROWNK</t>
  </si>
  <si>
    <t>KAIN POLOS VIRGIN 4B144 COKLAT (BADAN)</t>
  </si>
  <si>
    <t>KAIN POLOS VIRGIN 4B346 COKLAT (TABENG)</t>
  </si>
  <si>
    <t>KAIN POLOS ZPH BROWN 01713 180GR L220 BROWNK/HITAM/WHITE</t>
  </si>
  <si>
    <t>KAIN POLOS ZPH WHITE 01713 180GR L220 WHITE/HITAM/BROWNK</t>
  </si>
  <si>
    <t>KAIN POTONGAN 17 CM</t>
  </si>
  <si>
    <t>KAIN SOFA SPON HITAM</t>
  </si>
  <si>
    <t>KAIN SPON COKLAT</t>
  </si>
  <si>
    <t>KAIN SPON MERAH</t>
  </si>
  <si>
    <t>KANCING KRISTAL BESAR</t>
  </si>
  <si>
    <t xml:space="preserve">KANCING NO. 60 </t>
  </si>
  <si>
    <t>KARET ELASTIS</t>
  </si>
  <si>
    <t>KARTON BEKAS</t>
  </si>
  <si>
    <t>KARTU GARANSI EFATA</t>
  </si>
  <si>
    <t>KARTU GARANSI KANGAROO FOAM</t>
  </si>
  <si>
    <t>KARTU GARANSI PEGASO</t>
  </si>
  <si>
    <t>KARTU GARANSI PROLAND</t>
  </si>
  <si>
    <t>KARTUN SUDUT ANUGERAH BESAR</t>
  </si>
  <si>
    <t>KARTUN SUDUT KANGAROO KIDS</t>
  </si>
  <si>
    <t>KARTUN SUDUT KANGAROO MATRESS FOAM 40X40</t>
  </si>
  <si>
    <t>KARTUN SUDUT KANGAROO PREMIUM</t>
  </si>
  <si>
    <t>KARTUN SUDUT PEGASO</t>
  </si>
  <si>
    <t xml:space="preserve">KARTUN SUDUT POLOS HITAM </t>
  </si>
  <si>
    <t>KARTUN SUDUT STARLIGHT FILLOW FOAM 24X29</t>
  </si>
  <si>
    <t>KARTUN SUDUT STARLIGHT FOAM 19.5X24</t>
  </si>
  <si>
    <t>KARUNG BAGOR</t>
  </si>
  <si>
    <t>KEPALA RESLETING NO. 5</t>
  </si>
  <si>
    <t>KERTAS FOAMING 95 GSM</t>
  </si>
  <si>
    <t>LAKBAN</t>
  </si>
  <si>
    <t xml:space="preserve">LEM KUNING </t>
  </si>
  <si>
    <t xml:space="preserve">LEM LATEX </t>
  </si>
  <si>
    <t>LIST 2A74 COKLAT</t>
  </si>
  <si>
    <t>LIST PANAH PINK BESAR</t>
  </si>
  <si>
    <t>LIST PANAH PUTIH POLOS TEBAL</t>
  </si>
  <si>
    <t>LIST PANAH SKT BIRU DONGKER</t>
  </si>
  <si>
    <t>LIST PANAH SKT MERAH MAROON</t>
  </si>
  <si>
    <t>LIST SB 4003 ABU</t>
  </si>
  <si>
    <t>LOBANG ANGIN HITAM SILVER</t>
  </si>
  <si>
    <t>LOBANG ANGIN KANGAROO GOLD</t>
  </si>
  <si>
    <t>LOBANG ANGIN PUTIH EMAS</t>
  </si>
  <si>
    <t>METHYLENE CHLORIDA</t>
  </si>
  <si>
    <t xml:space="preserve">PAKU ANTIK </t>
  </si>
  <si>
    <t>Box</t>
  </si>
  <si>
    <t>PAKU RING</t>
  </si>
  <si>
    <t>Ons</t>
  </si>
  <si>
    <t>PCS</t>
  </si>
  <si>
    <t>PLASTIK MIKA 230 X 100 X 0.1</t>
  </si>
  <si>
    <t>PLASTIK MIKA 230CM X 100Y-2S</t>
  </si>
  <si>
    <t>PLASTIK MIKA PENDEK 137CM</t>
  </si>
  <si>
    <t>PLASTIK SUDUT COKLAT POLOS</t>
  </si>
  <si>
    <t>POLYTON BLACK</t>
  </si>
  <si>
    <t>POLYTON BLUE</t>
  </si>
  <si>
    <t>POLYTON GREEN</t>
  </si>
  <si>
    <t>POLYTON RED</t>
  </si>
  <si>
    <t>POLYTON YELLOW</t>
  </si>
  <si>
    <t>PPG</t>
  </si>
  <si>
    <t>Pack</t>
  </si>
  <si>
    <t>RESLETING NO 5</t>
  </si>
  <si>
    <t>RING PETAK</t>
  </si>
  <si>
    <t>RODA CASTER</t>
  </si>
  <si>
    <t xml:space="preserve">SAKURA HITAM 10 CM </t>
  </si>
  <si>
    <t>SAKURA HITAM 6 CM</t>
  </si>
  <si>
    <t>SILICON L 583</t>
  </si>
  <si>
    <t>STABIL 6 CM</t>
  </si>
  <si>
    <t xml:space="preserve">STABIL 9 CM </t>
  </si>
  <si>
    <t>STABIL T.9,5 REGULAR</t>
  </si>
  <si>
    <t>STB FORMULA</t>
  </si>
  <si>
    <t>STIKER UKURAN ANUGERAH</t>
  </si>
  <si>
    <t>STIKER UKURAN KANGAROO REGULAR</t>
  </si>
  <si>
    <t>STIKER UKURAN PEGASO</t>
  </si>
  <si>
    <t>TALIKUR COKLAT</t>
  </si>
  <si>
    <t>TDI EX OCI</t>
  </si>
  <si>
    <t>TRIPLEK 9 MM</t>
  </si>
  <si>
    <t>VEVENONWOVEN BLACK 70GSM X 210 X 250M</t>
  </si>
  <si>
    <t xml:space="preserve">VEVENONWOVEN WHITE 100 GR 210 CM </t>
  </si>
  <si>
    <t xml:space="preserve">WIRE HIGH CARBON 1.40 MM </t>
  </si>
  <si>
    <t xml:space="preserve">WIRE HIGH CARBON 4.00 MM </t>
  </si>
  <si>
    <t>AKMTBDLBB</t>
  </si>
  <si>
    <t>2019-08-31</t>
  </si>
  <si>
    <t>NO</t>
  </si>
  <si>
    <t xml:space="preserve">NAMA BARANG </t>
  </si>
  <si>
    <t>LAMA</t>
  </si>
  <si>
    <t>SATUAN</t>
  </si>
  <si>
    <t xml:space="preserve">HARGA </t>
  </si>
  <si>
    <t>QTY</t>
  </si>
  <si>
    <t>qty</t>
  </si>
  <si>
    <t>nilai</t>
  </si>
  <si>
    <t>AMIN A 1 (DABCO 33)</t>
  </si>
  <si>
    <t>BENANG EXCEL</t>
  </si>
  <si>
    <t>BENANG EXTRA</t>
  </si>
  <si>
    <t>BENANG EXCEL HITAM</t>
  </si>
  <si>
    <t>ROLL</t>
  </si>
  <si>
    <t>CALCIUM CARBONATE 800HZ (CO2)</t>
  </si>
  <si>
    <t>KG</t>
  </si>
  <si>
    <t>CHEMICAL PE 40</t>
  </si>
  <si>
    <t>LBR</t>
  </si>
  <si>
    <t>KARTU GARANSI ROQUE FOAM</t>
  </si>
  <si>
    <t>KARTU GARANSI TOP POINT</t>
  </si>
  <si>
    <t>KARTU GARANSI STARLIGHT FOAM TOP POIN KUNING</t>
  </si>
  <si>
    <t>KARTUN SUDUT ANUGERAH T-20</t>
  </si>
  <si>
    <t>KARTUN SUDUT HEALTHY FOAM</t>
  </si>
  <si>
    <t>KARTUN SUDUT KANGAROO FOAM T-20</t>
  </si>
  <si>
    <t>KARTUN SUDUT KANGAROO FOAM BESAR</t>
  </si>
  <si>
    <t>KARTUN SUDUT ROQUE FOAM</t>
  </si>
  <si>
    <t>KARTUN SUDUT STARLIGHT FOAM</t>
  </si>
  <si>
    <t>KARTUN SUDUT STARLIGHTFILLOW FOAM 24x29</t>
  </si>
  <si>
    <t>KERTAS FOAM 255X95 GSM</t>
  </si>
  <si>
    <t>LEM LATEX</t>
  </si>
  <si>
    <t>List Panah Pink Besar (Mts Bonelago,STL)</t>
  </si>
  <si>
    <t>Meter</t>
  </si>
  <si>
    <t>MEAN LABEL ROQUE FOAM</t>
  </si>
  <si>
    <t>MAIN LABEL ROQUE</t>
  </si>
  <si>
    <t>MEAN LABEL STARLIGHT TOP POINT</t>
  </si>
  <si>
    <t>MEAN LABEL STARLIGHT TOP POINT KERTAS</t>
  </si>
  <si>
    <t>PACK PLASTIK PE 130X0.12</t>
  </si>
  <si>
    <t>PLASTIK PE 130X0.12</t>
  </si>
  <si>
    <t>PACK-PLASTIK PE 100x0,3</t>
  </si>
  <si>
    <t>PACK-PLASTIK PE 38X0.3X100</t>
  </si>
  <si>
    <t>PACK-PLASTIK PE 60X03X75</t>
  </si>
  <si>
    <t>PACK-PLASTIK PE 50X0.3X75</t>
  </si>
  <si>
    <t>PPG 5603 (ARCOL)</t>
  </si>
  <si>
    <t>STIKER ANUGERAH FOAM</t>
  </si>
  <si>
    <t>STIKER STARLIGHT FOAM TOP POINT</t>
  </si>
  <si>
    <t>STIKER UKURAN STARLIGHT TOP POINT</t>
  </si>
  <si>
    <t>STIKER UKURAN KANGAROO FOAM</t>
  </si>
  <si>
    <t>TALIKUR COKLAT (DV &amp; BS NEW BORN &amp; EVO)</t>
  </si>
  <si>
    <t>KARTUN SUDUT HITAM POLOS</t>
  </si>
  <si>
    <t>KAIN POLOS SDY CINA D.1038 BIRU</t>
  </si>
  <si>
    <t>METER</t>
  </si>
  <si>
    <t>KEPALA RESTLETING NO.5</t>
  </si>
  <si>
    <t>RESLETING PUTIH</t>
  </si>
  <si>
    <t>BENANG SOFA</t>
  </si>
  <si>
    <t>KAIN SOFA JENIFER 9 C</t>
  </si>
  <si>
    <t>KAIN SOFA JENIFER 9C</t>
  </si>
  <si>
    <t>BENDERA KANGAROO PRIDE SERIES</t>
  </si>
  <si>
    <t>CAT WOS</t>
  </si>
  <si>
    <t>REXOM</t>
  </si>
  <si>
    <t>KALENG</t>
  </si>
  <si>
    <t>COTTON SHEET MALIWAT KD 1,65</t>
  </si>
  <si>
    <t>SALAH</t>
  </si>
  <si>
    <t>C-RING</t>
  </si>
  <si>
    <t>BATANG</t>
  </si>
  <si>
    <t>Batang</t>
  </si>
  <si>
    <t>HDP 3 MM UK. 125</t>
  </si>
  <si>
    <t>HDP 3 MM UK. 165</t>
  </si>
  <si>
    <t>HDP 3 MM UK. 185</t>
  </si>
  <si>
    <t>HR-22</t>
  </si>
  <si>
    <t>KAIN AMSTRONG COKLAT</t>
  </si>
  <si>
    <t>KAIN POLOS AMSTRONG COKLAT</t>
  </si>
  <si>
    <t>KAIN AMSTRONG GREY</t>
  </si>
  <si>
    <t>KAIN GHOTIC 02.1044 ABU</t>
  </si>
  <si>
    <t>KAIN GHOTIC 02.841 MOROR RED</t>
  </si>
  <si>
    <t>KAIN GHOTIC 02.868 RED</t>
  </si>
  <si>
    <t>KAIN GHOTIC A.30.042 ABU FANTASI</t>
  </si>
  <si>
    <t>KAIN GHOTIC A.30.042.XX ABU</t>
  </si>
  <si>
    <t>KAIN KOMBINASI TABENG ABU</t>
  </si>
  <si>
    <t>KAIN POLOS 01206A-N 130 GR GREY (TABENG)</t>
  </si>
  <si>
    <t>KAIN KOMBINASI TABENG B&amp;W HITAM</t>
  </si>
  <si>
    <t>KAIN POLOS J5249 (TABENG BNW HITAM)</t>
  </si>
  <si>
    <t>KAIN KOMBINASI TABENG COKLAT</t>
  </si>
  <si>
    <t>KAIN KOMBINASI CHOCOLATE 2B1700</t>
  </si>
  <si>
    <t>KAIN KOMBINASI TABENG HITAM</t>
  </si>
  <si>
    <t>KAIN KOMBINASI STEEL 777B7E</t>
  </si>
  <si>
    <t>KAIN MICROTEX M L 240CM 2RB 4999 CAR MERAH</t>
  </si>
  <si>
    <t>KAIN OSCAR BIRU DONGKER</t>
  </si>
  <si>
    <t>KAIN POLOS SPON BIRU NAVY</t>
  </si>
  <si>
    <t>KAIN OSCAR COKLAT TUA</t>
  </si>
  <si>
    <t>KAIN OSCAR CREAM</t>
  </si>
  <si>
    <t>KAIN SPON CREAM INTELLIGENZA</t>
  </si>
  <si>
    <t>KAIN OSCAR HIJAU</t>
  </si>
  <si>
    <t>KAIN SPON HIJAU</t>
  </si>
  <si>
    <t>KAIN OSCAR HITAM</t>
  </si>
  <si>
    <t>KAIN OSCAR MERAH</t>
  </si>
  <si>
    <t>KAIN OSCAR MERAH FANTACY</t>
  </si>
  <si>
    <t>KAIN OSCAR FANTACY 111056</t>
  </si>
  <si>
    <t>KAIN OSCAR PEBLE 20 WALNUT</t>
  </si>
  <si>
    <t>KAIN POLOS OSCAR PEBLE 20 WALNUT</t>
  </si>
  <si>
    <t>KAIN OSCAR PROTEKTOR PINK</t>
  </si>
  <si>
    <t>KAIN POLOS OSCAR PROTECTOR PINK</t>
  </si>
  <si>
    <t>KAIN OSCAR ROBOT TRANSFORMER</t>
  </si>
  <si>
    <t>BANNER TRANSFORMER BIRU 130X70</t>
  </si>
  <si>
    <t>KAIN POLOS 0591</t>
  </si>
  <si>
    <t>KAIN POLOS 4137 JAKAT CREAM</t>
  </si>
  <si>
    <t>KAIN POLOS 676 B L 240 (BS. NEW BORN)</t>
  </si>
  <si>
    <t>KAIN POLOS AKENO 13.01206A-26K CREAM NATURAL</t>
  </si>
  <si>
    <t>KAIN POLOS AKENO 13.01206A-J NATURAL HITAM</t>
  </si>
  <si>
    <t>KAIN POLOS AKENO 13.01206A NATURAL HITAM</t>
  </si>
  <si>
    <t>KAIN POLOS AKENO 13.07045-3 BRIU</t>
  </si>
  <si>
    <t>KAIN POLOS AKENO 13.07045-3 MOCCA BROWN</t>
  </si>
  <si>
    <t>KAIN POLOS AKENO 13.07045 3J MOCHA NATURAL B</t>
  </si>
  <si>
    <t>KAIN POLOS ARTURO 01066D-3D-3 BIRU</t>
  </si>
  <si>
    <t>KAIN POLOS ARTURO 13.01066 BIRU (BADAN)</t>
  </si>
  <si>
    <t>KAIN POLOS ARTURO 01066D-3D-3 MERAH</t>
  </si>
  <si>
    <t>KAIN POLOS ARTURO 13.01066D-3D-2E DARKWINE/NATURAL (BADAN)</t>
  </si>
  <si>
    <t>KAIN POLOS ARTURO 01066D-3D-3 MOCHA BROWN</t>
  </si>
  <si>
    <t>KAIN POLOS ARTURO 13.01066D-3D-3J MOCHA NATURAL B</t>
  </si>
  <si>
    <t>KAIN POLOS ARTURO 13.07263-3D 3J MOCHA BROWN</t>
  </si>
  <si>
    <t>KAIN POLOS ARTURO 13.07263-3D 3J WHITE</t>
  </si>
  <si>
    <t>KAIN POLOS VELOZ WHITE: 07263, 130GR, L220, WHITE</t>
  </si>
  <si>
    <t>KAIN POLOS ARTURO 15.07142-3D-5E BROWN NATURAL</t>
  </si>
  <si>
    <t>KAIN POLOS ARTURO15. 07142-3D-5E 150 GR BROWN (BADAN)</t>
  </si>
  <si>
    <t>KAIN POLOS ARTURO 15.07142-3D-N7 N-N GREY</t>
  </si>
  <si>
    <t>KAIN POLOS ARTURO 18.01064D-3D-5H BROWN</t>
  </si>
  <si>
    <t>KAIN POLOS BADAN PROT PINK 06469-71O WHITE</t>
  </si>
  <si>
    <t>KAIN POLOS BADAN PROT PINK 06469-71O (M) 180GR  POLAR WHITE</t>
  </si>
  <si>
    <t>KAIN POLOS BIRU TUA</t>
  </si>
  <si>
    <t>KAIN POLOS CBR WHITE POMEROL TL 797531S18 BDN</t>
  </si>
  <si>
    <t>KAIN POLOS CBR WHITE POMEROL COLOR TL 797531S - TL 18 220 XW TL 59372 L4820 346 (BADAN)</t>
  </si>
  <si>
    <t>KAIN POLOS CHIASA 15 LAYER 01328B-9CE</t>
  </si>
  <si>
    <t>KAIN POLOS CHIASA 150 GSM 15.LAYER 013328B-9OE GREY-PINK (LITTLE CATTY)</t>
  </si>
  <si>
    <t>KAIN POLOS COTTON MERAH</t>
  </si>
  <si>
    <t>KAIN POLOS CRM BIRU</t>
  </si>
  <si>
    <t>KAIN POLOS CRM COKLAT</t>
  </si>
  <si>
    <t>KAIN POLOS CRM MERAH</t>
  </si>
  <si>
    <t>KAIN POLOS CRM04 PTH</t>
  </si>
  <si>
    <t>KAIN POLOS NEW JACQUARD PUTIH</t>
  </si>
  <si>
    <t>KAIN POLOS CTN D.16865 (BIRU) ROBOT TRANSFORMERS</t>
  </si>
  <si>
    <t>KAIN POLOS D 13636 JANGKAR (BS.NEW BORN)</t>
  </si>
  <si>
    <t>KAIN POLOS MARGAN DS 9612202-716 JANGKAR BIRU</t>
  </si>
  <si>
    <t>KAIN POLOS D 273</t>
  </si>
  <si>
    <t>KAIN POLOS DIADORA NAVY</t>
  </si>
  <si>
    <t>KAIN POLOS DIADORA NAVI</t>
  </si>
  <si>
    <t>KAIN POLOS DJ. RIGEL 15,2C NIKKO HITAM</t>
  </si>
  <si>
    <t xml:space="preserve">KAIN POLOS QK RIGEL 15.2C.SAO258B ABU-ABU </t>
  </si>
  <si>
    <t>KAIN POLOS GHOTIC 02 1166 PINK</t>
  </si>
  <si>
    <t>KAIN POLOS GHOTIC 02.1166 PINK</t>
  </si>
  <si>
    <t>KAIN POLOS GHOTIC 02.558</t>
  </si>
  <si>
    <t>KAIN POLOS GHOTIC 02.558 BLACK</t>
  </si>
  <si>
    <t>KAIN POLOS GHOTIC 02.839</t>
  </si>
  <si>
    <t>KAIN POLOS GHOTIC 03.559</t>
  </si>
  <si>
    <t>KAIN POLOS GHOTIC 02.559 BLACK</t>
  </si>
  <si>
    <t>KAIN POLOS GHOTIC D.03.044 WHITE</t>
  </si>
  <si>
    <t>KAIN POLOS GHOTIC D.03.059 WHITE BLACK</t>
  </si>
  <si>
    <t>KAIN POLOS GHOTIC D.03.528 WHITE-BLACK</t>
  </si>
  <si>
    <t>KAIN POLOS GHOTIC D.03.528 WHITE BLACK</t>
  </si>
  <si>
    <t>KAIN POLOS GHOTIC D18.03.531 A</t>
  </si>
  <si>
    <t>KAIN POLOS GHOTIC D.03.531 A BLACK</t>
  </si>
  <si>
    <t>KAIN POLOS KNITING 01369-1AB CLASSIC BLUE</t>
  </si>
  <si>
    <t>KAIN POLOS KNITING 01369-2AB DARKWINE</t>
  </si>
  <si>
    <t>KAIN POLOS KNITING 01369-3AB MOCHA</t>
  </si>
  <si>
    <t>KAIN POLOS KNITING 01370-1AB CLASSIC BLUE</t>
  </si>
  <si>
    <t>KAIN POLOS KNITING 01370-2AB DARKWINE</t>
  </si>
  <si>
    <t>KAIN POLOS KNITING 01370-3AB MOCHA</t>
  </si>
  <si>
    <t>KAIN POLOS KNITING MATRAS D.124 CREAM</t>
  </si>
  <si>
    <t>KAIN POLOS LEGIAN 20007-7 PUTIH</t>
  </si>
  <si>
    <t>KAIN POLOS LEGIAN 20007-7/819 PUTIH</t>
  </si>
  <si>
    <t>KAIN POLOS OLAYER 0156-9OE GREY PINK</t>
  </si>
  <si>
    <t>KAIN POLOS CHIASA  150 GSM 15.LAYER 0156-9OE GREY-PINK NATURAL (SWEET LITTLE CATTY)</t>
  </si>
  <si>
    <t>KAIN POLOS OXFORD VICENZA18 06335-3D-5AU</t>
  </si>
  <si>
    <t>KAIN POLOS OXFORD VICENZA18 06335-3D-71J</t>
  </si>
  <si>
    <t>KAIN POLOS PINK</t>
  </si>
  <si>
    <t>KAIN POLOS PPC 24971 DOMBA BIRU</t>
  </si>
  <si>
    <t>KAIN POLOS PPC 29411 PINK BARBIE</t>
  </si>
  <si>
    <t>KAIN POLOS POLY PPC 3768 PINK L240 (BARBIE BARU)</t>
  </si>
  <si>
    <t>KAIN POLOS PPC 29505 HITAM</t>
  </si>
  <si>
    <t>KAIN POLOS PTC 19282 BIRU</t>
  </si>
  <si>
    <t>KAIN POLOS 19282 PINGUIN</t>
  </si>
  <si>
    <t>KAIN POLOS PTC 19942 SAPI PUTIH</t>
  </si>
  <si>
    <t>KAIN POLOS PTC 22535 BIRU PANDA</t>
  </si>
  <si>
    <t>KAIN POLOS SANDARAN LEGO BIRU</t>
  </si>
  <si>
    <t>KAIN OSCAR LEGO</t>
  </si>
  <si>
    <t>KAIN POLOS SATEN KUNING (KOMBINASI SD-BS NEW BORN)</t>
  </si>
  <si>
    <t xml:space="preserve">KAIN POLOS SDY SATEN D.0863 CREAM </t>
  </si>
  <si>
    <t>KAIN POLOS SDY L210 D.18372 TPS (MERAH) NARUTO (SD</t>
  </si>
  <si>
    <t>KAIN POLOS SDY TEBAL D.18372 NARUTO MERAH</t>
  </si>
  <si>
    <t>KAIN POLOS TABENG AKENO 7263 BROWN</t>
  </si>
  <si>
    <t>KAIN POLOS AKENO 13.01206A-26K 130 GR BROWN (TABENG)</t>
  </si>
  <si>
    <t>KAIN POLOS TABENG AKENO 7263 WHITE</t>
  </si>
  <si>
    <t>KAIN POLOS VLZ 07263-71N (TM) 130 GR WHITE/PLAT GREY TABENG</t>
  </si>
  <si>
    <t>Kain polos Tricot Biru Tua (KOMBINASI SD &amp; DV NEWB</t>
  </si>
  <si>
    <t>KAIN POLOS TRIKOT BIRU TUA</t>
  </si>
  <si>
    <t>KAIN POLOS TRICOT HIJAU</t>
  </si>
  <si>
    <t>KAIN POLOS TRIKOT HIJAU</t>
  </si>
  <si>
    <t>KAIN POLOS VICENZA UNGU 06372</t>
  </si>
  <si>
    <t>KAIN POLOS KB-H VICENZA15 06372-3D-I(V5) L220 CM NATURAL/UNGU/HITAM</t>
  </si>
  <si>
    <t>KAIN POLOS VIRGIN 20006</t>
  </si>
  <si>
    <t>KAIN POLOS VIRGIN 20006-1/311</t>
  </si>
  <si>
    <t>KAIN POLOS VIRGIN 4B114-11 COKLAT</t>
  </si>
  <si>
    <t>KAIN POLOS VIRGIN 4B216 PANDA</t>
  </si>
  <si>
    <t>KAIN POLOS VIRGIN 4B346-11 COKLAT</t>
  </si>
  <si>
    <t>KAIN POLOS ZEPHYR VICENZA18 01713-3D-J BDN</t>
  </si>
  <si>
    <t>KAIN POLOS ZEPHYR VICENZA18 01713-3D-J TBG</t>
  </si>
  <si>
    <t>KAKI STABIL TABUNG PREMIUM T-6 CM</t>
  </si>
  <si>
    <t xml:space="preserve">STABIL TABUNG PREMIUM T.6 CM (BED SORONG) </t>
  </si>
  <si>
    <t>KANCING ALUMUNIUM 32X100</t>
  </si>
  <si>
    <t>KANCING ALUMUNIUM 60X100</t>
  </si>
  <si>
    <t>KANCING KRISTAL A.800I L.40</t>
  </si>
  <si>
    <t>KARTON BEKAS(KG)*</t>
  </si>
  <si>
    <t>KARTU GARANSI BONELAGO</t>
  </si>
  <si>
    <t>KARTU GARANSI KANGAROO</t>
  </si>
  <si>
    <t>KARTU GARANSI KANGAROO REGULAR</t>
  </si>
  <si>
    <t>KARTU GARANSI PROLANCE</t>
  </si>
  <si>
    <t>KARTU GARANSI ROQUE SPRINGBED</t>
  </si>
  <si>
    <t>KARTU GARANSI SALOMON</t>
  </si>
  <si>
    <t>KARTU GARANSI SALOMO</t>
  </si>
  <si>
    <t>KARTU GARANSI SANDARAN DIVAN KANGAROO</t>
  </si>
  <si>
    <t>KARTU GARANSI DIVAN SANDARAN</t>
  </si>
  <si>
    <t>KARTUN SUDUT KANGAROO UNGU 52X43</t>
  </si>
  <si>
    <t>KARTUN SUDUT KANGAROO REGULER</t>
  </si>
  <si>
    <t>KARTUN SUDUT KANGAROO HITAM</t>
  </si>
  <si>
    <t>KARTUN SUDUT ROQUE SPRINGBED</t>
  </si>
  <si>
    <t>LEM KUNING Q-BOND 117A</t>
  </si>
  <si>
    <t>LIST 2A74 HITAM</t>
  </si>
  <si>
    <t>LIST PANAH 2066 PERSEGI PUTIH HITAM</t>
  </si>
  <si>
    <t>LIST 2C66 PERSEGI PUTIH HITAM</t>
  </si>
  <si>
    <t>LIST PANAH 2A74 ABU</t>
  </si>
  <si>
    <t>LIST 2A74 ABU</t>
  </si>
  <si>
    <t>LIST PANAH 2A74 COKLAT</t>
  </si>
  <si>
    <t>LIST PANAH PUTIH POLOS (Mts New Born,Pegaso)</t>
  </si>
  <si>
    <t>LIST PANAH SB 4003 ABU-ABU</t>
  </si>
  <si>
    <t>LIST PANAH SKT BIRU DONGKER (Mts Bonelago Plus Top</t>
  </si>
  <si>
    <t>LIST PANAH SKT CREAM (JG)</t>
  </si>
  <si>
    <t>LIST SKT CREAM</t>
  </si>
  <si>
    <t>LIST PANAH SKT MERAH (Mts Bonelago Plus Top)</t>
  </si>
  <si>
    <t>LIST SB 4023 CKLT 9255</t>
  </si>
  <si>
    <t>LIST SB 4023 CKT 9255</t>
  </si>
  <si>
    <t>LOBANG ANGIN EMAS</t>
  </si>
  <si>
    <t>LOBANG ANGIN PUTIH GOLD KANGAROO</t>
  </si>
  <si>
    <t>LOGO BORDIR BNW 160X200</t>
  </si>
  <si>
    <t>BENDERA BNW 160</t>
  </si>
  <si>
    <t>LOGO BORDIR BNW 180X200</t>
  </si>
  <si>
    <t>BENDERA BNW 180</t>
  </si>
  <si>
    <t>LOGO BORDIR CANBERA 160X200</t>
  </si>
  <si>
    <t>BENDERA CANBERRA 160</t>
  </si>
  <si>
    <t>LOGO BORDIR FAVOUR 160X200</t>
  </si>
  <si>
    <t>BENDERA FAVOR</t>
  </si>
  <si>
    <t>LOGO BORDIR KANGAROO REGULAR</t>
  </si>
  <si>
    <t>LOGO BORDIR PROSPER 160X200</t>
  </si>
  <si>
    <t>BENDERA KANGAROO REGULAR PROSPER 160</t>
  </si>
  <si>
    <t>LOGO BORDIR PROSPER 180X200</t>
  </si>
  <si>
    <t>BENDERA KANGAROO REGULAR PROSPER 180</t>
  </si>
  <si>
    <t>LOGO KANGAROO EMAS PREMIUM</t>
  </si>
  <si>
    <t>LOGO KANGAROO KA P</t>
  </si>
  <si>
    <t>MEAN LABEL KGR KIDS NEW BORN</t>
  </si>
  <si>
    <t>MEAN LABEL KANGAROO KIDS NEW BORN</t>
  </si>
  <si>
    <t>MEAN LABEL PEGASO BIRU</t>
  </si>
  <si>
    <t>BENDERA PEGASO</t>
  </si>
  <si>
    <t>MEAN LABEL PROLANCE UK. SPB</t>
  </si>
  <si>
    <t>MAIN LABEL PROLANCE</t>
  </si>
  <si>
    <t>MEAN LABEL ROQUE</t>
  </si>
  <si>
    <t>MEAN LABEL STARLIGHT SPRING BED</t>
  </si>
  <si>
    <t>MEAN LABEL STARLIGHT SPRINGBED</t>
  </si>
  <si>
    <t>Mean Label Sudut Kangaroo</t>
  </si>
  <si>
    <t>MEAN LABEL SUDUT KANGAROO</t>
  </si>
  <si>
    <t>OBAT KAYU (FASTAC * 15 EC )</t>
  </si>
  <si>
    <t>REGENT</t>
  </si>
  <si>
    <t>LITER</t>
  </si>
  <si>
    <t>PACK-PLASTIK MIKA 137 CM</t>
  </si>
  <si>
    <t>PAKU 1</t>
  </si>
  <si>
    <t>PAKU 1"</t>
  </si>
  <si>
    <t>PAKU 1.5"</t>
  </si>
  <si>
    <t>PAKU 2"</t>
  </si>
  <si>
    <t>PAKU 3"</t>
  </si>
  <si>
    <t>PAKU RING(*)</t>
  </si>
  <si>
    <t>PLASTIK MIKA 230CM X 100Y - 2S</t>
  </si>
  <si>
    <t>PLASTIK MIKA 230X100YX1.01</t>
  </si>
  <si>
    <t>PLASTIK MIKA 80 CM</t>
  </si>
  <si>
    <t>PLASTIK MIKA TIPIS 80CM X 100Y</t>
  </si>
  <si>
    <t>PLASTIK PE 240X0.08</t>
  </si>
  <si>
    <t>PLASTIK PE 240X0.10</t>
  </si>
  <si>
    <t>PLASTIK PE 210X240X0.1</t>
  </si>
  <si>
    <t>PLASTIK SUDUT GOLD KANGAROO PREMIUM</t>
  </si>
  <si>
    <t>PLASTIK SUDUT KANGAROO REGULAR</t>
  </si>
  <si>
    <t>PLASTIK SUDUT KANGAROO  KA P</t>
  </si>
  <si>
    <t>PLASTIK SUDUT KANGAROO KAP (KECIL)</t>
  </si>
  <si>
    <t>PLAT STRIP</t>
  </si>
  <si>
    <t>PLAT STRIP POTONGAN</t>
  </si>
  <si>
    <t>SAKURA 6 CM</t>
  </si>
  <si>
    <t>STABIL 9,5 CM POLOS</t>
  </si>
  <si>
    <t>STABIL GENTONG PARALON</t>
  </si>
  <si>
    <t>STABIL HITAM KECIL</t>
  </si>
  <si>
    <t>STABIL T.9,5 REGULER</t>
  </si>
  <si>
    <t>STABIL T-9.5 REGULAR (BELIMBING)</t>
  </si>
  <si>
    <t>STIKER UKURAN KANGAROO</t>
  </si>
  <si>
    <t>STIKER UKURAN PROLANCE UK. SPB</t>
  </si>
  <si>
    <t>STIKER UKURAN PROLANCE</t>
  </si>
  <si>
    <t>TALI KUR FILAMENT</t>
  </si>
  <si>
    <t>Talikur 1012 Biru (DV</t>
  </si>
  <si>
    <t>TALIKUR BIRU</t>
  </si>
  <si>
    <t>TALIKUR HIJAU</t>
  </si>
  <si>
    <t>THINNER</t>
  </si>
  <si>
    <t>THINER</t>
  </si>
  <si>
    <t>TRIPLEK 4 MM</t>
  </si>
  <si>
    <t>LRB</t>
  </si>
  <si>
    <t>VEVENONWOFEN 160x50GSM</t>
  </si>
  <si>
    <t>VEVENONWOVEN BLACK 50GSM X160 X 500M</t>
  </si>
  <si>
    <t>VEVENONWOFEN 50X210GRAM (JG)</t>
  </si>
  <si>
    <t>VEVENONWOVEN BLACK 50 GSM X 210 CM</t>
  </si>
  <si>
    <t>VEVENONWOFEN 70X210 HITAM</t>
  </si>
  <si>
    <t>VEVENONWOVEN HITAM 100 GRAM</t>
  </si>
  <si>
    <t>VEVENONWOVEN BLACK 100 GR 210 CM</t>
  </si>
  <si>
    <t>VEVENONWOVEN PUTIH 100 GRAM</t>
  </si>
  <si>
    <t>VEVENONWOVEN PUTIH 14 GRAM</t>
  </si>
  <si>
    <t>VEVENONWOVEN PUTIH 14GSM 210M X 1000M</t>
  </si>
  <si>
    <t>WIRE HIGH CARBON 1,4 MM</t>
  </si>
  <si>
    <t>WIRE HIGH CARBON 4 MM</t>
  </si>
  <si>
    <t>KAIN OSCAR REFRESHING 30132</t>
  </si>
  <si>
    <t>KAIN SPON COKLAT REFRESHING</t>
  </si>
  <si>
    <t>SAKURA HITAM 10 CM</t>
  </si>
  <si>
    <t>KAIN POLOS D.21722 SOCCER COKLAT(*)</t>
  </si>
  <si>
    <t>BAUT STABIL</t>
  </si>
  <si>
    <t>DAKRON</t>
  </si>
  <si>
    <t>DACRON HCS</t>
  </si>
  <si>
    <t>ELBOW</t>
  </si>
  <si>
    <t>SET</t>
  </si>
  <si>
    <t>KACA SOFA JAGUAR</t>
  </si>
  <si>
    <t>KACA MEJA SOFA 75X130</t>
  </si>
  <si>
    <t>KEPING</t>
  </si>
  <si>
    <t>KAIN SOFA 14 C (BARU)</t>
  </si>
  <si>
    <t>KAIN SOFA D.BROWN</t>
  </si>
  <si>
    <t>KAIN POLOS BLUDRU COKLAT</t>
  </si>
  <si>
    <t>KAKI STABIL STAINLESS</t>
  </si>
  <si>
    <t>STABIL SOFA STAINLESS LENGKUNG</t>
  </si>
  <si>
    <t>KARET BAN</t>
  </si>
  <si>
    <t>PAKU ANTIK KECIL</t>
  </si>
  <si>
    <t>PAKU ANTIK MATA KUCING @ 200</t>
  </si>
  <si>
    <t>PAKU MATA KUCING BESAR</t>
  </si>
  <si>
    <t>RUMBAI COKLAT 1 LAMA</t>
  </si>
  <si>
    <t>RUMBAI COKLAT</t>
  </si>
  <si>
    <t>RUMBAI HIJAU</t>
  </si>
  <si>
    <t>STABIL SOFA HITAM KECIL</t>
  </si>
  <si>
    <t>STABIL KARET</t>
  </si>
  <si>
    <t>TALIKUR SELANG KECIL</t>
  </si>
  <si>
    <t>SELANG PIPING PUTIH</t>
  </si>
  <si>
    <t>TASSEL SOFA</t>
  </si>
  <si>
    <t>TASSEL EMAS</t>
  </si>
  <si>
    <t>STABIL TABUNG BESI 8 CM</t>
  </si>
  <si>
    <t>STABIL BESI TABUNG 8 CM</t>
  </si>
  <si>
    <t>TRIPLEK 2,2MM(*)</t>
  </si>
  <si>
    <t>salah</t>
  </si>
  <si>
    <t>AKMT</t>
  </si>
  <si>
    <t>PT. ANUGERAH KARYA MEBELINDO PRODUKSI</t>
  </si>
  <si>
    <t>BANDAR LAMPUNG</t>
  </si>
  <si>
    <t>2019-09-01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</si>
</sst>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64" formatCode="_-* #,##0.00_-;\-* #,##0.00_-;_-* &quot;-&quot;_-;_-@_-"/>
    <numFmt numFmtId="165" formatCode="#,##0.00_);\-#,##0.00"/>
    <numFmt numFmtId="166" formatCode="_(* #,##0_);_(* \(#,##0\);_(* &quot;-&quot;_);_(@_)"/>
  </numFmts>
  <fonts count="12">
    <font>
      <sz val="11"/>
      <color rgb="FF000000"/>
      <name val="Calibri"/>
      <charset val="1"/>
    </font>
    <font>
      <sz val="1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10"/>
      <name val="Arial"/>
      <family val="2"/>
    </font>
    <font>
      <sz val="6.95"/>
      <color indexed="8"/>
      <name val="Tahoma"/>
      <family val="2"/>
    </font>
    <font>
      <sz val="10"/>
      <color indexed="8"/>
      <name val="MS Sans Serif"/>
      <family val="2"/>
    </font>
    <font>
      <sz val="10"/>
      <name val="MS Sans Serif"/>
      <family val="2"/>
    </font>
    <font>
      <b/>
      <sz val="11"/>
      <color indexed="8"/>
      <name val="Tahoma"/>
      <family val="2"/>
    </font>
    <font>
      <b/>
      <sz val="11"/>
      <color indexed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Border="0" applyAlignment="0" applyProtection="0"/>
    <xf numFmtId="0" fontId="3" fillId="0" borderId="0"/>
  </cellStyleXfs>
  <cellXfs count="42">
    <xf numFmtId="0" fontId="0" fillId="0" borderId="0" xfId="0"/>
    <xf numFmtId="0" fontId="5" fillId="0" borderId="0" xfId="0" applyFont="1"/>
    <xf numFmtId="0" fontId="2" fillId="0" borderId="0" xfId="0" applyFont="1" applyFill="1"/>
    <xf numFmtId="0" fontId="0" fillId="0" borderId="0" xfId="0" applyFill="1"/>
    <xf numFmtId="164" fontId="6" fillId="0" borderId="0" xfId="1" applyNumberFormat="1" applyFont="1" applyFill="1"/>
    <xf numFmtId="49" fontId="2" fillId="0" borderId="0" xfId="0" applyNumberFormat="1" applyFont="1" applyFill="1"/>
    <xf numFmtId="49" fontId="4" fillId="0" borderId="0" xfId="0" applyNumberFormat="1" applyFont="1" applyFill="1"/>
    <xf numFmtId="0" fontId="4" fillId="0" borderId="0" xfId="0" applyFont="1" applyFill="1"/>
    <xf numFmtId="49" fontId="0" fillId="0" borderId="0" xfId="0" applyNumberFormat="1" applyFill="1"/>
    <xf numFmtId="0" fontId="0" fillId="0" borderId="0" xfId="0" applyNumberFormat="1" applyFill="1" applyBorder="1" applyAlignment="1" applyProtection="1"/>
    <xf numFmtId="0" fontId="7" fillId="0" borderId="0" xfId="0" applyFont="1" applyAlignment="1">
      <alignment horizontal="center" vertical="center"/>
    </xf>
    <xf numFmtId="0" fontId="8" fillId="0" borderId="0" xfId="0" applyNumberFormat="1" applyFont="1" applyFill="1" applyBorder="1" applyAlignment="1" applyProtection="1"/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horizontal="right" vertical="center"/>
    </xf>
    <xf numFmtId="1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3" borderId="0" xfId="0" applyNumberFormat="1" applyFill="1" applyBorder="1" applyAlignment="1" applyProtection="1"/>
    <xf numFmtId="0" fontId="7" fillId="3" borderId="0" xfId="0" applyFont="1" applyFill="1" applyAlignment="1">
      <alignment horizontal="center" vertical="center"/>
    </xf>
    <xf numFmtId="165" fontId="7" fillId="3" borderId="0" xfId="0" applyNumberFormat="1" applyFont="1" applyFill="1" applyAlignment="1">
      <alignment horizontal="right" vertical="center"/>
    </xf>
    <xf numFmtId="1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0" fillId="2" borderId="0" xfId="0" applyNumberFormat="1" applyFill="1" applyBorder="1" applyAlignment="1" applyProtection="1"/>
    <xf numFmtId="0" fontId="7" fillId="2" borderId="0" xfId="0" applyFont="1" applyFill="1" applyAlignment="1">
      <alignment horizontal="center" vertical="center"/>
    </xf>
    <xf numFmtId="165" fontId="7" fillId="2" borderId="0" xfId="0" applyNumberFormat="1" applyFont="1" applyFill="1" applyAlignment="1">
      <alignment horizontal="right" vertical="center"/>
    </xf>
    <xf numFmtId="1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5" fontId="7" fillId="0" borderId="0" xfId="0" applyNumberFormat="1" applyFont="1" applyFill="1" applyAlignment="1">
      <alignment horizontal="right" vertical="center"/>
    </xf>
    <xf numFmtId="0" fontId="9" fillId="2" borderId="0" xfId="0" applyNumberFormat="1" applyFont="1" applyFill="1" applyBorder="1" applyAlignment="1" applyProtection="1"/>
    <xf numFmtId="166" fontId="0" fillId="0" borderId="0" xfId="1" applyNumberFormat="1" applyFont="1" applyFill="1" applyBorder="1" applyAlignment="1" applyProtection="1"/>
    <xf numFmtId="166" fontId="0" fillId="0" borderId="0" xfId="0" applyNumberFormat="1" applyFill="1" applyBorder="1" applyAlignment="1" applyProtection="1"/>
    <xf numFmtId="0" fontId="2" fillId="0" borderId="0" xfId="0" applyNumberFormat="1" applyFont="1" applyFill="1" applyBorder="1" applyAlignment="1" applyProtection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1" fillId="0" borderId="0" xfId="0" applyNumberFormat="1" applyFont="1" applyFill="1" applyBorder="1" applyAlignment="1" applyProtection="1"/>
    <xf numFmtId="0" fontId="0" fillId="3" borderId="0" xfId="0" applyFill="1"/>
    <xf numFmtId="0" fontId="4" fillId="3" borderId="0" xfId="0" applyFont="1" applyFill="1"/>
    <xf numFmtId="164" fontId="6" fillId="3" borderId="0" xfId="1" applyNumberFormat="1" applyFont="1" applyFill="1"/>
    <xf numFmtId="49" fontId="4" fillId="3" borderId="0" xfId="0" applyNumberFormat="1" applyFont="1" applyFill="1"/>
    <xf numFmtId="49" fontId="0" fillId="3" borderId="0" xfId="0" applyNumberFormat="1" applyFill="1"/>
  </cellXfs>
  <cellStyles count="3">
    <cellStyle name="Comma [0]" xfId="1" builtinId="6"/>
    <cellStyle name="Explanatory Text" xfId="2" builtinId="53" customBuilti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ben\Downloads\STOCK%20PROG%20LAMA%20AGUSTUS19%20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ben\Downloads\STOCK%20PROG%20LAMA%20AGUSTUS19%20(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R PINGIR"/>
      <sheetName val="BB"/>
      <sheetName val="PERCOIL"/>
      <sheetName val="Sheet1"/>
    </sheetNames>
    <sheetDataSet>
      <sheetData sheetId="0" refreshError="1"/>
      <sheetData sheetId="1">
        <row r="10">
          <cell r="S10">
            <v>108523.66755000001</v>
          </cell>
          <cell r="W10">
            <v>12</v>
          </cell>
        </row>
        <row r="11">
          <cell r="S11">
            <v>34130.491565999582</v>
          </cell>
          <cell r="W11">
            <v>1608</v>
          </cell>
        </row>
        <row r="12">
          <cell r="S12">
            <v>40256.716838055225</v>
          </cell>
          <cell r="W12">
            <v>709</v>
          </cell>
        </row>
        <row r="13">
          <cell r="S13">
            <v>16477.322619512197</v>
          </cell>
          <cell r="W13">
            <v>64</v>
          </cell>
        </row>
        <row r="14">
          <cell r="S14">
            <v>520.44764918699184</v>
          </cell>
          <cell r="W14">
            <v>68</v>
          </cell>
        </row>
        <row r="15">
          <cell r="S15">
            <v>115717.96538609113</v>
          </cell>
          <cell r="W15">
            <v>41.7</v>
          </cell>
        </row>
        <row r="16">
          <cell r="S16">
            <v>211502.93359698687</v>
          </cell>
          <cell r="W16">
            <v>42.6</v>
          </cell>
        </row>
        <row r="17">
          <cell r="S17">
            <v>1586.2425990000002</v>
          </cell>
          <cell r="W17">
            <v>733</v>
          </cell>
        </row>
        <row r="18">
          <cell r="S18">
            <v>1473.4369733736762</v>
          </cell>
          <cell r="W18">
            <v>512</v>
          </cell>
        </row>
        <row r="19">
          <cell r="S19">
            <v>417.0716333333333</v>
          </cell>
          <cell r="W19">
            <v>0</v>
          </cell>
        </row>
        <row r="20">
          <cell r="S20">
            <v>824.26927473454953</v>
          </cell>
          <cell r="W20">
            <v>2966</v>
          </cell>
        </row>
        <row r="21">
          <cell r="S21">
            <v>1378.8429416999995</v>
          </cell>
          <cell r="W21">
            <v>800</v>
          </cell>
        </row>
        <row r="22">
          <cell r="S22">
            <v>1852.190740034712</v>
          </cell>
          <cell r="W22">
            <v>2404</v>
          </cell>
        </row>
        <row r="23">
          <cell r="S23">
            <v>1589</v>
          </cell>
          <cell r="W23">
            <v>2313</v>
          </cell>
        </row>
        <row r="24">
          <cell r="S24">
            <v>0</v>
          </cell>
          <cell r="W24">
            <v>78</v>
          </cell>
        </row>
        <row r="25">
          <cell r="S25">
            <v>863.97909606440066</v>
          </cell>
          <cell r="W25">
            <v>0</v>
          </cell>
        </row>
        <row r="26">
          <cell r="S26">
            <v>12502.024696941893</v>
          </cell>
          <cell r="W26">
            <v>0</v>
          </cell>
        </row>
        <row r="27">
          <cell r="S27">
            <v>28508.318371250007</v>
          </cell>
          <cell r="W27">
            <v>980</v>
          </cell>
        </row>
        <row r="28">
          <cell r="S28">
            <v>640</v>
          </cell>
          <cell r="W28">
            <v>4600</v>
          </cell>
        </row>
        <row r="29">
          <cell r="S29">
            <v>4626.210947999999</v>
          </cell>
          <cell r="W29">
            <v>0</v>
          </cell>
        </row>
        <row r="30">
          <cell r="S30">
            <v>411.3175676832044</v>
          </cell>
          <cell r="W30">
            <v>2197</v>
          </cell>
        </row>
        <row r="31">
          <cell r="S31">
            <v>11923.165846138994</v>
          </cell>
          <cell r="W31">
            <v>2831</v>
          </cell>
        </row>
        <row r="32">
          <cell r="S32">
            <v>23500</v>
          </cell>
          <cell r="W32">
            <v>20.100000000000001</v>
          </cell>
        </row>
        <row r="33">
          <cell r="S33">
            <v>34000</v>
          </cell>
          <cell r="W33">
            <v>5</v>
          </cell>
        </row>
        <row r="34">
          <cell r="S34">
            <v>29959.469264285712</v>
          </cell>
          <cell r="W34">
            <v>14</v>
          </cell>
        </row>
        <row r="35">
          <cell r="S35">
            <v>115642.63727619046</v>
          </cell>
          <cell r="W35">
            <v>20.05</v>
          </cell>
        </row>
        <row r="36">
          <cell r="S36">
            <v>84760.649636144575</v>
          </cell>
          <cell r="W36">
            <v>40</v>
          </cell>
        </row>
        <row r="37">
          <cell r="S37">
            <v>97914.460720000032</v>
          </cell>
          <cell r="W37">
            <v>49</v>
          </cell>
        </row>
        <row r="38">
          <cell r="S38">
            <v>87995.722883098613</v>
          </cell>
          <cell r="W38">
            <v>70</v>
          </cell>
        </row>
        <row r="39">
          <cell r="S39">
            <v>79660.332439840626</v>
          </cell>
          <cell r="W39">
            <v>107</v>
          </cell>
        </row>
        <row r="40">
          <cell r="S40">
            <v>26263.692454054668</v>
          </cell>
          <cell r="W40">
            <v>8220</v>
          </cell>
        </row>
        <row r="41">
          <cell r="S41">
            <v>88982.899694282052</v>
          </cell>
          <cell r="W41">
            <v>573</v>
          </cell>
        </row>
        <row r="42">
          <cell r="S42">
            <v>120146.32590237819</v>
          </cell>
          <cell r="W42">
            <v>74.552999999999997</v>
          </cell>
        </row>
        <row r="43">
          <cell r="S43">
            <v>467.13185476550689</v>
          </cell>
          <cell r="W43">
            <v>1052</v>
          </cell>
        </row>
        <row r="44">
          <cell r="S44">
            <v>290.28500101382485</v>
          </cell>
          <cell r="W44">
            <v>993</v>
          </cell>
        </row>
        <row r="45">
          <cell r="S45">
            <v>591</v>
          </cell>
          <cell r="W45">
            <v>570</v>
          </cell>
        </row>
        <row r="46">
          <cell r="S46">
            <v>30666.4629231445</v>
          </cell>
          <cell r="W46">
            <v>12904</v>
          </cell>
        </row>
        <row r="47">
          <cell r="S47">
            <v>1725.4757621116091</v>
          </cell>
          <cell r="W47">
            <v>4830</v>
          </cell>
        </row>
        <row r="48">
          <cell r="S48">
            <v>1766.3804634688347</v>
          </cell>
          <cell r="W48">
            <v>3374</v>
          </cell>
        </row>
        <row r="49">
          <cell r="S49">
            <v>16031.836323999998</v>
          </cell>
          <cell r="W49">
            <v>30</v>
          </cell>
        </row>
        <row r="50">
          <cell r="S50">
            <v>11441.800839077729</v>
          </cell>
          <cell r="W50">
            <v>2805</v>
          </cell>
        </row>
        <row r="51">
          <cell r="S51">
            <v>497.95448811447807</v>
          </cell>
          <cell r="W51">
            <v>1650</v>
          </cell>
        </row>
        <row r="52">
          <cell r="S52">
            <v>853.4702352366412</v>
          </cell>
          <cell r="W52">
            <v>2100</v>
          </cell>
        </row>
        <row r="53">
          <cell r="S53">
            <v>6004.3876999999993</v>
          </cell>
          <cell r="W53">
            <v>0</v>
          </cell>
        </row>
        <row r="54">
          <cell r="S54">
            <v>22500</v>
          </cell>
          <cell r="W54">
            <v>7.2</v>
          </cell>
        </row>
        <row r="55">
          <cell r="S55">
            <v>16002.38920042017</v>
          </cell>
          <cell r="W55">
            <v>126</v>
          </cell>
        </row>
        <row r="56">
          <cell r="S56">
            <v>40433.240393749998</v>
          </cell>
          <cell r="W56">
            <v>14</v>
          </cell>
        </row>
        <row r="57">
          <cell r="S57">
            <v>59018.576200000003</v>
          </cell>
          <cell r="W57">
            <v>4</v>
          </cell>
        </row>
        <row r="58">
          <cell r="S58">
            <v>5671.7005473161043</v>
          </cell>
          <cell r="W58">
            <v>2388</v>
          </cell>
        </row>
        <row r="59">
          <cell r="S59">
            <v>7880</v>
          </cell>
          <cell r="W59">
            <v>300</v>
          </cell>
        </row>
        <row r="60">
          <cell r="S60">
            <v>71999.222098148166</v>
          </cell>
          <cell r="W60">
            <v>25</v>
          </cell>
        </row>
        <row r="61">
          <cell r="S61">
            <v>55.721431739071086</v>
          </cell>
          <cell r="W61">
            <v>424000</v>
          </cell>
        </row>
        <row r="62">
          <cell r="S62">
            <v>63.409512408199113</v>
          </cell>
          <cell r="W62">
            <v>323280</v>
          </cell>
        </row>
        <row r="63">
          <cell r="S63">
            <v>31265</v>
          </cell>
          <cell r="W63">
            <v>0</v>
          </cell>
        </row>
        <row r="64">
          <cell r="S64">
            <v>2725.6976984295197</v>
          </cell>
          <cell r="W64">
            <v>6378</v>
          </cell>
        </row>
        <row r="65">
          <cell r="S65">
            <v>0</v>
          </cell>
          <cell r="W65">
            <v>0</v>
          </cell>
        </row>
        <row r="66">
          <cell r="S66">
            <v>392.80212356740833</v>
          </cell>
          <cell r="W66">
            <v>23441</v>
          </cell>
        </row>
        <row r="67">
          <cell r="S67">
            <v>449.33162406404654</v>
          </cell>
          <cell r="W67">
            <v>21250</v>
          </cell>
        </row>
        <row r="68">
          <cell r="S68">
            <v>3798.5791236691234</v>
          </cell>
          <cell r="W68">
            <v>5312</v>
          </cell>
        </row>
        <row r="69">
          <cell r="S69">
            <v>19287.96087007576</v>
          </cell>
          <cell r="W69">
            <v>819</v>
          </cell>
        </row>
        <row r="70">
          <cell r="S70">
            <v>27713.518768295216</v>
          </cell>
          <cell r="W70">
            <v>350</v>
          </cell>
        </row>
        <row r="71">
          <cell r="S71">
            <v>28860.392662213744</v>
          </cell>
          <cell r="W71">
            <v>603</v>
          </cell>
        </row>
        <row r="72">
          <cell r="S72">
            <v>994</v>
          </cell>
          <cell r="W72">
            <v>600</v>
          </cell>
        </row>
        <row r="73">
          <cell r="S73">
            <v>43181.682881045752</v>
          </cell>
          <cell r="W73">
            <v>96</v>
          </cell>
        </row>
        <row r="74">
          <cell r="S74">
            <v>44038.468885652168</v>
          </cell>
          <cell r="W74">
            <v>390</v>
          </cell>
        </row>
        <row r="75">
          <cell r="S75">
            <v>18939.315275204357</v>
          </cell>
          <cell r="W75">
            <v>165.15</v>
          </cell>
        </row>
        <row r="76">
          <cell r="S76">
            <v>22230.471154293191</v>
          </cell>
          <cell r="W76">
            <v>129.08000000000001</v>
          </cell>
        </row>
        <row r="77">
          <cell r="S77">
            <v>19180.866410369552</v>
          </cell>
          <cell r="W77">
            <v>85.4</v>
          </cell>
        </row>
        <row r="78">
          <cell r="S78">
            <v>0</v>
          </cell>
          <cell r="W78">
            <v>0</v>
          </cell>
        </row>
        <row r="79">
          <cell r="S79">
            <v>23600.638637573178</v>
          </cell>
          <cell r="W79">
            <v>1102.8699999999999</v>
          </cell>
        </row>
        <row r="80">
          <cell r="S80">
            <v>31323.139389307402</v>
          </cell>
          <cell r="W80">
            <v>0</v>
          </cell>
        </row>
        <row r="81">
          <cell r="S81">
            <v>27740.660110204666</v>
          </cell>
          <cell r="W81">
            <v>0</v>
          </cell>
        </row>
        <row r="82">
          <cell r="S82">
            <v>31669.615122752031</v>
          </cell>
          <cell r="W82">
            <v>0</v>
          </cell>
        </row>
        <row r="83">
          <cell r="S83">
            <v>20882.056333873235</v>
          </cell>
          <cell r="W83">
            <v>1004.95</v>
          </cell>
        </row>
        <row r="84">
          <cell r="S84">
            <v>18682.612399999998</v>
          </cell>
          <cell r="W84">
            <v>50</v>
          </cell>
        </row>
        <row r="85">
          <cell r="S85">
            <v>49834.624095417901</v>
          </cell>
          <cell r="W85">
            <v>444.5</v>
          </cell>
        </row>
        <row r="86">
          <cell r="S86">
            <v>33173.354321649487</v>
          </cell>
          <cell r="W86">
            <v>40.5</v>
          </cell>
        </row>
        <row r="87">
          <cell r="S87">
            <v>26466.062140909093</v>
          </cell>
          <cell r="W87">
            <v>36.5</v>
          </cell>
        </row>
        <row r="88">
          <cell r="S88">
            <v>20459.147837098695</v>
          </cell>
          <cell r="W88">
            <v>647</v>
          </cell>
        </row>
        <row r="89">
          <cell r="S89">
            <v>57180.501394252336</v>
          </cell>
          <cell r="W89">
            <v>3490</v>
          </cell>
        </row>
        <row r="90">
          <cell r="S90">
            <v>40059.22936134068</v>
          </cell>
          <cell r="W90">
            <v>837</v>
          </cell>
        </row>
        <row r="91">
          <cell r="S91">
            <v>24735.544049999993</v>
          </cell>
          <cell r="W91">
            <v>0</v>
          </cell>
        </row>
        <row r="92">
          <cell r="S92">
            <v>18219.705300000001</v>
          </cell>
          <cell r="W92">
            <v>25</v>
          </cell>
        </row>
        <row r="93">
          <cell r="S93">
            <v>53766.372406844122</v>
          </cell>
          <cell r="W93">
            <v>18.2</v>
          </cell>
        </row>
        <row r="94">
          <cell r="S94">
            <v>0</v>
          </cell>
          <cell r="W94">
            <v>0</v>
          </cell>
        </row>
        <row r="95">
          <cell r="S95">
            <v>0</v>
          </cell>
          <cell r="W95">
            <v>0</v>
          </cell>
        </row>
        <row r="96">
          <cell r="S96">
            <v>18534.506697087138</v>
          </cell>
          <cell r="W96">
            <v>79.989999999999995</v>
          </cell>
        </row>
        <row r="97">
          <cell r="S97">
            <v>17848.322905928944</v>
          </cell>
          <cell r="W97">
            <v>432.93</v>
          </cell>
        </row>
        <row r="98">
          <cell r="S98">
            <v>17790.308982998962</v>
          </cell>
          <cell r="W98">
            <v>706</v>
          </cell>
        </row>
        <row r="99">
          <cell r="S99">
            <v>15352.061377723971</v>
          </cell>
          <cell r="W99">
            <v>227.59</v>
          </cell>
        </row>
        <row r="100">
          <cell r="S100">
            <v>18883.288497542042</v>
          </cell>
          <cell r="W100">
            <v>773</v>
          </cell>
        </row>
        <row r="101">
          <cell r="S101">
            <v>18726.013915575895</v>
          </cell>
          <cell r="W101">
            <v>137.07</v>
          </cell>
        </row>
        <row r="102">
          <cell r="S102">
            <v>19100</v>
          </cell>
          <cell r="W102">
            <v>594.08000000000004</v>
          </cell>
        </row>
        <row r="103">
          <cell r="S103">
            <v>19009.76852536892</v>
          </cell>
          <cell r="W103">
            <v>785.47</v>
          </cell>
        </row>
        <row r="104">
          <cell r="S104">
            <v>19032.115017944834</v>
          </cell>
          <cell r="W104">
            <v>1365.75</v>
          </cell>
        </row>
        <row r="105">
          <cell r="S105">
            <v>18865.980540553785</v>
          </cell>
          <cell r="W105">
            <v>1937.25</v>
          </cell>
        </row>
        <row r="106">
          <cell r="S106">
            <v>21783.515898575712</v>
          </cell>
          <cell r="W106">
            <v>1746.65</v>
          </cell>
        </row>
        <row r="107">
          <cell r="S107">
            <v>20579.025564476608</v>
          </cell>
          <cell r="W107">
            <v>2593.2199999999998</v>
          </cell>
        </row>
        <row r="108">
          <cell r="S108">
            <v>26915.229278193405</v>
          </cell>
          <cell r="W108">
            <v>154.15</v>
          </cell>
        </row>
        <row r="109">
          <cell r="S109">
            <v>29850</v>
          </cell>
          <cell r="W109">
            <v>83</v>
          </cell>
        </row>
        <row r="110">
          <cell r="S110">
            <v>19924.923472068378</v>
          </cell>
          <cell r="W110">
            <v>1154.55</v>
          </cell>
        </row>
        <row r="111">
          <cell r="S111">
            <v>23950</v>
          </cell>
          <cell r="W111">
            <v>87.79</v>
          </cell>
        </row>
        <row r="112">
          <cell r="S112">
            <v>23581.896424242426</v>
          </cell>
          <cell r="W112">
            <v>0</v>
          </cell>
        </row>
        <row r="113">
          <cell r="S113">
            <v>0</v>
          </cell>
          <cell r="W113">
            <v>178</v>
          </cell>
        </row>
        <row r="114">
          <cell r="S114">
            <v>55966.597706818167</v>
          </cell>
          <cell r="W114">
            <v>12</v>
          </cell>
        </row>
        <row r="115">
          <cell r="S115">
            <v>16122.775946284417</v>
          </cell>
          <cell r="W115">
            <v>1208.06</v>
          </cell>
        </row>
        <row r="116">
          <cell r="S116">
            <v>16355.619143995804</v>
          </cell>
          <cell r="W116">
            <v>3999.2</v>
          </cell>
        </row>
        <row r="117">
          <cell r="S117">
            <v>15933.817279119794</v>
          </cell>
          <cell r="W117">
            <v>3124.44</v>
          </cell>
        </row>
        <row r="118">
          <cell r="S118">
            <v>17147.347637638293</v>
          </cell>
          <cell r="W118">
            <v>439.7</v>
          </cell>
        </row>
        <row r="119">
          <cell r="S119">
            <v>12000</v>
          </cell>
          <cell r="W119">
            <v>221</v>
          </cell>
        </row>
        <row r="120">
          <cell r="S120">
            <v>19192.01590134529</v>
          </cell>
          <cell r="W120">
            <v>11.15</v>
          </cell>
        </row>
        <row r="121">
          <cell r="S121">
            <v>19969.418371895419</v>
          </cell>
          <cell r="W121">
            <v>276.94</v>
          </cell>
        </row>
        <row r="122">
          <cell r="S122">
            <v>35370.038416206269</v>
          </cell>
          <cell r="W122">
            <v>219.35</v>
          </cell>
        </row>
        <row r="123">
          <cell r="S123">
            <v>36528.591135985444</v>
          </cell>
          <cell r="W123">
            <v>240.97499999999999</v>
          </cell>
        </row>
        <row r="124">
          <cell r="S124">
            <v>33761.475701397321</v>
          </cell>
          <cell r="W124">
            <v>403.2</v>
          </cell>
        </row>
        <row r="125">
          <cell r="S125">
            <v>25624.35307716786</v>
          </cell>
          <cell r="W125">
            <v>58.85</v>
          </cell>
        </row>
        <row r="126">
          <cell r="S126">
            <v>34557.089659999998</v>
          </cell>
          <cell r="W126">
            <v>30</v>
          </cell>
        </row>
        <row r="127">
          <cell r="S127">
            <v>24860.998984962403</v>
          </cell>
          <cell r="W127">
            <v>7.98</v>
          </cell>
        </row>
        <row r="128">
          <cell r="S128">
            <v>18509.883535051762</v>
          </cell>
          <cell r="W128">
            <v>137.78</v>
          </cell>
        </row>
        <row r="129">
          <cell r="S129">
            <v>19550</v>
          </cell>
          <cell r="W129">
            <v>34.729999999999997</v>
          </cell>
        </row>
        <row r="130">
          <cell r="S130">
            <v>23057.237189285712</v>
          </cell>
          <cell r="W130">
            <v>72.650000000000006</v>
          </cell>
        </row>
        <row r="131">
          <cell r="S131">
            <v>18578.152177570097</v>
          </cell>
          <cell r="W131">
            <v>107</v>
          </cell>
        </row>
        <row r="132">
          <cell r="S132">
            <v>21432.885142118859</v>
          </cell>
          <cell r="W132">
            <v>0</v>
          </cell>
        </row>
        <row r="133">
          <cell r="S133">
            <v>22426.410598755832</v>
          </cell>
          <cell r="W133">
            <v>0</v>
          </cell>
        </row>
        <row r="134">
          <cell r="S134">
            <v>25228.005897038052</v>
          </cell>
          <cell r="W134">
            <v>431.81</v>
          </cell>
        </row>
        <row r="135">
          <cell r="S135">
            <v>25320.031360345914</v>
          </cell>
          <cell r="W135">
            <v>188.86</v>
          </cell>
        </row>
        <row r="136">
          <cell r="S136">
            <v>23067.683108108104</v>
          </cell>
          <cell r="W136">
            <v>23.68</v>
          </cell>
        </row>
        <row r="137">
          <cell r="S137">
            <v>16112.468841412214</v>
          </cell>
          <cell r="W137">
            <v>500.22</v>
          </cell>
        </row>
        <row r="138">
          <cell r="S138">
            <v>16108.934499395062</v>
          </cell>
          <cell r="W138">
            <v>219</v>
          </cell>
        </row>
        <row r="139">
          <cell r="S139">
            <v>15785.00594699254</v>
          </cell>
          <cell r="W139">
            <v>311</v>
          </cell>
        </row>
        <row r="140">
          <cell r="S140">
            <v>15954.357472486772</v>
          </cell>
          <cell r="W140">
            <v>126.25</v>
          </cell>
        </row>
        <row r="141">
          <cell r="S141">
            <v>15723.414454476366</v>
          </cell>
          <cell r="W141">
            <v>110</v>
          </cell>
        </row>
        <row r="142">
          <cell r="S142">
            <v>16107.547335409814</v>
          </cell>
          <cell r="W142">
            <v>687.3</v>
          </cell>
        </row>
        <row r="143">
          <cell r="S143">
            <v>15749.999999999998</v>
          </cell>
          <cell r="W143">
            <v>1.0000000000000002E-3</v>
          </cell>
        </row>
        <row r="144">
          <cell r="S144">
            <v>24335.554329614821</v>
          </cell>
          <cell r="W144">
            <v>88.62</v>
          </cell>
        </row>
        <row r="145">
          <cell r="S145">
            <v>23581.896423898077</v>
          </cell>
          <cell r="W145">
            <v>58.08</v>
          </cell>
        </row>
        <row r="146">
          <cell r="S146">
            <v>28920.805370200149</v>
          </cell>
          <cell r="W146">
            <v>537.96</v>
          </cell>
        </row>
        <row r="147">
          <cell r="S147">
            <v>29457.678247433058</v>
          </cell>
          <cell r="W147">
            <v>720.26</v>
          </cell>
        </row>
        <row r="148">
          <cell r="S148">
            <v>15962.385936802624</v>
          </cell>
          <cell r="W148">
            <v>947.4</v>
          </cell>
        </row>
        <row r="149">
          <cell r="S149">
            <v>15265.927121447028</v>
          </cell>
          <cell r="W149">
            <v>77.400000000000006</v>
          </cell>
        </row>
        <row r="150">
          <cell r="S150">
            <v>19680.485741251319</v>
          </cell>
          <cell r="W150">
            <v>86.3</v>
          </cell>
        </row>
        <row r="151">
          <cell r="S151">
            <v>19731.523133009709</v>
          </cell>
          <cell r="W151">
            <v>0</v>
          </cell>
        </row>
        <row r="152">
          <cell r="S152">
            <v>20362.351376242415</v>
          </cell>
          <cell r="W152">
            <v>268.63</v>
          </cell>
        </row>
        <row r="153">
          <cell r="S153">
            <v>18684</v>
          </cell>
          <cell r="W153">
            <v>10</v>
          </cell>
        </row>
        <row r="154">
          <cell r="S154">
            <v>18456.781079787233</v>
          </cell>
          <cell r="W154">
            <v>0</v>
          </cell>
        </row>
        <row r="155">
          <cell r="S155">
            <v>18614.603633117724</v>
          </cell>
          <cell r="W155">
            <v>193.25</v>
          </cell>
        </row>
        <row r="156">
          <cell r="S156">
            <v>18422.077632757519</v>
          </cell>
          <cell r="W156">
            <v>15.63</v>
          </cell>
        </row>
        <row r="157">
          <cell r="S157">
            <v>51407.587581436062</v>
          </cell>
          <cell r="W157">
            <v>40</v>
          </cell>
        </row>
        <row r="158">
          <cell r="S158">
            <v>30408.924721357245</v>
          </cell>
          <cell r="W158">
            <v>93.13</v>
          </cell>
        </row>
        <row r="159">
          <cell r="S159">
            <v>0</v>
          </cell>
          <cell r="W159">
            <v>0</v>
          </cell>
        </row>
        <row r="160">
          <cell r="S160">
            <v>18100</v>
          </cell>
          <cell r="W160">
            <v>69.5</v>
          </cell>
        </row>
        <row r="161">
          <cell r="S161">
            <v>19010</v>
          </cell>
          <cell r="W161">
            <v>201.5</v>
          </cell>
        </row>
        <row r="162">
          <cell r="S162">
            <v>13754.565518955118</v>
          </cell>
          <cell r="W162">
            <v>164.995</v>
          </cell>
        </row>
        <row r="163">
          <cell r="S163">
            <v>14150</v>
          </cell>
          <cell r="W163">
            <v>160</v>
          </cell>
        </row>
        <row r="164">
          <cell r="S164">
            <v>23568.326012621197</v>
          </cell>
          <cell r="W164">
            <v>239.28</v>
          </cell>
        </row>
        <row r="165">
          <cell r="S165">
            <v>26550</v>
          </cell>
          <cell r="W165">
            <v>497.9</v>
          </cell>
        </row>
        <row r="166">
          <cell r="S166">
            <v>17784.212969294604</v>
          </cell>
          <cell r="W166">
            <v>60.75</v>
          </cell>
        </row>
        <row r="167">
          <cell r="S167">
            <v>22292.534215483865</v>
          </cell>
          <cell r="W167">
            <v>204</v>
          </cell>
        </row>
        <row r="168">
          <cell r="S168">
            <v>16511.010232926827</v>
          </cell>
          <cell r="W168">
            <v>82</v>
          </cell>
        </row>
        <row r="169">
          <cell r="S169">
            <v>23095</v>
          </cell>
          <cell r="W169">
            <v>90</v>
          </cell>
        </row>
        <row r="170">
          <cell r="S170">
            <v>29446.970055901515</v>
          </cell>
          <cell r="W170">
            <v>679.35</v>
          </cell>
        </row>
        <row r="171">
          <cell r="S171">
            <v>29160.246814112455</v>
          </cell>
          <cell r="W171">
            <v>674.65</v>
          </cell>
        </row>
        <row r="172">
          <cell r="S172">
            <v>595.57995261641861</v>
          </cell>
          <cell r="W172">
            <v>44563</v>
          </cell>
        </row>
        <row r="173">
          <cell r="S173">
            <v>5080</v>
          </cell>
          <cell r="W173">
            <v>1307</v>
          </cell>
        </row>
        <row r="174">
          <cell r="S174">
            <v>101.98864466530613</v>
          </cell>
          <cell r="W174">
            <v>18200</v>
          </cell>
        </row>
        <row r="175">
          <cell r="S175">
            <v>212.16690118866205</v>
          </cell>
          <cell r="W175">
            <v>3281</v>
          </cell>
        </row>
        <row r="176">
          <cell r="S176">
            <v>429.27650944055944</v>
          </cell>
          <cell r="W176">
            <v>286</v>
          </cell>
        </row>
        <row r="177">
          <cell r="S177">
            <v>2700</v>
          </cell>
          <cell r="W177">
            <v>819</v>
          </cell>
        </row>
        <row r="178">
          <cell r="S178">
            <v>1072.1737313253011</v>
          </cell>
          <cell r="W178">
            <v>83</v>
          </cell>
        </row>
        <row r="179">
          <cell r="S179">
            <v>1289.1734147058821</v>
          </cell>
          <cell r="W179">
            <v>0</v>
          </cell>
        </row>
        <row r="180">
          <cell r="S180">
            <v>1482.8987386554622</v>
          </cell>
          <cell r="W180">
            <v>357</v>
          </cell>
        </row>
        <row r="181">
          <cell r="S181">
            <v>1146.6628059728507</v>
          </cell>
          <cell r="W181">
            <v>2105</v>
          </cell>
        </row>
        <row r="182">
          <cell r="S182">
            <v>1136.9158280610689</v>
          </cell>
          <cell r="W182">
            <v>3096</v>
          </cell>
        </row>
        <row r="183">
          <cell r="S183">
            <v>500</v>
          </cell>
          <cell r="W183">
            <v>58</v>
          </cell>
        </row>
        <row r="184">
          <cell r="S184">
            <v>1468.2040669000003</v>
          </cell>
          <cell r="W184">
            <v>1000</v>
          </cell>
        </row>
        <row r="185">
          <cell r="S185">
            <v>500</v>
          </cell>
          <cell r="W185">
            <v>0</v>
          </cell>
        </row>
        <row r="186">
          <cell r="S186">
            <v>1452.3644549999999</v>
          </cell>
          <cell r="W186">
            <v>340</v>
          </cell>
        </row>
        <row r="187">
          <cell r="S187">
            <v>2395.291695670559</v>
          </cell>
          <cell r="W187">
            <v>4759</v>
          </cell>
        </row>
        <row r="188">
          <cell r="S188">
            <v>2331.7032351455478</v>
          </cell>
          <cell r="W188">
            <v>2255</v>
          </cell>
        </row>
        <row r="189">
          <cell r="S189">
            <v>2375.6666975799908</v>
          </cell>
          <cell r="W189">
            <v>2432</v>
          </cell>
        </row>
        <row r="190">
          <cell r="S190">
            <v>2142.6678085304052</v>
          </cell>
          <cell r="W190">
            <v>1256</v>
          </cell>
        </row>
        <row r="191">
          <cell r="S191">
            <v>2050.5026033854169</v>
          </cell>
          <cell r="W191">
            <v>281</v>
          </cell>
        </row>
        <row r="192">
          <cell r="S192">
            <v>322779.78517674422</v>
          </cell>
          <cell r="W192">
            <v>30</v>
          </cell>
        </row>
        <row r="193">
          <cell r="S193">
            <v>7800.7129320949425</v>
          </cell>
          <cell r="W193">
            <v>631</v>
          </cell>
        </row>
        <row r="194">
          <cell r="S194">
            <v>70702.529717567566</v>
          </cell>
          <cell r="W194">
            <v>852</v>
          </cell>
        </row>
        <row r="195">
          <cell r="S195">
            <v>1213.9544594337015</v>
          </cell>
          <cell r="W195">
            <v>23300</v>
          </cell>
        </row>
        <row r="196">
          <cell r="S196">
            <v>1161.107881666667</v>
          </cell>
          <cell r="W196">
            <v>900</v>
          </cell>
        </row>
        <row r="197">
          <cell r="S197">
            <v>1272.0943239435758</v>
          </cell>
          <cell r="W197">
            <v>11700</v>
          </cell>
        </row>
        <row r="198">
          <cell r="S198">
            <v>1209.54956363</v>
          </cell>
          <cell r="W198">
            <v>6400</v>
          </cell>
        </row>
        <row r="199">
          <cell r="S199">
            <v>1255.9817913255815</v>
          </cell>
          <cell r="W199">
            <v>12600</v>
          </cell>
        </row>
        <row r="200">
          <cell r="S200">
            <v>0</v>
          </cell>
          <cell r="W200">
            <v>0</v>
          </cell>
        </row>
        <row r="201">
          <cell r="S201">
            <v>1196.9021145384618</v>
          </cell>
          <cell r="W201">
            <v>2700</v>
          </cell>
        </row>
        <row r="202">
          <cell r="S202">
            <v>477.56249999999994</v>
          </cell>
          <cell r="W202">
            <v>53.998400000000004</v>
          </cell>
        </row>
        <row r="203">
          <cell r="S203">
            <v>1200.7145846419753</v>
          </cell>
          <cell r="W203">
            <v>9200</v>
          </cell>
        </row>
        <row r="204">
          <cell r="S204">
            <v>2399.6980387333329</v>
          </cell>
          <cell r="W204">
            <v>0</v>
          </cell>
        </row>
        <row r="205">
          <cell r="S205">
            <v>843.03986692254796</v>
          </cell>
          <cell r="W205">
            <v>7056</v>
          </cell>
        </row>
        <row r="206">
          <cell r="S206">
            <v>1523.6934355417607</v>
          </cell>
          <cell r="W206">
            <v>5720</v>
          </cell>
        </row>
        <row r="207">
          <cell r="S207">
            <v>805.30524736842096</v>
          </cell>
          <cell r="W207">
            <v>0</v>
          </cell>
        </row>
        <row r="208">
          <cell r="S208">
            <v>6939.7267235294112</v>
          </cell>
          <cell r="W208">
            <v>17</v>
          </cell>
        </row>
        <row r="209">
          <cell r="S209">
            <v>6959.5335176470599</v>
          </cell>
          <cell r="W209">
            <v>17</v>
          </cell>
        </row>
        <row r="210">
          <cell r="S210">
            <v>10726.298379545455</v>
          </cell>
          <cell r="W210">
            <v>44</v>
          </cell>
        </row>
        <row r="211">
          <cell r="S211">
            <v>10718.632581159422</v>
          </cell>
          <cell r="W211">
            <v>73</v>
          </cell>
        </row>
        <row r="212">
          <cell r="S212">
            <v>5892.9191806624294</v>
          </cell>
          <cell r="W212">
            <v>2528</v>
          </cell>
        </row>
        <row r="213">
          <cell r="S213">
            <v>10749.218219736846</v>
          </cell>
          <cell r="W213">
            <v>68</v>
          </cell>
        </row>
        <row r="214">
          <cell r="S214">
            <v>10729.6751</v>
          </cell>
          <cell r="W214">
            <v>22</v>
          </cell>
        </row>
        <row r="215">
          <cell r="S215">
            <v>3254.4162471374043</v>
          </cell>
          <cell r="W215">
            <v>954</v>
          </cell>
        </row>
        <row r="216">
          <cell r="S216">
            <v>9459.4989411214956</v>
          </cell>
          <cell r="W216">
            <v>264</v>
          </cell>
        </row>
        <row r="217">
          <cell r="S217">
            <v>5807.7012651063824</v>
          </cell>
          <cell r="W217">
            <v>415</v>
          </cell>
        </row>
        <row r="218">
          <cell r="S218">
            <v>3374.0931329847899</v>
          </cell>
          <cell r="W218">
            <v>2031</v>
          </cell>
        </row>
        <row r="219">
          <cell r="S219">
            <v>3750</v>
          </cell>
          <cell r="W219">
            <v>402</v>
          </cell>
        </row>
        <row r="220">
          <cell r="S220">
            <v>4699.4530090909093</v>
          </cell>
          <cell r="W220">
            <v>512</v>
          </cell>
        </row>
        <row r="221">
          <cell r="S221">
            <v>4414.9145090000002</v>
          </cell>
          <cell r="W221">
            <v>500</v>
          </cell>
        </row>
        <row r="222">
          <cell r="S222">
            <v>6544.0339133210564</v>
          </cell>
          <cell r="W222">
            <v>1448</v>
          </cell>
        </row>
        <row r="223">
          <cell r="S223">
            <v>180000</v>
          </cell>
          <cell r="W223">
            <v>2.5</v>
          </cell>
        </row>
        <row r="224">
          <cell r="S224">
            <v>216048.58704999997</v>
          </cell>
          <cell r="W224">
            <v>1</v>
          </cell>
        </row>
        <row r="225">
          <cell r="S225">
            <v>2250</v>
          </cell>
          <cell r="W225">
            <v>40</v>
          </cell>
        </row>
        <row r="226">
          <cell r="S226">
            <v>1317.006720733249</v>
          </cell>
          <cell r="W226">
            <v>500</v>
          </cell>
        </row>
        <row r="227">
          <cell r="S227">
            <v>1185.5040486111111</v>
          </cell>
          <cell r="W227">
            <v>260</v>
          </cell>
        </row>
        <row r="228">
          <cell r="S228">
            <v>1214.8985579812208</v>
          </cell>
          <cell r="W228">
            <v>335</v>
          </cell>
        </row>
        <row r="229">
          <cell r="S229">
            <v>77.691984787500004</v>
          </cell>
          <cell r="W229">
            <v>3038</v>
          </cell>
        </row>
        <row r="230">
          <cell r="S230">
            <v>348538.7249842856</v>
          </cell>
          <cell r="W230">
            <v>36</v>
          </cell>
        </row>
        <row r="231">
          <cell r="S231">
            <v>504817.24508163286</v>
          </cell>
          <cell r="W231">
            <v>46</v>
          </cell>
        </row>
        <row r="232">
          <cell r="S232">
            <v>63964.853237500007</v>
          </cell>
          <cell r="W232">
            <v>8</v>
          </cell>
        </row>
        <row r="233">
          <cell r="S233">
            <v>29011.474525569167</v>
          </cell>
          <cell r="W233">
            <v>854.9</v>
          </cell>
        </row>
        <row r="234">
          <cell r="S234">
            <v>28990</v>
          </cell>
          <cell r="W234">
            <v>0</v>
          </cell>
        </row>
        <row r="235">
          <cell r="S235">
            <v>695.26099465307141</v>
          </cell>
          <cell r="W235">
            <v>6777</v>
          </cell>
        </row>
        <row r="236">
          <cell r="S236">
            <v>4290.1292441165542</v>
          </cell>
          <cell r="W236">
            <v>3970</v>
          </cell>
        </row>
        <row r="237">
          <cell r="S237">
            <v>8798.6447581881548</v>
          </cell>
          <cell r="W237">
            <v>518</v>
          </cell>
        </row>
        <row r="238">
          <cell r="S238">
            <v>1776.6153728037877</v>
          </cell>
          <cell r="W238">
            <v>3264</v>
          </cell>
        </row>
        <row r="239">
          <cell r="S239">
            <v>493.26853943684966</v>
          </cell>
          <cell r="W239">
            <v>18728</v>
          </cell>
        </row>
        <row r="240">
          <cell r="S240">
            <v>2541.25</v>
          </cell>
          <cell r="W240">
            <v>1750</v>
          </cell>
        </row>
        <row r="241">
          <cell r="S241">
            <v>1434.2224499333336</v>
          </cell>
          <cell r="W241">
            <v>3500</v>
          </cell>
        </row>
        <row r="242">
          <cell r="S242">
            <v>2534.2732174074076</v>
          </cell>
          <cell r="W242">
            <v>3450</v>
          </cell>
        </row>
        <row r="243">
          <cell r="S243">
            <v>9826.4441424131637</v>
          </cell>
          <cell r="W243">
            <v>2941</v>
          </cell>
        </row>
        <row r="244">
          <cell r="S244">
            <v>1579.6438044615386</v>
          </cell>
          <cell r="W244">
            <v>3900</v>
          </cell>
        </row>
        <row r="245">
          <cell r="S245">
            <v>5050</v>
          </cell>
          <cell r="W245">
            <v>0</v>
          </cell>
        </row>
        <row r="246">
          <cell r="S246">
            <v>5050</v>
          </cell>
          <cell r="W246">
            <v>0</v>
          </cell>
        </row>
        <row r="247">
          <cell r="S247">
            <v>366.02551822971543</v>
          </cell>
          <cell r="W247">
            <v>1300</v>
          </cell>
        </row>
        <row r="248">
          <cell r="S248">
            <v>693.85053496932528</v>
          </cell>
          <cell r="W248">
            <v>2958</v>
          </cell>
        </row>
        <row r="249">
          <cell r="S249">
            <v>620.96910000000003</v>
          </cell>
          <cell r="W249">
            <v>0</v>
          </cell>
        </row>
        <row r="250">
          <cell r="S250">
            <v>468.74704679621834</v>
          </cell>
          <cell r="W250">
            <v>1344</v>
          </cell>
        </row>
        <row r="251">
          <cell r="S251">
            <v>2138.4772386554623</v>
          </cell>
          <cell r="W251">
            <v>119</v>
          </cell>
        </row>
        <row r="252">
          <cell r="S252">
            <v>1755.1587466746796</v>
          </cell>
          <cell r="W252">
            <v>2496</v>
          </cell>
        </row>
        <row r="253">
          <cell r="S253">
            <v>20500.146597499996</v>
          </cell>
          <cell r="W253">
            <v>35</v>
          </cell>
        </row>
        <row r="254">
          <cell r="S254">
            <v>47698.924732258078</v>
          </cell>
          <cell r="W254">
            <v>8</v>
          </cell>
        </row>
        <row r="255">
          <cell r="S255">
            <v>2580.5086614145998</v>
          </cell>
          <cell r="W255">
            <v>1931.3</v>
          </cell>
        </row>
        <row r="256">
          <cell r="S256">
            <v>3299.9999999600004</v>
          </cell>
          <cell r="W256">
            <v>2500</v>
          </cell>
        </row>
        <row r="257">
          <cell r="S257">
            <v>4661.4367294497652</v>
          </cell>
          <cell r="W257">
            <v>1768.65</v>
          </cell>
        </row>
        <row r="258">
          <cell r="S258">
            <v>6970</v>
          </cell>
          <cell r="W258">
            <v>1499.81</v>
          </cell>
        </row>
        <row r="259">
          <cell r="S259">
            <v>6967.7347813953502</v>
          </cell>
          <cell r="W259">
            <v>0</v>
          </cell>
        </row>
        <row r="260">
          <cell r="S260">
            <v>933.86841560990706</v>
          </cell>
          <cell r="W260">
            <v>8200</v>
          </cell>
        </row>
        <row r="261">
          <cell r="S261">
            <v>18638.946925711716</v>
          </cell>
          <cell r="W261">
            <v>3375</v>
          </cell>
        </row>
        <row r="262">
          <cell r="S262">
            <v>18605.779165519882</v>
          </cell>
          <cell r="W262">
            <v>745</v>
          </cell>
        </row>
        <row r="263">
          <cell r="S263">
            <v>28825.805822222228</v>
          </cell>
          <cell r="W263">
            <v>63</v>
          </cell>
        </row>
        <row r="264">
          <cell r="S264">
            <v>1890.0808362580649</v>
          </cell>
          <cell r="W264">
            <v>0</v>
          </cell>
        </row>
        <row r="265">
          <cell r="S265">
            <v>18043.407675799088</v>
          </cell>
          <cell r="W265">
            <v>21.9</v>
          </cell>
        </row>
        <row r="266">
          <cell r="S266">
            <v>1250</v>
          </cell>
          <cell r="W266">
            <v>43</v>
          </cell>
        </row>
        <row r="267">
          <cell r="S267">
            <v>6203.0966692307693</v>
          </cell>
          <cell r="W267">
            <v>167</v>
          </cell>
        </row>
        <row r="268">
          <cell r="S268">
            <v>24705</v>
          </cell>
          <cell r="W268">
            <v>120</v>
          </cell>
        </row>
        <row r="269">
          <cell r="S269">
            <v>53057.307099999998</v>
          </cell>
          <cell r="W269">
            <v>6</v>
          </cell>
        </row>
        <row r="270">
          <cell r="S270">
            <v>310000</v>
          </cell>
          <cell r="W270">
            <v>4</v>
          </cell>
        </row>
        <row r="271">
          <cell r="S271">
            <v>44875.86219215687</v>
          </cell>
          <cell r="W271">
            <v>51</v>
          </cell>
        </row>
        <row r="272">
          <cell r="S272">
            <v>62403.932489999999</v>
          </cell>
          <cell r="W272">
            <v>60</v>
          </cell>
        </row>
        <row r="273">
          <cell r="S273">
            <v>4608.8290100000004</v>
          </cell>
          <cell r="W273">
            <v>20</v>
          </cell>
        </row>
        <row r="274">
          <cell r="S274">
            <v>12997.404274254744</v>
          </cell>
          <cell r="W274">
            <v>82</v>
          </cell>
        </row>
        <row r="275">
          <cell r="S275">
            <v>47.662038207885317</v>
          </cell>
          <cell r="W275">
            <v>2790</v>
          </cell>
        </row>
        <row r="276">
          <cell r="S276">
            <v>546.14664838135604</v>
          </cell>
          <cell r="W276">
            <v>3700</v>
          </cell>
        </row>
        <row r="277">
          <cell r="S277">
            <v>155555.83335</v>
          </cell>
          <cell r="W277">
            <v>2</v>
          </cell>
        </row>
        <row r="278">
          <cell r="S278">
            <v>2958.335</v>
          </cell>
          <cell r="W278">
            <v>60</v>
          </cell>
        </row>
        <row r="279">
          <cell r="S279">
            <v>2960.9390625000001</v>
          </cell>
          <cell r="W279">
            <v>120</v>
          </cell>
        </row>
        <row r="280">
          <cell r="S280">
            <v>956.35314709090915</v>
          </cell>
          <cell r="W280">
            <v>475</v>
          </cell>
        </row>
        <row r="281">
          <cell r="S281">
            <v>200</v>
          </cell>
          <cell r="W281">
            <v>70</v>
          </cell>
        </row>
        <row r="282">
          <cell r="S282">
            <v>5000</v>
          </cell>
          <cell r="W282">
            <v>29</v>
          </cell>
        </row>
        <row r="283">
          <cell r="S283">
            <v>0</v>
          </cell>
          <cell r="W283">
            <v>18</v>
          </cell>
        </row>
        <row r="284">
          <cell r="S284">
            <v>4714.7463439655176</v>
          </cell>
          <cell r="W284">
            <v>69</v>
          </cell>
        </row>
        <row r="285">
          <cell r="S285">
            <v>35614.718614545454</v>
          </cell>
          <cell r="W285">
            <v>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ER PINGIR"/>
      <sheetName val="BB"/>
      <sheetName val="PERCOIL"/>
    </sheetNames>
    <sheetDataSet>
      <sheetData sheetId="0" refreshError="1"/>
      <sheetData sheetId="1">
        <row r="337">
          <cell r="Q337">
            <v>2679406110.8070002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48"/>
  <sheetViews>
    <sheetView tabSelected="1" workbookViewId="0">
      <selection activeCell="B6" sqref="B6"/>
    </sheetView>
  </sheetViews>
  <sheetFormatPr defaultRowHeight="15"/>
  <cols>
    <col min="1" max="1" width="7.42578125" style="3" customWidth="1"/>
    <col min="2" max="2" width="58.7109375" style="3" customWidth="1"/>
    <col min="3" max="3" width="9" style="3" customWidth="1"/>
    <col min="4" max="4" width="42.42578125" style="3" customWidth="1"/>
    <col min="5" max="5" width="11.5703125" style="3" customWidth="1"/>
    <col min="6" max="6" width="15.140625" style="4" customWidth="1"/>
    <col min="7" max="7" width="8.42578125" style="3" customWidth="1"/>
    <col min="8" max="8" width="6.28515625" style="3" customWidth="1"/>
    <col min="9" max="9" width="9.85546875" style="8" customWidth="1"/>
    <col min="10" max="10" width="4.85546875" style="8" customWidth="1"/>
    <col min="11" max="11" width="4.140625" style="8" customWidth="1"/>
    <col min="12" max="12" width="9.7109375" style="3" customWidth="1"/>
    <col min="13" max="13" width="24.5703125" style="3" customWidth="1"/>
    <col min="14" max="16" width="9" style="3" customWidth="1"/>
    <col min="17" max="17" width="10.85546875" style="3" customWidth="1"/>
    <col min="18" max="1022" width="9" style="3" customWidth="1"/>
    <col min="1023" max="16384" width="9.140625" style="3"/>
  </cols>
  <sheetData>
    <row r="1" spans="1:12">
      <c r="A1" s="2" t="s">
        <v>0</v>
      </c>
      <c r="B1" s="7" t="s">
        <v>520</v>
      </c>
      <c r="C1" s="2" t="s">
        <v>1</v>
      </c>
      <c r="D1" s="1" t="s">
        <v>521</v>
      </c>
      <c r="E1" s="2" t="s">
        <v>2</v>
      </c>
      <c r="F1" s="4" t="s">
        <v>3</v>
      </c>
      <c r="G1" s="2" t="s">
        <v>4</v>
      </c>
      <c r="H1" s="7" t="s">
        <v>522</v>
      </c>
      <c r="I1" s="5" t="s">
        <v>5</v>
      </c>
      <c r="J1" s="3" t="s">
        <v>6</v>
      </c>
      <c r="K1" s="5"/>
    </row>
    <row r="2" spans="1:12">
      <c r="A2" s="2" t="s">
        <v>7</v>
      </c>
      <c r="B2" s="6" t="s">
        <v>523</v>
      </c>
      <c r="C2" s="2" t="s">
        <v>8</v>
      </c>
      <c r="D2" s="3" t="s">
        <v>9</v>
      </c>
      <c r="E2" s="2"/>
      <c r="G2" s="2" t="s">
        <v>10</v>
      </c>
      <c r="H2" s="7" t="s">
        <v>522</v>
      </c>
      <c r="I2" s="5"/>
      <c r="J2" s="5"/>
      <c r="K2" s="5"/>
    </row>
    <row r="3" spans="1:12">
      <c r="A3" s="2"/>
      <c r="C3" s="2"/>
      <c r="E3" s="2"/>
      <c r="G3" s="2"/>
      <c r="I3" s="5"/>
      <c r="J3" s="5"/>
      <c r="K3" s="5"/>
    </row>
    <row r="4" spans="1:12">
      <c r="A4" s="2" t="s">
        <v>11</v>
      </c>
      <c r="B4" s="2" t="s">
        <v>12</v>
      </c>
      <c r="C4" s="2" t="s">
        <v>13</v>
      </c>
      <c r="D4" s="2" t="s">
        <v>14</v>
      </c>
      <c r="E4" s="2" t="s">
        <v>15</v>
      </c>
      <c r="F4" s="4" t="s">
        <v>16</v>
      </c>
      <c r="G4" s="2" t="s">
        <v>17</v>
      </c>
      <c r="H4" s="2" t="s">
        <v>18</v>
      </c>
      <c r="I4" s="5" t="s">
        <v>19</v>
      </c>
      <c r="J4" s="5" t="s">
        <v>20</v>
      </c>
      <c r="K4" s="5" t="s">
        <v>21</v>
      </c>
      <c r="L4" s="2" t="s">
        <v>22</v>
      </c>
    </row>
    <row r="5" spans="1:12">
      <c r="B5" s="3" t="s">
        <v>27</v>
      </c>
      <c r="C5" s="3">
        <v>12</v>
      </c>
      <c r="D5" s="3" t="s">
        <v>28</v>
      </c>
      <c r="E5" s="7" t="s">
        <v>167</v>
      </c>
      <c r="F5" s="4">
        <v>108523.66755</v>
      </c>
      <c r="G5" s="3" t="s">
        <v>24</v>
      </c>
      <c r="H5" s="3">
        <v>1</v>
      </c>
      <c r="I5" s="6" t="s">
        <v>168</v>
      </c>
      <c r="J5" s="8" t="s">
        <v>25</v>
      </c>
      <c r="K5" s="8" t="s">
        <v>25</v>
      </c>
      <c r="L5" s="7" t="s">
        <v>26</v>
      </c>
    </row>
    <row r="6" spans="1:12">
      <c r="B6" s="3" t="s">
        <v>29</v>
      </c>
      <c r="C6" s="3">
        <v>1608</v>
      </c>
      <c r="D6" s="3" t="s">
        <v>28</v>
      </c>
      <c r="E6" s="7" t="s">
        <v>167</v>
      </c>
      <c r="F6" s="4">
        <v>34130.491565982593</v>
      </c>
      <c r="G6" s="3" t="s">
        <v>24</v>
      </c>
      <c r="H6" s="3">
        <v>1</v>
      </c>
      <c r="I6" s="6" t="s">
        <v>168</v>
      </c>
      <c r="J6" s="8" t="s">
        <v>25</v>
      </c>
      <c r="K6" s="8" t="s">
        <v>25</v>
      </c>
      <c r="L6" s="7" t="s">
        <v>26</v>
      </c>
    </row>
    <row r="7" spans="1:12">
      <c r="B7" s="3" t="s">
        <v>32</v>
      </c>
      <c r="C7" s="3">
        <v>709</v>
      </c>
      <c r="D7" s="3" t="s">
        <v>33</v>
      </c>
      <c r="E7" s="7" t="s">
        <v>167</v>
      </c>
      <c r="F7" s="4">
        <v>40256.716838081804</v>
      </c>
      <c r="G7" s="3" t="s">
        <v>24</v>
      </c>
      <c r="H7" s="3">
        <v>1</v>
      </c>
      <c r="I7" s="6" t="s">
        <v>168</v>
      </c>
      <c r="J7" s="8" t="s">
        <v>25</v>
      </c>
      <c r="K7" s="8" t="s">
        <v>25</v>
      </c>
      <c r="L7" s="7" t="s">
        <v>26</v>
      </c>
    </row>
    <row r="8" spans="1:12">
      <c r="B8" s="3" t="s">
        <v>180</v>
      </c>
      <c r="C8" s="3">
        <v>64</v>
      </c>
      <c r="D8" s="3" t="s">
        <v>33</v>
      </c>
      <c r="E8" s="7" t="s">
        <v>167</v>
      </c>
      <c r="F8" s="4">
        <v>16477.322620312501</v>
      </c>
      <c r="G8" s="3" t="s">
        <v>24</v>
      </c>
      <c r="H8" s="3">
        <v>1</v>
      </c>
      <c r="I8" s="6" t="s">
        <v>168</v>
      </c>
      <c r="J8" s="8" t="s">
        <v>25</v>
      </c>
      <c r="K8" s="8" t="s">
        <v>25</v>
      </c>
      <c r="L8" s="7" t="s">
        <v>26</v>
      </c>
    </row>
    <row r="9" spans="1:12">
      <c r="B9" s="3" t="s">
        <v>39</v>
      </c>
      <c r="C9" s="3">
        <v>68</v>
      </c>
      <c r="D9" s="3" t="s">
        <v>28</v>
      </c>
      <c r="E9" s="7" t="s">
        <v>167</v>
      </c>
      <c r="F9" s="4">
        <v>520.44764852941148</v>
      </c>
      <c r="G9" s="3" t="s">
        <v>24</v>
      </c>
      <c r="H9" s="3">
        <v>1</v>
      </c>
      <c r="I9" s="6" t="s">
        <v>168</v>
      </c>
      <c r="J9" s="8" t="s">
        <v>25</v>
      </c>
      <c r="K9" s="8" t="s">
        <v>25</v>
      </c>
      <c r="L9" s="7" t="s">
        <v>26</v>
      </c>
    </row>
    <row r="10" spans="1:12">
      <c r="B10" s="3" t="s">
        <v>184</v>
      </c>
      <c r="C10" s="3">
        <v>41.7</v>
      </c>
      <c r="D10" s="3" t="s">
        <v>28</v>
      </c>
      <c r="E10" s="7" t="s">
        <v>167</v>
      </c>
      <c r="F10" s="4">
        <v>115717.96538609112</v>
      </c>
      <c r="G10" s="3" t="s">
        <v>24</v>
      </c>
      <c r="H10" s="3">
        <v>1</v>
      </c>
      <c r="I10" s="6" t="s">
        <v>168</v>
      </c>
      <c r="J10" s="8" t="s">
        <v>25</v>
      </c>
      <c r="K10" s="8" t="s">
        <v>25</v>
      </c>
      <c r="L10" s="7" t="s">
        <v>26</v>
      </c>
    </row>
    <row r="11" spans="1:12">
      <c r="B11" s="3" t="s">
        <v>42</v>
      </c>
      <c r="C11" s="3">
        <v>42.6</v>
      </c>
      <c r="D11" s="3" t="s">
        <v>28</v>
      </c>
      <c r="E11" s="7" t="s">
        <v>167</v>
      </c>
      <c r="F11" s="4">
        <v>211502.93359624423</v>
      </c>
      <c r="G11" s="3" t="s">
        <v>24</v>
      </c>
      <c r="H11" s="3">
        <v>1</v>
      </c>
      <c r="I11" s="6" t="s">
        <v>168</v>
      </c>
      <c r="J11" s="8" t="s">
        <v>25</v>
      </c>
      <c r="K11" s="8" t="s">
        <v>25</v>
      </c>
      <c r="L11" s="7" t="s">
        <v>26</v>
      </c>
    </row>
    <row r="12" spans="1:12">
      <c r="B12" s="3" t="s">
        <v>104</v>
      </c>
      <c r="C12" s="3">
        <v>733</v>
      </c>
      <c r="D12" s="3" t="s">
        <v>23</v>
      </c>
      <c r="E12" s="7" t="s">
        <v>167</v>
      </c>
      <c r="F12" s="4">
        <v>1586.2425990450206</v>
      </c>
      <c r="G12" s="3" t="s">
        <v>24</v>
      </c>
      <c r="H12" s="3">
        <v>1</v>
      </c>
      <c r="I12" s="6" t="s">
        <v>168</v>
      </c>
      <c r="J12" s="8" t="s">
        <v>25</v>
      </c>
      <c r="K12" s="8" t="s">
        <v>25</v>
      </c>
      <c r="L12" s="7" t="s">
        <v>26</v>
      </c>
    </row>
    <row r="13" spans="1:12">
      <c r="B13" s="3" t="s">
        <v>186</v>
      </c>
      <c r="C13" s="3">
        <v>512</v>
      </c>
      <c r="D13" s="3" t="s">
        <v>23</v>
      </c>
      <c r="E13" s="7" t="s">
        <v>167</v>
      </c>
      <c r="F13" s="4">
        <v>1473.4369734374998</v>
      </c>
      <c r="G13" s="3" t="s">
        <v>24</v>
      </c>
      <c r="H13" s="3">
        <v>1</v>
      </c>
      <c r="I13" s="6" t="s">
        <v>168</v>
      </c>
      <c r="J13" s="8" t="s">
        <v>25</v>
      </c>
      <c r="K13" s="8" t="s">
        <v>25</v>
      </c>
      <c r="L13" s="7" t="s">
        <v>26</v>
      </c>
    </row>
    <row r="14" spans="1:12">
      <c r="B14" s="3" t="s">
        <v>107</v>
      </c>
      <c r="C14" s="3">
        <v>2966</v>
      </c>
      <c r="D14" s="3" t="s">
        <v>23</v>
      </c>
      <c r="E14" s="7" t="s">
        <v>167</v>
      </c>
      <c r="F14" s="4">
        <v>824.26927474713443</v>
      </c>
      <c r="G14" s="3" t="s">
        <v>24</v>
      </c>
      <c r="H14" s="3">
        <v>1</v>
      </c>
      <c r="I14" s="6" t="s">
        <v>168</v>
      </c>
      <c r="J14" s="8" t="s">
        <v>25</v>
      </c>
      <c r="K14" s="8" t="s">
        <v>25</v>
      </c>
      <c r="L14" s="7" t="s">
        <v>26</v>
      </c>
    </row>
    <row r="15" spans="1:12">
      <c r="B15" s="3" t="s">
        <v>109</v>
      </c>
      <c r="C15" s="3">
        <v>800</v>
      </c>
      <c r="D15" s="3" t="s">
        <v>23</v>
      </c>
      <c r="E15" s="7" t="s">
        <v>167</v>
      </c>
      <c r="F15" s="4">
        <v>1378.8429417499997</v>
      </c>
      <c r="G15" s="3" t="s">
        <v>24</v>
      </c>
      <c r="H15" s="3">
        <v>1</v>
      </c>
      <c r="I15" s="6" t="s">
        <v>168</v>
      </c>
      <c r="J15" s="8" t="s">
        <v>25</v>
      </c>
      <c r="K15" s="8" t="s">
        <v>25</v>
      </c>
      <c r="L15" s="7" t="s">
        <v>26</v>
      </c>
    </row>
    <row r="16" spans="1:12">
      <c r="B16" s="3" t="s">
        <v>192</v>
      </c>
      <c r="C16" s="3">
        <v>2404</v>
      </c>
      <c r="D16" s="3" t="s">
        <v>23</v>
      </c>
      <c r="E16" s="7" t="s">
        <v>167</v>
      </c>
      <c r="F16" s="4">
        <v>1852.190740016639</v>
      </c>
      <c r="G16" s="3" t="s">
        <v>24</v>
      </c>
      <c r="H16" s="3">
        <v>1</v>
      </c>
      <c r="I16" s="6" t="s">
        <v>168</v>
      </c>
      <c r="J16" s="8" t="s">
        <v>25</v>
      </c>
      <c r="K16" s="8" t="s">
        <v>25</v>
      </c>
      <c r="L16" s="7" t="s">
        <v>26</v>
      </c>
    </row>
    <row r="17" spans="2:12">
      <c r="B17" s="3" t="s">
        <v>193</v>
      </c>
      <c r="C17" s="3">
        <v>2313</v>
      </c>
      <c r="D17" s="3" t="s">
        <v>23</v>
      </c>
      <c r="E17" s="7" t="s">
        <v>167</v>
      </c>
      <c r="F17" s="4">
        <v>1589</v>
      </c>
      <c r="G17" s="3" t="s">
        <v>24</v>
      </c>
      <c r="H17" s="3">
        <v>1</v>
      </c>
      <c r="I17" s="6" t="s">
        <v>168</v>
      </c>
      <c r="J17" s="8" t="s">
        <v>25</v>
      </c>
      <c r="K17" s="8" t="s">
        <v>25</v>
      </c>
      <c r="L17" s="7" t="s">
        <v>26</v>
      </c>
    </row>
    <row r="18" spans="2:12">
      <c r="B18" s="3" t="s">
        <v>114</v>
      </c>
      <c r="C18" s="3">
        <v>78</v>
      </c>
      <c r="D18" s="3" t="s">
        <v>23</v>
      </c>
      <c r="E18" s="7" t="s">
        <v>167</v>
      </c>
      <c r="F18" s="4">
        <v>764.53030000000001</v>
      </c>
      <c r="G18" s="3" t="s">
        <v>24</v>
      </c>
      <c r="H18" s="3">
        <v>1</v>
      </c>
      <c r="I18" s="6" t="s">
        <v>168</v>
      </c>
      <c r="J18" s="8" t="s">
        <v>25</v>
      </c>
      <c r="K18" s="8" t="s">
        <v>25</v>
      </c>
      <c r="L18" s="7" t="s">
        <v>26</v>
      </c>
    </row>
    <row r="19" spans="2:12">
      <c r="B19" s="3" t="s">
        <v>120</v>
      </c>
      <c r="C19" s="3">
        <v>980</v>
      </c>
      <c r="D19" s="3" t="s">
        <v>28</v>
      </c>
      <c r="E19" s="7" t="s">
        <v>167</v>
      </c>
      <c r="F19" s="4">
        <v>28508.318371326532</v>
      </c>
      <c r="G19" s="3" t="s">
        <v>24</v>
      </c>
      <c r="H19" s="3">
        <v>1</v>
      </c>
      <c r="I19" s="6" t="s">
        <v>168</v>
      </c>
      <c r="J19" s="8" t="s">
        <v>25</v>
      </c>
      <c r="K19" s="8" t="s">
        <v>25</v>
      </c>
      <c r="L19" s="7" t="s">
        <v>26</v>
      </c>
    </row>
    <row r="20" spans="2:12">
      <c r="B20" s="3" t="s">
        <v>122</v>
      </c>
      <c r="C20" s="3">
        <v>4600</v>
      </c>
      <c r="D20" s="3" t="s">
        <v>52</v>
      </c>
      <c r="E20" s="7" t="s">
        <v>167</v>
      </c>
      <c r="F20" s="4">
        <v>640</v>
      </c>
      <c r="G20" s="3" t="s">
        <v>24</v>
      </c>
      <c r="H20" s="3">
        <v>1</v>
      </c>
      <c r="I20" s="6" t="s">
        <v>168</v>
      </c>
      <c r="J20" s="8" t="s">
        <v>25</v>
      </c>
      <c r="K20" s="8" t="s">
        <v>25</v>
      </c>
      <c r="L20" s="7" t="s">
        <v>26</v>
      </c>
    </row>
    <row r="21" spans="2:12">
      <c r="B21" s="3" t="s">
        <v>203</v>
      </c>
      <c r="C21" s="3">
        <v>2197</v>
      </c>
      <c r="D21" s="3" t="s">
        <v>23</v>
      </c>
      <c r="E21" s="7" t="s">
        <v>167</v>
      </c>
      <c r="F21" s="4">
        <v>411.31756768320435</v>
      </c>
      <c r="G21" s="3" t="s">
        <v>24</v>
      </c>
      <c r="H21" s="3">
        <v>1</v>
      </c>
      <c r="I21" s="6" t="s">
        <v>168</v>
      </c>
      <c r="J21" s="8" t="s">
        <v>25</v>
      </c>
      <c r="K21" s="8" t="s">
        <v>25</v>
      </c>
      <c r="L21" s="7" t="s">
        <v>26</v>
      </c>
    </row>
    <row r="22" spans="2:12">
      <c r="B22" s="3" t="s">
        <v>130</v>
      </c>
      <c r="C22" s="3">
        <v>2831</v>
      </c>
      <c r="D22" s="3" t="s">
        <v>28</v>
      </c>
      <c r="E22" s="7" t="s">
        <v>167</v>
      </c>
      <c r="F22" s="4">
        <v>11923.165846132106</v>
      </c>
      <c r="G22" s="3" t="s">
        <v>24</v>
      </c>
      <c r="H22" s="3">
        <v>1</v>
      </c>
      <c r="I22" s="6" t="s">
        <v>168</v>
      </c>
      <c r="J22" s="8" t="s">
        <v>25</v>
      </c>
      <c r="K22" s="8" t="s">
        <v>25</v>
      </c>
      <c r="L22" s="7" t="s">
        <v>26</v>
      </c>
    </row>
    <row r="23" spans="2:12">
      <c r="B23" s="3" t="s">
        <v>205</v>
      </c>
      <c r="C23" s="3">
        <v>20.100000000000001</v>
      </c>
      <c r="D23" s="3" t="s">
        <v>28</v>
      </c>
      <c r="E23" s="7" t="s">
        <v>167</v>
      </c>
      <c r="F23" s="4">
        <v>23500</v>
      </c>
      <c r="G23" s="3" t="s">
        <v>24</v>
      </c>
      <c r="H23" s="3">
        <v>1</v>
      </c>
      <c r="I23" s="6" t="s">
        <v>168</v>
      </c>
      <c r="J23" s="8" t="s">
        <v>25</v>
      </c>
      <c r="K23" s="8" t="s">
        <v>25</v>
      </c>
      <c r="L23" s="7" t="s">
        <v>26</v>
      </c>
    </row>
    <row r="24" spans="2:12">
      <c r="B24" s="3" t="s">
        <v>207</v>
      </c>
      <c r="C24" s="3">
        <v>5</v>
      </c>
      <c r="D24" s="3" t="s">
        <v>28</v>
      </c>
      <c r="E24" s="7" t="s">
        <v>167</v>
      </c>
      <c r="F24" s="4">
        <v>34000</v>
      </c>
      <c r="G24" s="3" t="s">
        <v>24</v>
      </c>
      <c r="H24" s="3">
        <v>1</v>
      </c>
      <c r="I24" s="6" t="s">
        <v>168</v>
      </c>
      <c r="J24" s="8" t="s">
        <v>25</v>
      </c>
      <c r="K24" s="8" t="s">
        <v>25</v>
      </c>
      <c r="L24" s="7" t="s">
        <v>26</v>
      </c>
    </row>
    <row r="25" spans="2:12">
      <c r="B25" s="3" t="s">
        <v>209</v>
      </c>
      <c r="C25" s="3">
        <v>14</v>
      </c>
      <c r="D25" s="3" t="s">
        <v>28</v>
      </c>
      <c r="E25" s="7" t="s">
        <v>167</v>
      </c>
      <c r="F25" s="4">
        <v>29959.469264285715</v>
      </c>
      <c r="G25" s="3" t="s">
        <v>24</v>
      </c>
      <c r="H25" s="3">
        <v>1</v>
      </c>
      <c r="I25" s="6" t="s">
        <v>168</v>
      </c>
      <c r="J25" s="8" t="s">
        <v>25</v>
      </c>
      <c r="K25" s="8" t="s">
        <v>25</v>
      </c>
      <c r="L25" s="7" t="s">
        <v>26</v>
      </c>
    </row>
    <row r="26" spans="2:12">
      <c r="B26" s="3" t="s">
        <v>140</v>
      </c>
      <c r="C26" s="3">
        <v>20.05</v>
      </c>
      <c r="D26" s="3" t="s">
        <v>28</v>
      </c>
      <c r="E26" s="7" t="s">
        <v>167</v>
      </c>
      <c r="F26" s="4">
        <v>115642.63727680796</v>
      </c>
      <c r="G26" s="3" t="s">
        <v>24</v>
      </c>
      <c r="H26" s="3">
        <v>1</v>
      </c>
      <c r="I26" s="6" t="s">
        <v>168</v>
      </c>
      <c r="J26" s="8" t="s">
        <v>25</v>
      </c>
      <c r="K26" s="8" t="s">
        <v>25</v>
      </c>
      <c r="L26" s="7" t="s">
        <v>26</v>
      </c>
    </row>
    <row r="27" spans="2:12">
      <c r="B27" s="3" t="s">
        <v>141</v>
      </c>
      <c r="C27" s="3">
        <v>40</v>
      </c>
      <c r="D27" s="3" t="s">
        <v>28</v>
      </c>
      <c r="E27" s="7" t="s">
        <v>167</v>
      </c>
      <c r="F27" s="4">
        <v>84760.649635000009</v>
      </c>
      <c r="G27" s="3" t="s">
        <v>24</v>
      </c>
      <c r="H27" s="3">
        <v>1</v>
      </c>
      <c r="I27" s="6" t="s">
        <v>168</v>
      </c>
      <c r="J27" s="8" t="s">
        <v>25</v>
      </c>
      <c r="K27" s="8" t="s">
        <v>25</v>
      </c>
      <c r="L27" s="7" t="s">
        <v>26</v>
      </c>
    </row>
    <row r="28" spans="2:12">
      <c r="B28" s="3" t="s">
        <v>142</v>
      </c>
      <c r="C28" s="3">
        <v>49</v>
      </c>
      <c r="D28" s="3" t="s">
        <v>28</v>
      </c>
      <c r="E28" s="7" t="s">
        <v>167</v>
      </c>
      <c r="F28" s="4">
        <v>97914.460720408169</v>
      </c>
      <c r="G28" s="3" t="s">
        <v>24</v>
      </c>
      <c r="H28" s="3">
        <v>1</v>
      </c>
      <c r="I28" s="6" t="s">
        <v>168</v>
      </c>
      <c r="J28" s="8" t="s">
        <v>25</v>
      </c>
      <c r="K28" s="8" t="s">
        <v>25</v>
      </c>
      <c r="L28" s="7" t="s">
        <v>26</v>
      </c>
    </row>
    <row r="29" spans="2:12">
      <c r="B29" s="3" t="s">
        <v>143</v>
      </c>
      <c r="C29" s="3">
        <v>70</v>
      </c>
      <c r="D29" s="3" t="s">
        <v>28</v>
      </c>
      <c r="E29" s="7" t="s">
        <v>167</v>
      </c>
      <c r="F29" s="4">
        <v>87995.722882857168</v>
      </c>
      <c r="G29" s="3" t="s">
        <v>24</v>
      </c>
      <c r="H29" s="3">
        <v>1</v>
      </c>
      <c r="I29" s="6" t="s">
        <v>168</v>
      </c>
      <c r="J29" s="8" t="s">
        <v>25</v>
      </c>
      <c r="K29" s="8" t="s">
        <v>25</v>
      </c>
      <c r="L29" s="7" t="s">
        <v>26</v>
      </c>
    </row>
    <row r="30" spans="2:12">
      <c r="B30" s="3" t="s">
        <v>144</v>
      </c>
      <c r="C30" s="3">
        <v>107</v>
      </c>
      <c r="D30" s="3" t="s">
        <v>28</v>
      </c>
      <c r="E30" s="7" t="s">
        <v>167</v>
      </c>
      <c r="F30" s="4">
        <v>79660.332440186903</v>
      </c>
      <c r="G30" s="3" t="s">
        <v>24</v>
      </c>
      <c r="H30" s="3">
        <v>1</v>
      </c>
      <c r="I30" s="6" t="s">
        <v>168</v>
      </c>
      <c r="J30" s="8" t="s">
        <v>25</v>
      </c>
      <c r="K30" s="8" t="s">
        <v>25</v>
      </c>
      <c r="L30" s="7" t="s">
        <v>26</v>
      </c>
    </row>
    <row r="31" spans="2:12">
      <c r="B31" s="3" t="s">
        <v>145</v>
      </c>
      <c r="C31" s="3">
        <v>8220</v>
      </c>
      <c r="D31" s="3" t="s">
        <v>28</v>
      </c>
      <c r="E31" s="7" t="s">
        <v>167</v>
      </c>
      <c r="F31" s="4">
        <v>26263.692454051095</v>
      </c>
      <c r="G31" s="3" t="s">
        <v>24</v>
      </c>
      <c r="H31" s="3">
        <v>1</v>
      </c>
      <c r="I31" s="6" t="s">
        <v>168</v>
      </c>
      <c r="J31" s="8" t="s">
        <v>25</v>
      </c>
      <c r="K31" s="8" t="s">
        <v>25</v>
      </c>
      <c r="L31" s="7" t="s">
        <v>26</v>
      </c>
    </row>
    <row r="32" spans="2:12">
      <c r="B32" s="3" t="s">
        <v>152</v>
      </c>
      <c r="C32" s="3">
        <v>573</v>
      </c>
      <c r="D32" s="3" t="s">
        <v>28</v>
      </c>
      <c r="E32" s="7" t="s">
        <v>167</v>
      </c>
      <c r="F32" s="4">
        <v>88982.899694240812</v>
      </c>
      <c r="G32" s="3" t="s">
        <v>24</v>
      </c>
      <c r="H32" s="3">
        <v>1</v>
      </c>
      <c r="I32" s="6" t="s">
        <v>168</v>
      </c>
      <c r="J32" s="8" t="s">
        <v>25</v>
      </c>
      <c r="K32" s="8" t="s">
        <v>25</v>
      </c>
      <c r="L32" s="7" t="s">
        <v>26</v>
      </c>
    </row>
    <row r="33" spans="2:12">
      <c r="B33" s="3" t="s">
        <v>156</v>
      </c>
      <c r="C33" s="3">
        <v>74.552999999999997</v>
      </c>
      <c r="D33" s="3" t="s">
        <v>28</v>
      </c>
      <c r="E33" s="7" t="s">
        <v>167</v>
      </c>
      <c r="F33" s="4">
        <v>120146.32590237819</v>
      </c>
      <c r="G33" s="3" t="s">
        <v>24</v>
      </c>
      <c r="H33" s="3">
        <v>1</v>
      </c>
      <c r="I33" s="6" t="s">
        <v>168</v>
      </c>
      <c r="J33" s="8" t="s">
        <v>25</v>
      </c>
      <c r="K33" s="8" t="s">
        <v>25</v>
      </c>
      <c r="L33" s="7" t="s">
        <v>26</v>
      </c>
    </row>
    <row r="34" spans="2:12">
      <c r="B34" s="3" t="s">
        <v>157</v>
      </c>
      <c r="C34" s="3">
        <v>1052</v>
      </c>
      <c r="D34" s="3" t="s">
        <v>23</v>
      </c>
      <c r="E34" s="7" t="s">
        <v>167</v>
      </c>
      <c r="F34" s="4">
        <v>467.13185475285184</v>
      </c>
      <c r="G34" s="3" t="s">
        <v>24</v>
      </c>
      <c r="H34" s="3">
        <v>1</v>
      </c>
      <c r="I34" s="6" t="s">
        <v>168</v>
      </c>
      <c r="J34" s="8" t="s">
        <v>25</v>
      </c>
      <c r="K34" s="8" t="s">
        <v>25</v>
      </c>
      <c r="L34" s="7" t="s">
        <v>26</v>
      </c>
    </row>
    <row r="35" spans="2:12">
      <c r="B35" s="3" t="s">
        <v>213</v>
      </c>
      <c r="C35" s="3">
        <v>993</v>
      </c>
      <c r="D35" s="3" t="s">
        <v>23</v>
      </c>
      <c r="E35" s="7" t="s">
        <v>167</v>
      </c>
      <c r="F35" s="4">
        <v>290.28500100704935</v>
      </c>
      <c r="G35" s="3" t="s">
        <v>24</v>
      </c>
      <c r="H35" s="3">
        <v>1</v>
      </c>
      <c r="I35" s="6" t="s">
        <v>168</v>
      </c>
      <c r="J35" s="8" t="s">
        <v>25</v>
      </c>
      <c r="K35" s="8" t="s">
        <v>25</v>
      </c>
      <c r="L35" s="7" t="s">
        <v>26</v>
      </c>
    </row>
    <row r="36" spans="2:12">
      <c r="B36" s="3" t="s">
        <v>214</v>
      </c>
      <c r="C36" s="3">
        <v>570</v>
      </c>
      <c r="D36" s="3" t="s">
        <v>23</v>
      </c>
      <c r="E36" s="7" t="s">
        <v>167</v>
      </c>
      <c r="F36" s="4">
        <v>591</v>
      </c>
      <c r="G36" s="3" t="s">
        <v>24</v>
      </c>
      <c r="H36" s="3">
        <v>1</v>
      </c>
      <c r="I36" s="6" t="s">
        <v>168</v>
      </c>
      <c r="J36" s="8" t="s">
        <v>25</v>
      </c>
      <c r="K36" s="8" t="s">
        <v>25</v>
      </c>
      <c r="L36" s="7" t="s">
        <v>26</v>
      </c>
    </row>
    <row r="37" spans="2:12">
      <c r="B37" s="3" t="s">
        <v>161</v>
      </c>
      <c r="C37" s="3">
        <v>12904</v>
      </c>
      <c r="D37" s="3" t="s">
        <v>28</v>
      </c>
      <c r="E37" s="7" t="s">
        <v>167</v>
      </c>
      <c r="F37" s="4">
        <v>30666.462923147861</v>
      </c>
      <c r="G37" s="3" t="s">
        <v>24</v>
      </c>
      <c r="H37" s="3">
        <v>1</v>
      </c>
      <c r="I37" s="6" t="s">
        <v>168</v>
      </c>
      <c r="J37" s="8" t="s">
        <v>25</v>
      </c>
      <c r="K37" s="8" t="s">
        <v>25</v>
      </c>
      <c r="L37" s="7" t="s">
        <v>26</v>
      </c>
    </row>
    <row r="38" spans="2:12">
      <c r="B38" s="3" t="s">
        <v>160</v>
      </c>
      <c r="C38" s="3">
        <v>4830</v>
      </c>
      <c r="D38" s="3" t="s">
        <v>52</v>
      </c>
      <c r="E38" s="7" t="s">
        <v>167</v>
      </c>
      <c r="F38" s="4">
        <v>1725.475762111801</v>
      </c>
      <c r="G38" s="3" t="s">
        <v>24</v>
      </c>
      <c r="H38" s="3">
        <v>1</v>
      </c>
      <c r="I38" s="6" t="s">
        <v>168</v>
      </c>
      <c r="J38" s="8" t="s">
        <v>25</v>
      </c>
      <c r="K38" s="8" t="s">
        <v>25</v>
      </c>
      <c r="L38" s="7" t="s">
        <v>26</v>
      </c>
    </row>
    <row r="39" spans="2:12">
      <c r="B39" s="3" t="s">
        <v>112</v>
      </c>
      <c r="C39" s="3">
        <v>3374</v>
      </c>
      <c r="D39" s="3" t="s">
        <v>23</v>
      </c>
      <c r="E39" s="7" t="s">
        <v>167</v>
      </c>
      <c r="F39" s="4">
        <v>1766.3804634558387</v>
      </c>
      <c r="G39" s="3" t="s">
        <v>24</v>
      </c>
      <c r="H39" s="3">
        <v>1</v>
      </c>
      <c r="I39" s="6" t="s">
        <v>168</v>
      </c>
      <c r="J39" s="8" t="s">
        <v>25</v>
      </c>
      <c r="K39" s="8" t="s">
        <v>25</v>
      </c>
      <c r="L39" s="7" t="s">
        <v>26</v>
      </c>
    </row>
    <row r="40" spans="2:12">
      <c r="B40" s="3" t="s">
        <v>180</v>
      </c>
      <c r="C40" s="3">
        <v>30</v>
      </c>
      <c r="D40" s="3" t="s">
        <v>33</v>
      </c>
      <c r="E40" s="7" t="s">
        <v>167</v>
      </c>
      <c r="F40" s="4">
        <v>16031.836323333328</v>
      </c>
      <c r="G40" s="3" t="s">
        <v>24</v>
      </c>
      <c r="H40" s="3">
        <v>1</v>
      </c>
      <c r="I40" s="6" t="s">
        <v>168</v>
      </c>
      <c r="J40" s="8" t="s">
        <v>25</v>
      </c>
      <c r="K40" s="8" t="s">
        <v>25</v>
      </c>
      <c r="L40" s="7" t="s">
        <v>26</v>
      </c>
    </row>
    <row r="41" spans="2:12">
      <c r="B41" s="3" t="s">
        <v>57</v>
      </c>
      <c r="C41" s="3">
        <v>2805</v>
      </c>
      <c r="D41" s="3" t="s">
        <v>52</v>
      </c>
      <c r="E41" s="7" t="s">
        <v>167</v>
      </c>
      <c r="F41" s="4">
        <v>11441.800839073087</v>
      </c>
      <c r="G41" s="3" t="s">
        <v>24</v>
      </c>
      <c r="H41" s="3">
        <v>1</v>
      </c>
      <c r="I41" s="6" t="s">
        <v>168</v>
      </c>
      <c r="J41" s="8" t="s">
        <v>25</v>
      </c>
      <c r="K41" s="8" t="s">
        <v>25</v>
      </c>
      <c r="L41" s="7" t="s">
        <v>26</v>
      </c>
    </row>
    <row r="42" spans="2:12">
      <c r="B42" s="3" t="s">
        <v>116</v>
      </c>
      <c r="C42" s="3">
        <v>1650</v>
      </c>
      <c r="D42" s="3" t="s">
        <v>33</v>
      </c>
      <c r="E42" s="7" t="s">
        <v>167</v>
      </c>
      <c r="F42" s="4">
        <v>497.95448812121208</v>
      </c>
      <c r="G42" s="3" t="s">
        <v>24</v>
      </c>
      <c r="H42" s="3">
        <v>1</v>
      </c>
      <c r="I42" s="6" t="s">
        <v>168</v>
      </c>
      <c r="J42" s="8" t="s">
        <v>25</v>
      </c>
      <c r="K42" s="8" t="s">
        <v>25</v>
      </c>
      <c r="L42" s="7" t="s">
        <v>26</v>
      </c>
    </row>
    <row r="43" spans="2:12">
      <c r="B43" s="3" t="s">
        <v>147</v>
      </c>
      <c r="C43" s="3">
        <v>2100</v>
      </c>
      <c r="D43" s="3" t="s">
        <v>146</v>
      </c>
      <c r="E43" s="7" t="s">
        <v>167</v>
      </c>
      <c r="F43" s="4">
        <v>853.47023519047582</v>
      </c>
      <c r="G43" s="3" t="s">
        <v>24</v>
      </c>
      <c r="H43" s="3">
        <v>1</v>
      </c>
      <c r="I43" s="6" t="s">
        <v>168</v>
      </c>
      <c r="J43" s="8" t="s">
        <v>25</v>
      </c>
      <c r="K43" s="8" t="s">
        <v>25</v>
      </c>
      <c r="L43" s="7" t="s">
        <v>26</v>
      </c>
    </row>
    <row r="44" spans="2:12">
      <c r="B44" s="3" t="s">
        <v>223</v>
      </c>
      <c r="C44" s="3">
        <v>7.2</v>
      </c>
      <c r="D44" s="3" t="s">
        <v>52</v>
      </c>
      <c r="E44" s="7" t="s">
        <v>167</v>
      </c>
      <c r="F44" s="4">
        <v>22500</v>
      </c>
      <c r="G44" s="3" t="s">
        <v>24</v>
      </c>
      <c r="H44" s="3">
        <v>1</v>
      </c>
      <c r="I44" s="6" t="s">
        <v>168</v>
      </c>
      <c r="J44" s="8" t="s">
        <v>25</v>
      </c>
      <c r="K44" s="8" t="s">
        <v>25</v>
      </c>
      <c r="L44" s="7" t="s">
        <v>26</v>
      </c>
    </row>
    <row r="45" spans="2:12">
      <c r="B45" s="3" t="s">
        <v>101</v>
      </c>
      <c r="C45" s="3">
        <v>126</v>
      </c>
      <c r="D45" s="3" t="s">
        <v>35</v>
      </c>
      <c r="E45" s="7" t="s">
        <v>167</v>
      </c>
      <c r="F45" s="4">
        <v>16002.38920079365</v>
      </c>
      <c r="G45" s="3" t="s">
        <v>24</v>
      </c>
      <c r="H45" s="3">
        <v>1</v>
      </c>
      <c r="I45" s="6" t="s">
        <v>168</v>
      </c>
      <c r="J45" s="8" t="s">
        <v>25</v>
      </c>
      <c r="K45" s="8" t="s">
        <v>25</v>
      </c>
      <c r="L45" s="7" t="s">
        <v>26</v>
      </c>
    </row>
    <row r="46" spans="2:12">
      <c r="B46" s="3" t="s">
        <v>32</v>
      </c>
      <c r="C46" s="3">
        <v>14</v>
      </c>
      <c r="D46" s="3" t="s">
        <v>33</v>
      </c>
      <c r="E46" s="7" t="s">
        <v>167</v>
      </c>
      <c r="F46" s="4">
        <v>40433.240392857137</v>
      </c>
      <c r="G46" s="3" t="s">
        <v>24</v>
      </c>
      <c r="H46" s="3">
        <v>1</v>
      </c>
      <c r="I46" s="6" t="s">
        <v>168</v>
      </c>
      <c r="J46" s="8" t="s">
        <v>25</v>
      </c>
      <c r="K46" s="8" t="s">
        <v>25</v>
      </c>
      <c r="L46" s="7" t="s">
        <v>26</v>
      </c>
    </row>
    <row r="47" spans="2:12">
      <c r="B47" s="3" t="s">
        <v>34</v>
      </c>
      <c r="C47" s="3">
        <v>4</v>
      </c>
      <c r="D47" s="3" t="s">
        <v>35</v>
      </c>
      <c r="E47" s="7" t="s">
        <v>167</v>
      </c>
      <c r="F47" s="4">
        <v>59018.576199999974</v>
      </c>
      <c r="G47" s="3" t="s">
        <v>24</v>
      </c>
      <c r="H47" s="3">
        <v>1</v>
      </c>
      <c r="I47" s="6" t="s">
        <v>168</v>
      </c>
      <c r="J47" s="8" t="s">
        <v>25</v>
      </c>
      <c r="K47" s="8" t="s">
        <v>25</v>
      </c>
      <c r="L47" s="7" t="s">
        <v>26</v>
      </c>
    </row>
    <row r="48" spans="2:12">
      <c r="B48" s="3" t="s">
        <v>224</v>
      </c>
      <c r="C48" s="3">
        <v>2388</v>
      </c>
      <c r="D48" s="3" t="s">
        <v>23</v>
      </c>
      <c r="E48" s="7" t="s">
        <v>167</v>
      </c>
      <c r="F48" s="4">
        <v>5671.7005473199342</v>
      </c>
      <c r="G48" s="3" t="s">
        <v>24</v>
      </c>
      <c r="H48" s="3">
        <v>1</v>
      </c>
      <c r="I48" s="6" t="s">
        <v>168</v>
      </c>
      <c r="J48" s="8" t="s">
        <v>25</v>
      </c>
      <c r="K48" s="8" t="s">
        <v>25</v>
      </c>
      <c r="L48" s="7" t="s">
        <v>26</v>
      </c>
    </row>
    <row r="49" spans="2:12">
      <c r="B49" s="3" t="s">
        <v>36</v>
      </c>
      <c r="C49" s="3">
        <v>300</v>
      </c>
      <c r="D49" s="3" t="s">
        <v>23</v>
      </c>
      <c r="E49" s="7" t="s">
        <v>167</v>
      </c>
      <c r="F49" s="4">
        <v>7880</v>
      </c>
      <c r="G49" s="3" t="s">
        <v>24</v>
      </c>
      <c r="H49" s="3">
        <v>1</v>
      </c>
      <c r="I49" s="6" t="s">
        <v>168</v>
      </c>
      <c r="J49" s="8" t="s">
        <v>25</v>
      </c>
      <c r="K49" s="8" t="s">
        <v>25</v>
      </c>
      <c r="L49" s="7" t="s">
        <v>26</v>
      </c>
    </row>
    <row r="50" spans="2:12">
      <c r="B50" s="3" t="s">
        <v>226</v>
      </c>
      <c r="C50" s="3">
        <v>25</v>
      </c>
      <c r="D50" s="3" t="s">
        <v>48</v>
      </c>
      <c r="E50" s="7" t="s">
        <v>167</v>
      </c>
      <c r="F50" s="4">
        <v>71999.222096000012</v>
      </c>
      <c r="G50" s="3" t="s">
        <v>24</v>
      </c>
      <c r="H50" s="3">
        <v>1</v>
      </c>
      <c r="I50" s="6" t="s">
        <v>168</v>
      </c>
      <c r="J50" s="8" t="s">
        <v>25</v>
      </c>
      <c r="K50" s="8" t="s">
        <v>25</v>
      </c>
      <c r="L50" s="7" t="s">
        <v>26</v>
      </c>
    </row>
    <row r="51" spans="2:12">
      <c r="B51" s="3" t="s">
        <v>40</v>
      </c>
      <c r="C51" s="3">
        <v>424000</v>
      </c>
      <c r="D51" s="3" t="s">
        <v>33</v>
      </c>
      <c r="E51" s="7" t="s">
        <v>167</v>
      </c>
      <c r="F51" s="4">
        <v>55.721431739150951</v>
      </c>
      <c r="G51" s="3" t="s">
        <v>24</v>
      </c>
      <c r="H51" s="3">
        <v>1</v>
      </c>
      <c r="I51" s="6" t="s">
        <v>168</v>
      </c>
      <c r="J51" s="8" t="s">
        <v>25</v>
      </c>
      <c r="K51" s="8" t="s">
        <v>25</v>
      </c>
      <c r="L51" s="7" t="s">
        <v>26</v>
      </c>
    </row>
    <row r="52" spans="2:12">
      <c r="B52" s="3" t="s">
        <v>41</v>
      </c>
      <c r="C52" s="3">
        <v>323280</v>
      </c>
      <c r="D52" s="3" t="s">
        <v>33</v>
      </c>
      <c r="E52" s="7" t="s">
        <v>167</v>
      </c>
      <c r="F52" s="4">
        <v>63.409512408129181</v>
      </c>
      <c r="G52" s="3" t="s">
        <v>24</v>
      </c>
      <c r="H52" s="3">
        <v>1</v>
      </c>
      <c r="I52" s="6" t="s">
        <v>168</v>
      </c>
      <c r="J52" s="8" t="s">
        <v>25</v>
      </c>
      <c r="K52" s="8" t="s">
        <v>25</v>
      </c>
      <c r="L52" s="7" t="s">
        <v>26</v>
      </c>
    </row>
    <row r="53" spans="2:12">
      <c r="B53" s="3" t="s">
        <v>37</v>
      </c>
      <c r="C53" s="3">
        <v>6378</v>
      </c>
      <c r="D53" s="3" t="s">
        <v>38</v>
      </c>
      <c r="E53" s="7" t="s">
        <v>167</v>
      </c>
      <c r="F53" s="4">
        <v>2725.6976984164307</v>
      </c>
      <c r="G53" s="3" t="s">
        <v>24</v>
      </c>
      <c r="H53" s="3">
        <v>1</v>
      </c>
      <c r="I53" s="6" t="s">
        <v>168</v>
      </c>
      <c r="J53" s="8" t="s">
        <v>25</v>
      </c>
      <c r="K53" s="8" t="s">
        <v>25</v>
      </c>
      <c r="L53" s="7" t="s">
        <v>26</v>
      </c>
    </row>
    <row r="54" spans="2:12">
      <c r="B54" s="3" t="s">
        <v>44</v>
      </c>
      <c r="C54" s="3">
        <v>23441</v>
      </c>
      <c r="D54" s="3" t="s">
        <v>38</v>
      </c>
      <c r="E54" s="7" t="s">
        <v>167</v>
      </c>
      <c r="F54" s="4">
        <v>392.80212356554756</v>
      </c>
      <c r="G54" s="3" t="s">
        <v>24</v>
      </c>
      <c r="H54" s="3">
        <v>1</v>
      </c>
      <c r="I54" s="6" t="s">
        <v>168</v>
      </c>
      <c r="J54" s="8" t="s">
        <v>25</v>
      </c>
      <c r="K54" s="8" t="s">
        <v>25</v>
      </c>
      <c r="L54" s="7" t="s">
        <v>26</v>
      </c>
    </row>
    <row r="55" spans="2:12">
      <c r="B55" s="3" t="s">
        <v>45</v>
      </c>
      <c r="C55" s="3">
        <v>21250</v>
      </c>
      <c r="D55" s="3" t="s">
        <v>38</v>
      </c>
      <c r="E55" s="7" t="s">
        <v>167</v>
      </c>
      <c r="F55" s="4">
        <v>449.33162406588229</v>
      </c>
      <c r="G55" s="3" t="s">
        <v>24</v>
      </c>
      <c r="H55" s="3">
        <v>1</v>
      </c>
      <c r="I55" s="6" t="s">
        <v>168</v>
      </c>
      <c r="J55" s="8" t="s">
        <v>25</v>
      </c>
      <c r="K55" s="8" t="s">
        <v>25</v>
      </c>
      <c r="L55" s="7" t="s">
        <v>26</v>
      </c>
    </row>
    <row r="56" spans="2:12">
      <c r="B56" s="3" t="s">
        <v>46</v>
      </c>
      <c r="C56" s="3">
        <v>5312</v>
      </c>
      <c r="D56" s="3" t="s">
        <v>38</v>
      </c>
      <c r="E56" s="7" t="s">
        <v>167</v>
      </c>
      <c r="F56" s="4">
        <v>3798.5791236634032</v>
      </c>
      <c r="G56" s="3" t="s">
        <v>24</v>
      </c>
      <c r="H56" s="3">
        <v>1</v>
      </c>
      <c r="I56" s="6" t="s">
        <v>168</v>
      </c>
      <c r="J56" s="8" t="s">
        <v>25</v>
      </c>
      <c r="K56" s="8" t="s">
        <v>25</v>
      </c>
      <c r="L56" s="7" t="s">
        <v>26</v>
      </c>
    </row>
    <row r="57" spans="2:12">
      <c r="B57" s="3" t="s">
        <v>49</v>
      </c>
      <c r="C57" s="3">
        <v>819</v>
      </c>
      <c r="D57" s="3" t="s">
        <v>23</v>
      </c>
      <c r="E57" s="7" t="s">
        <v>167</v>
      </c>
      <c r="F57" s="4">
        <v>19287.960870085473</v>
      </c>
      <c r="G57" s="3" t="s">
        <v>24</v>
      </c>
      <c r="H57" s="3">
        <v>1</v>
      </c>
      <c r="I57" s="6" t="s">
        <v>168</v>
      </c>
      <c r="J57" s="8" t="s">
        <v>25</v>
      </c>
      <c r="K57" s="8" t="s">
        <v>25</v>
      </c>
      <c r="L57" s="7" t="s">
        <v>26</v>
      </c>
    </row>
    <row r="58" spans="2:12">
      <c r="B58" s="3" t="s">
        <v>50</v>
      </c>
      <c r="C58" s="3">
        <v>350</v>
      </c>
      <c r="D58" s="3" t="s">
        <v>23</v>
      </c>
      <c r="E58" s="7" t="s">
        <v>167</v>
      </c>
      <c r="F58" s="4">
        <v>27713.51876828571</v>
      </c>
      <c r="G58" s="3" t="s">
        <v>24</v>
      </c>
      <c r="H58" s="3">
        <v>1</v>
      </c>
      <c r="I58" s="6" t="s">
        <v>168</v>
      </c>
      <c r="J58" s="8" t="s">
        <v>25</v>
      </c>
      <c r="K58" s="8" t="s">
        <v>25</v>
      </c>
      <c r="L58" s="7" t="s">
        <v>26</v>
      </c>
    </row>
    <row r="59" spans="2:12">
      <c r="B59" s="3" t="s">
        <v>51</v>
      </c>
      <c r="C59" s="3">
        <v>603</v>
      </c>
      <c r="D59" s="3" t="s">
        <v>23</v>
      </c>
      <c r="E59" s="7" t="s">
        <v>167</v>
      </c>
      <c r="F59" s="4">
        <v>28860.392662189068</v>
      </c>
      <c r="G59" s="3" t="s">
        <v>24</v>
      </c>
      <c r="H59" s="3">
        <v>1</v>
      </c>
      <c r="I59" s="6" t="s">
        <v>168</v>
      </c>
      <c r="J59" s="8" t="s">
        <v>25</v>
      </c>
      <c r="K59" s="8" t="s">
        <v>25</v>
      </c>
      <c r="L59" s="7" t="s">
        <v>26</v>
      </c>
    </row>
    <row r="60" spans="2:12">
      <c r="B60" s="3" t="s">
        <v>47</v>
      </c>
      <c r="C60" s="3">
        <v>600</v>
      </c>
      <c r="D60" s="3" t="s">
        <v>38</v>
      </c>
      <c r="E60" s="7" t="s">
        <v>167</v>
      </c>
      <c r="F60" s="4">
        <v>994</v>
      </c>
      <c r="G60" s="3" t="s">
        <v>24</v>
      </c>
      <c r="H60" s="3">
        <v>1</v>
      </c>
      <c r="I60" s="6" t="s">
        <v>168</v>
      </c>
      <c r="J60" s="8" t="s">
        <v>25</v>
      </c>
      <c r="K60" s="8" t="s">
        <v>25</v>
      </c>
      <c r="L60" s="7" t="s">
        <v>26</v>
      </c>
    </row>
    <row r="61" spans="2:12">
      <c r="B61" s="3" t="s">
        <v>238</v>
      </c>
      <c r="C61" s="3">
        <v>96</v>
      </c>
      <c r="D61" s="3" t="s">
        <v>52</v>
      </c>
      <c r="E61" s="7" t="s">
        <v>167</v>
      </c>
      <c r="F61" s="4">
        <v>43181.682881249981</v>
      </c>
      <c r="G61" s="3" t="s">
        <v>24</v>
      </c>
      <c r="H61" s="3">
        <v>1</v>
      </c>
      <c r="I61" s="6" t="s">
        <v>168</v>
      </c>
      <c r="J61" s="8" t="s">
        <v>25</v>
      </c>
      <c r="K61" s="8" t="s">
        <v>25</v>
      </c>
      <c r="L61" s="7" t="s">
        <v>26</v>
      </c>
    </row>
    <row r="62" spans="2:12">
      <c r="B62" s="3" t="s">
        <v>55</v>
      </c>
      <c r="C62" s="3">
        <v>390</v>
      </c>
      <c r="D62" s="3" t="s">
        <v>52</v>
      </c>
      <c r="E62" s="7" t="s">
        <v>167</v>
      </c>
      <c r="F62" s="4">
        <v>44038.468885641021</v>
      </c>
      <c r="G62" s="3" t="s">
        <v>24</v>
      </c>
      <c r="H62" s="3">
        <v>1</v>
      </c>
      <c r="I62" s="6" t="s">
        <v>168</v>
      </c>
      <c r="J62" s="8" t="s">
        <v>25</v>
      </c>
      <c r="K62" s="8" t="s">
        <v>25</v>
      </c>
      <c r="L62" s="7" t="s">
        <v>26</v>
      </c>
    </row>
    <row r="63" spans="2:12">
      <c r="B63" s="3" t="s">
        <v>65</v>
      </c>
      <c r="C63" s="3">
        <v>165.15</v>
      </c>
      <c r="D63" s="3" t="s">
        <v>52</v>
      </c>
      <c r="E63" s="7" t="s">
        <v>167</v>
      </c>
      <c r="F63" s="4">
        <v>18939.315275204357</v>
      </c>
      <c r="G63" s="3" t="s">
        <v>24</v>
      </c>
      <c r="H63" s="3">
        <v>1</v>
      </c>
      <c r="I63" s="6" t="s">
        <v>168</v>
      </c>
      <c r="J63" s="8" t="s">
        <v>25</v>
      </c>
      <c r="K63" s="8" t="s">
        <v>25</v>
      </c>
      <c r="L63" s="7" t="s">
        <v>26</v>
      </c>
    </row>
    <row r="64" spans="2:12">
      <c r="B64" s="3" t="s">
        <v>67</v>
      </c>
      <c r="C64" s="3">
        <v>129.08000000000001</v>
      </c>
      <c r="D64" s="3" t="s">
        <v>52</v>
      </c>
      <c r="E64" s="7" t="s">
        <v>167</v>
      </c>
      <c r="F64" s="4">
        <v>22230.471154322902</v>
      </c>
      <c r="G64" s="3" t="s">
        <v>24</v>
      </c>
      <c r="H64" s="3">
        <v>1</v>
      </c>
      <c r="I64" s="6" t="s">
        <v>168</v>
      </c>
      <c r="J64" s="8" t="s">
        <v>25</v>
      </c>
      <c r="K64" s="8" t="s">
        <v>25</v>
      </c>
      <c r="L64" s="7" t="s">
        <v>26</v>
      </c>
    </row>
    <row r="65" spans="2:12">
      <c r="B65" s="3" t="s">
        <v>68</v>
      </c>
      <c r="C65" s="3">
        <v>85.4</v>
      </c>
      <c r="D65" s="3" t="s">
        <v>52</v>
      </c>
      <c r="E65" s="7" t="s">
        <v>167</v>
      </c>
      <c r="F65" s="4">
        <v>19180.866409836064</v>
      </c>
      <c r="G65" s="3" t="s">
        <v>24</v>
      </c>
      <c r="H65" s="3">
        <v>1</v>
      </c>
      <c r="I65" s="6" t="s">
        <v>168</v>
      </c>
      <c r="J65" s="8" t="s">
        <v>25</v>
      </c>
      <c r="K65" s="8" t="s">
        <v>25</v>
      </c>
      <c r="L65" s="7" t="s">
        <v>26</v>
      </c>
    </row>
    <row r="66" spans="2:12">
      <c r="B66" s="3" t="s">
        <v>246</v>
      </c>
      <c r="C66" s="3">
        <v>1102.8699999999999</v>
      </c>
      <c r="D66" s="3" t="s">
        <v>52</v>
      </c>
      <c r="E66" s="7" t="s">
        <v>167</v>
      </c>
      <c r="F66" s="4">
        <v>27819.311944018787</v>
      </c>
      <c r="G66" s="3" t="s">
        <v>24</v>
      </c>
      <c r="H66" s="3">
        <v>1</v>
      </c>
      <c r="I66" s="6" t="s">
        <v>168</v>
      </c>
      <c r="J66" s="8" t="s">
        <v>25</v>
      </c>
      <c r="K66" s="8" t="s">
        <v>25</v>
      </c>
      <c r="L66" s="7" t="s">
        <v>26</v>
      </c>
    </row>
    <row r="67" spans="2:12">
      <c r="B67" s="3" t="s">
        <v>78</v>
      </c>
      <c r="C67" s="3">
        <v>1004.95</v>
      </c>
      <c r="D67" s="3" t="s">
        <v>52</v>
      </c>
      <c r="E67" s="7" t="s">
        <v>167</v>
      </c>
      <c r="F67" s="4">
        <v>20882.056333847453</v>
      </c>
      <c r="G67" s="3" t="s">
        <v>24</v>
      </c>
      <c r="H67" s="3">
        <v>1</v>
      </c>
      <c r="I67" s="6" t="s">
        <v>168</v>
      </c>
      <c r="J67" s="8" t="s">
        <v>25</v>
      </c>
      <c r="K67" s="8" t="s">
        <v>25</v>
      </c>
      <c r="L67" s="7" t="s">
        <v>26</v>
      </c>
    </row>
    <row r="68" spans="2:12">
      <c r="B68" s="3" t="s">
        <v>255</v>
      </c>
      <c r="C68" s="3">
        <v>50</v>
      </c>
      <c r="D68" s="3" t="s">
        <v>52</v>
      </c>
      <c r="E68" s="7" t="s">
        <v>167</v>
      </c>
      <c r="F68" s="4">
        <v>18682.612399999998</v>
      </c>
      <c r="G68" s="3" t="s">
        <v>24</v>
      </c>
      <c r="H68" s="3">
        <v>1</v>
      </c>
      <c r="I68" s="6" t="s">
        <v>168</v>
      </c>
      <c r="J68" s="8" t="s">
        <v>25</v>
      </c>
      <c r="K68" s="8" t="s">
        <v>25</v>
      </c>
      <c r="L68" s="7" t="s">
        <v>26</v>
      </c>
    </row>
    <row r="69" spans="2:12">
      <c r="B69" s="3" t="s">
        <v>97</v>
      </c>
      <c r="C69" s="3">
        <v>444.5</v>
      </c>
      <c r="D69" s="3" t="s">
        <v>52</v>
      </c>
      <c r="E69" s="7" t="s">
        <v>167</v>
      </c>
      <c r="F69" s="4">
        <v>49834.624095388099</v>
      </c>
      <c r="G69" s="3" t="s">
        <v>24</v>
      </c>
      <c r="H69" s="3">
        <v>1</v>
      </c>
      <c r="I69" s="6" t="s">
        <v>168</v>
      </c>
      <c r="J69" s="8" t="s">
        <v>25</v>
      </c>
      <c r="K69" s="8" t="s">
        <v>25</v>
      </c>
      <c r="L69" s="7" t="s">
        <v>26</v>
      </c>
    </row>
    <row r="70" spans="2:12">
      <c r="B70" s="3" t="s">
        <v>258</v>
      </c>
      <c r="C70" s="3">
        <v>40.5</v>
      </c>
      <c r="D70" s="3" t="s">
        <v>52</v>
      </c>
      <c r="E70" s="7" t="s">
        <v>167</v>
      </c>
      <c r="F70" s="4">
        <v>33173.354320987659</v>
      </c>
      <c r="G70" s="3" t="s">
        <v>24</v>
      </c>
      <c r="H70" s="3">
        <v>1</v>
      </c>
      <c r="I70" s="6" t="s">
        <v>168</v>
      </c>
      <c r="J70" s="8" t="s">
        <v>25</v>
      </c>
      <c r="K70" s="8" t="s">
        <v>25</v>
      </c>
      <c r="L70" s="7" t="s">
        <v>26</v>
      </c>
    </row>
    <row r="71" spans="2:12">
      <c r="B71" s="3" t="s">
        <v>260</v>
      </c>
      <c r="C71" s="3">
        <v>36.5</v>
      </c>
      <c r="D71" s="3" t="s">
        <v>52</v>
      </c>
      <c r="E71" s="7" t="s">
        <v>167</v>
      </c>
      <c r="F71" s="4">
        <v>26466.062139726026</v>
      </c>
      <c r="G71" s="3" t="s">
        <v>24</v>
      </c>
      <c r="H71" s="3">
        <v>1</v>
      </c>
      <c r="I71" s="6" t="s">
        <v>168</v>
      </c>
      <c r="J71" s="8" t="s">
        <v>25</v>
      </c>
      <c r="K71" s="8" t="s">
        <v>25</v>
      </c>
      <c r="L71" s="7" t="s">
        <v>26</v>
      </c>
    </row>
    <row r="72" spans="2:12">
      <c r="B72" s="3" t="s">
        <v>96</v>
      </c>
      <c r="C72" s="3">
        <v>647</v>
      </c>
      <c r="D72" s="3" t="s">
        <v>52</v>
      </c>
      <c r="E72" s="7" t="s">
        <v>167</v>
      </c>
      <c r="F72" s="4">
        <v>20459.147836939723</v>
      </c>
      <c r="G72" s="3" t="s">
        <v>24</v>
      </c>
      <c r="H72" s="3">
        <v>1</v>
      </c>
      <c r="I72" s="6" t="s">
        <v>168</v>
      </c>
      <c r="J72" s="8" t="s">
        <v>25</v>
      </c>
      <c r="K72" s="8" t="s">
        <v>25</v>
      </c>
      <c r="L72" s="7" t="s">
        <v>26</v>
      </c>
    </row>
    <row r="73" spans="2:12">
      <c r="B73" s="3" t="s">
        <v>98</v>
      </c>
      <c r="C73" s="3">
        <v>3490</v>
      </c>
      <c r="D73" s="3" t="s">
        <v>52</v>
      </c>
      <c r="E73" s="7" t="s">
        <v>167</v>
      </c>
      <c r="F73" s="4">
        <v>57180.501394240702</v>
      </c>
      <c r="G73" s="3" t="s">
        <v>24</v>
      </c>
      <c r="H73" s="3">
        <v>1</v>
      </c>
      <c r="I73" s="6" t="s">
        <v>168</v>
      </c>
      <c r="J73" s="8" t="s">
        <v>25</v>
      </c>
      <c r="K73" s="8" t="s">
        <v>25</v>
      </c>
      <c r="L73" s="7" t="s">
        <v>26</v>
      </c>
    </row>
    <row r="74" spans="2:12">
      <c r="B74" s="3" t="s">
        <v>264</v>
      </c>
      <c r="C74" s="3">
        <v>837</v>
      </c>
      <c r="D74" s="3" t="s">
        <v>52</v>
      </c>
      <c r="E74" s="7" t="s">
        <v>167</v>
      </c>
      <c r="F74" s="4">
        <v>40059.229361409794</v>
      </c>
      <c r="G74" s="3" t="s">
        <v>24</v>
      </c>
      <c r="H74" s="3">
        <v>1</v>
      </c>
      <c r="I74" s="6" t="s">
        <v>168</v>
      </c>
      <c r="J74" s="8" t="s">
        <v>25</v>
      </c>
      <c r="K74" s="8" t="s">
        <v>25</v>
      </c>
      <c r="L74" s="7" t="s">
        <v>26</v>
      </c>
    </row>
    <row r="75" spans="2:12">
      <c r="B75" s="3" t="s">
        <v>268</v>
      </c>
      <c r="C75" s="3">
        <v>25</v>
      </c>
      <c r="D75" s="3" t="s">
        <v>52</v>
      </c>
      <c r="E75" s="7" t="s">
        <v>167</v>
      </c>
      <c r="F75" s="4">
        <v>18219.705300000001</v>
      </c>
      <c r="G75" s="3" t="s">
        <v>24</v>
      </c>
      <c r="H75" s="3">
        <v>1</v>
      </c>
      <c r="I75" s="6" t="s">
        <v>168</v>
      </c>
      <c r="J75" s="8" t="s">
        <v>25</v>
      </c>
      <c r="K75" s="8" t="s">
        <v>25</v>
      </c>
      <c r="L75" s="7" t="s">
        <v>26</v>
      </c>
    </row>
    <row r="76" spans="2:12">
      <c r="B76" s="3" t="s">
        <v>270</v>
      </c>
      <c r="C76" s="3">
        <v>18.2</v>
      </c>
      <c r="D76" s="3" t="s">
        <v>23</v>
      </c>
      <c r="E76" s="7" t="s">
        <v>167</v>
      </c>
      <c r="F76" s="4">
        <v>53766.372406593429</v>
      </c>
      <c r="G76" s="3" t="s">
        <v>24</v>
      </c>
      <c r="H76" s="3">
        <v>1</v>
      </c>
      <c r="I76" s="6" t="s">
        <v>168</v>
      </c>
      <c r="J76" s="8" t="s">
        <v>25</v>
      </c>
      <c r="K76" s="8" t="s">
        <v>25</v>
      </c>
      <c r="L76" s="7" t="s">
        <v>26</v>
      </c>
    </row>
    <row r="77" spans="2:12">
      <c r="B77" s="3" t="s">
        <v>77</v>
      </c>
      <c r="C77" s="3">
        <v>79.989999999999995</v>
      </c>
      <c r="D77" s="3" t="s">
        <v>52</v>
      </c>
      <c r="E77" s="7" t="s">
        <v>167</v>
      </c>
      <c r="F77" s="4">
        <v>18534.506697087138</v>
      </c>
      <c r="G77" s="3" t="s">
        <v>24</v>
      </c>
      <c r="H77" s="3">
        <v>1</v>
      </c>
      <c r="I77" s="6" t="s">
        <v>168</v>
      </c>
      <c r="J77" s="8" t="s">
        <v>25</v>
      </c>
      <c r="K77" s="8" t="s">
        <v>25</v>
      </c>
      <c r="L77" s="7" t="s">
        <v>26</v>
      </c>
    </row>
    <row r="78" spans="2:12">
      <c r="B78" s="3" t="s">
        <v>246</v>
      </c>
      <c r="C78" s="3">
        <v>432.93</v>
      </c>
      <c r="D78" s="3" t="s">
        <v>52</v>
      </c>
      <c r="E78" s="7" t="s">
        <v>167</v>
      </c>
      <c r="F78" s="4">
        <v>17848.322906012516</v>
      </c>
      <c r="G78" s="3" t="s">
        <v>24</v>
      </c>
      <c r="H78" s="3">
        <v>1</v>
      </c>
      <c r="I78" s="6" t="s">
        <v>168</v>
      </c>
      <c r="J78" s="8" t="s">
        <v>25</v>
      </c>
      <c r="K78" s="8" t="s">
        <v>25</v>
      </c>
      <c r="L78" s="7" t="s">
        <v>26</v>
      </c>
    </row>
    <row r="79" spans="2:12">
      <c r="B79" s="3" t="s">
        <v>276</v>
      </c>
      <c r="C79" s="3">
        <v>706</v>
      </c>
      <c r="D79" s="3" t="s">
        <v>52</v>
      </c>
      <c r="E79" s="7" t="s">
        <v>167</v>
      </c>
      <c r="F79" s="4">
        <v>17790.308983002837</v>
      </c>
      <c r="G79" s="3" t="s">
        <v>24</v>
      </c>
      <c r="H79" s="3">
        <v>1</v>
      </c>
      <c r="I79" s="6" t="s">
        <v>168</v>
      </c>
      <c r="J79" s="8" t="s">
        <v>25</v>
      </c>
      <c r="K79" s="8" t="s">
        <v>25</v>
      </c>
      <c r="L79" s="7" t="s">
        <v>26</v>
      </c>
    </row>
    <row r="80" spans="2:12">
      <c r="B80" s="3" t="s">
        <v>54</v>
      </c>
      <c r="C80" s="3">
        <v>227.59</v>
      </c>
      <c r="D80" s="3" t="s">
        <v>52</v>
      </c>
      <c r="E80" s="7" t="s">
        <v>167</v>
      </c>
      <c r="F80" s="4">
        <v>15352.061377916427</v>
      </c>
      <c r="G80" s="3" t="s">
        <v>24</v>
      </c>
      <c r="H80" s="3">
        <v>1</v>
      </c>
      <c r="I80" s="6" t="s">
        <v>168</v>
      </c>
      <c r="J80" s="8" t="s">
        <v>25</v>
      </c>
      <c r="K80" s="8" t="s">
        <v>25</v>
      </c>
      <c r="L80" s="7" t="s">
        <v>26</v>
      </c>
    </row>
    <row r="81" spans="2:12">
      <c r="B81" s="3" t="s">
        <v>279</v>
      </c>
      <c r="C81" s="3">
        <v>773</v>
      </c>
      <c r="D81" s="3" t="s">
        <v>52</v>
      </c>
      <c r="E81" s="7" t="s">
        <v>167</v>
      </c>
      <c r="F81" s="4">
        <v>18883.288497542038</v>
      </c>
      <c r="G81" s="3" t="s">
        <v>24</v>
      </c>
      <c r="H81" s="3">
        <v>1</v>
      </c>
      <c r="I81" s="6" t="s">
        <v>168</v>
      </c>
      <c r="J81" s="8" t="s">
        <v>25</v>
      </c>
      <c r="K81" s="8" t="s">
        <v>25</v>
      </c>
      <c r="L81" s="7" t="s">
        <v>26</v>
      </c>
    </row>
    <row r="82" spans="2:12">
      <c r="B82" s="3" t="s">
        <v>281</v>
      </c>
      <c r="C82" s="3">
        <v>137.07</v>
      </c>
      <c r="D82" s="3" t="s">
        <v>52</v>
      </c>
      <c r="E82" s="7" t="s">
        <v>167</v>
      </c>
      <c r="F82" s="4">
        <v>18726.013915517629</v>
      </c>
      <c r="G82" s="3" t="s">
        <v>24</v>
      </c>
      <c r="H82" s="3">
        <v>1</v>
      </c>
      <c r="I82" s="6" t="s">
        <v>168</v>
      </c>
      <c r="J82" s="8" t="s">
        <v>25</v>
      </c>
      <c r="K82" s="8" t="s">
        <v>25</v>
      </c>
      <c r="L82" s="7" t="s">
        <v>26</v>
      </c>
    </row>
    <row r="83" spans="2:12">
      <c r="B83" s="3" t="s">
        <v>283</v>
      </c>
      <c r="C83" s="3">
        <v>594.08000000000004</v>
      </c>
      <c r="D83" s="3" t="s">
        <v>52</v>
      </c>
      <c r="E83" s="7" t="s">
        <v>167</v>
      </c>
      <c r="F83" s="4">
        <v>19100</v>
      </c>
      <c r="G83" s="3" t="s">
        <v>24</v>
      </c>
      <c r="H83" s="3">
        <v>1</v>
      </c>
      <c r="I83" s="6" t="s">
        <v>168</v>
      </c>
      <c r="J83" s="8" t="s">
        <v>25</v>
      </c>
      <c r="K83" s="8" t="s">
        <v>25</v>
      </c>
      <c r="L83" s="7" t="s">
        <v>26</v>
      </c>
    </row>
    <row r="84" spans="2:12">
      <c r="B84" s="3" t="s">
        <v>285</v>
      </c>
      <c r="C84" s="3">
        <v>785.47</v>
      </c>
      <c r="D84" s="3" t="s">
        <v>52</v>
      </c>
      <c r="E84" s="7" t="s">
        <v>167</v>
      </c>
      <c r="F84" s="4">
        <v>19009.768525214196</v>
      </c>
      <c r="G84" s="3" t="s">
        <v>24</v>
      </c>
      <c r="H84" s="3">
        <v>1</v>
      </c>
      <c r="I84" s="6" t="s">
        <v>168</v>
      </c>
      <c r="J84" s="8" t="s">
        <v>25</v>
      </c>
      <c r="K84" s="8" t="s">
        <v>25</v>
      </c>
      <c r="L84" s="7" t="s">
        <v>26</v>
      </c>
    </row>
    <row r="85" spans="2:12">
      <c r="B85" s="3" t="s">
        <v>90</v>
      </c>
      <c r="C85" s="3">
        <v>1365.75</v>
      </c>
      <c r="D85" s="3" t="s">
        <v>52</v>
      </c>
      <c r="E85" s="7" t="s">
        <v>167</v>
      </c>
      <c r="F85" s="4">
        <v>19032.11501797547</v>
      </c>
      <c r="G85" s="3" t="s">
        <v>24</v>
      </c>
      <c r="H85" s="3">
        <v>1</v>
      </c>
      <c r="I85" s="6" t="s">
        <v>168</v>
      </c>
      <c r="J85" s="8" t="s">
        <v>25</v>
      </c>
      <c r="K85" s="8" t="s">
        <v>25</v>
      </c>
      <c r="L85" s="7" t="s">
        <v>26</v>
      </c>
    </row>
    <row r="86" spans="2:12">
      <c r="B86" s="3" t="s">
        <v>288</v>
      </c>
      <c r="C86" s="3">
        <v>1937.25</v>
      </c>
      <c r="D86" s="7" t="s">
        <v>52</v>
      </c>
      <c r="E86" s="7" t="s">
        <v>167</v>
      </c>
      <c r="F86" s="4">
        <v>18865.980540560067</v>
      </c>
      <c r="G86" s="3" t="s">
        <v>24</v>
      </c>
      <c r="H86" s="3">
        <v>1</v>
      </c>
      <c r="I86" s="6" t="s">
        <v>168</v>
      </c>
      <c r="J86" s="8" t="s">
        <v>25</v>
      </c>
      <c r="K86" s="8" t="s">
        <v>25</v>
      </c>
      <c r="L86" s="7" t="s">
        <v>26</v>
      </c>
    </row>
    <row r="87" spans="2:12">
      <c r="B87" s="3" t="s">
        <v>290</v>
      </c>
      <c r="C87" s="3">
        <v>1746.65</v>
      </c>
      <c r="D87" s="3" t="s">
        <v>52</v>
      </c>
      <c r="E87" s="7" t="s">
        <v>167</v>
      </c>
      <c r="F87" s="4">
        <v>21783.515898548645</v>
      </c>
      <c r="G87" s="3" t="s">
        <v>24</v>
      </c>
      <c r="H87" s="3">
        <v>1</v>
      </c>
      <c r="I87" s="6" t="s">
        <v>168</v>
      </c>
      <c r="J87" s="8" t="s">
        <v>25</v>
      </c>
      <c r="K87" s="8" t="s">
        <v>25</v>
      </c>
      <c r="L87" s="7" t="s">
        <v>26</v>
      </c>
    </row>
    <row r="88" spans="2:12">
      <c r="B88" s="3" t="s">
        <v>53</v>
      </c>
      <c r="C88" s="3">
        <v>2593.2199999999998</v>
      </c>
      <c r="D88" s="3" t="s">
        <v>52</v>
      </c>
      <c r="E88" s="7" t="s">
        <v>167</v>
      </c>
      <c r="F88" s="4">
        <v>20579.025564471969</v>
      </c>
      <c r="G88" s="3" t="s">
        <v>24</v>
      </c>
      <c r="H88" s="3">
        <v>1</v>
      </c>
      <c r="I88" s="6" t="s">
        <v>168</v>
      </c>
      <c r="J88" s="8" t="s">
        <v>25</v>
      </c>
      <c r="K88" s="8" t="s">
        <v>25</v>
      </c>
      <c r="L88" s="7" t="s">
        <v>26</v>
      </c>
    </row>
    <row r="89" spans="2:12">
      <c r="B89" s="3" t="s">
        <v>56</v>
      </c>
      <c r="C89" s="3">
        <v>154.15</v>
      </c>
      <c r="D89" s="3" t="s">
        <v>52</v>
      </c>
      <c r="E89" s="7" t="s">
        <v>167</v>
      </c>
      <c r="F89" s="4">
        <v>26915.229277975992</v>
      </c>
      <c r="G89" s="3" t="s">
        <v>24</v>
      </c>
      <c r="H89" s="3">
        <v>1</v>
      </c>
      <c r="I89" s="6" t="s">
        <v>168</v>
      </c>
      <c r="J89" s="8" t="s">
        <v>25</v>
      </c>
      <c r="K89" s="8" t="s">
        <v>25</v>
      </c>
      <c r="L89" s="7" t="s">
        <v>26</v>
      </c>
    </row>
    <row r="90" spans="2:12">
      <c r="B90" s="3" t="s">
        <v>294</v>
      </c>
      <c r="C90" s="3">
        <v>83</v>
      </c>
      <c r="D90" s="7" t="s">
        <v>52</v>
      </c>
      <c r="E90" s="7" t="s">
        <v>167</v>
      </c>
      <c r="F90" s="4">
        <v>29850</v>
      </c>
      <c r="G90" s="3" t="s">
        <v>24</v>
      </c>
      <c r="H90" s="3">
        <v>1</v>
      </c>
      <c r="I90" s="6" t="s">
        <v>168</v>
      </c>
      <c r="J90" s="8" t="s">
        <v>25</v>
      </c>
      <c r="K90" s="8" t="s">
        <v>25</v>
      </c>
      <c r="L90" s="7" t="s">
        <v>26</v>
      </c>
    </row>
    <row r="91" spans="2:12">
      <c r="B91" s="3" t="s">
        <v>70</v>
      </c>
      <c r="C91" s="3">
        <v>1154.55</v>
      </c>
      <c r="D91" s="3" t="s">
        <v>52</v>
      </c>
      <c r="E91" s="7" t="s">
        <v>167</v>
      </c>
      <c r="F91" s="4">
        <v>19924.923472002083</v>
      </c>
      <c r="G91" s="3" t="s">
        <v>24</v>
      </c>
      <c r="H91" s="3">
        <v>1</v>
      </c>
      <c r="I91" s="6" t="s">
        <v>168</v>
      </c>
      <c r="J91" s="8" t="s">
        <v>25</v>
      </c>
      <c r="K91" s="8" t="s">
        <v>25</v>
      </c>
      <c r="L91" s="7" t="s">
        <v>26</v>
      </c>
    </row>
    <row r="92" spans="2:12">
      <c r="B92" s="3" t="s">
        <v>297</v>
      </c>
      <c r="C92" s="3">
        <v>87.79</v>
      </c>
      <c r="D92" s="3" t="s">
        <v>52</v>
      </c>
      <c r="E92" s="7" t="s">
        <v>167</v>
      </c>
      <c r="F92" s="4">
        <v>23950</v>
      </c>
      <c r="G92" s="3" t="s">
        <v>24</v>
      </c>
      <c r="H92" s="3">
        <v>1</v>
      </c>
      <c r="I92" s="6" t="s">
        <v>168</v>
      </c>
      <c r="J92" s="8" t="s">
        <v>25</v>
      </c>
      <c r="K92" s="8" t="s">
        <v>25</v>
      </c>
      <c r="L92" s="7" t="s">
        <v>26</v>
      </c>
    </row>
    <row r="93" spans="2:12">
      <c r="B93" s="3" t="s">
        <v>58</v>
      </c>
      <c r="C93" s="3">
        <v>178</v>
      </c>
      <c r="D93" s="3" t="s">
        <v>52</v>
      </c>
      <c r="E93" s="7" t="s">
        <v>167</v>
      </c>
      <c r="F93" s="4">
        <v>19550</v>
      </c>
      <c r="G93" s="3" t="s">
        <v>24</v>
      </c>
      <c r="H93" s="3">
        <v>1</v>
      </c>
      <c r="I93" s="6" t="s">
        <v>168</v>
      </c>
      <c r="J93" s="8" t="s">
        <v>25</v>
      </c>
      <c r="K93" s="8" t="s">
        <v>25</v>
      </c>
      <c r="L93" s="7" t="s">
        <v>26</v>
      </c>
    </row>
    <row r="94" spans="2:12">
      <c r="B94" s="3" t="s">
        <v>63</v>
      </c>
      <c r="C94" s="3">
        <v>12</v>
      </c>
      <c r="D94" s="3" t="s">
        <v>52</v>
      </c>
      <c r="E94" s="7" t="s">
        <v>167</v>
      </c>
      <c r="F94" s="4">
        <v>55966.597708333335</v>
      </c>
      <c r="G94" s="3" t="s">
        <v>24</v>
      </c>
      <c r="H94" s="3">
        <v>1</v>
      </c>
      <c r="I94" s="6" t="s">
        <v>168</v>
      </c>
      <c r="J94" s="8" t="s">
        <v>25</v>
      </c>
      <c r="K94" s="8" t="s">
        <v>25</v>
      </c>
      <c r="L94" s="7" t="s">
        <v>26</v>
      </c>
    </row>
    <row r="95" spans="2:12">
      <c r="B95" s="3" t="s">
        <v>79</v>
      </c>
      <c r="C95" s="3">
        <v>1208.06</v>
      </c>
      <c r="D95" s="3" t="s">
        <v>52</v>
      </c>
      <c r="E95" s="7" t="s">
        <v>167</v>
      </c>
      <c r="F95" s="4">
        <v>16122.775946310618</v>
      </c>
      <c r="G95" s="3" t="s">
        <v>24</v>
      </c>
      <c r="H95" s="3">
        <v>1</v>
      </c>
      <c r="I95" s="6" t="s">
        <v>168</v>
      </c>
      <c r="J95" s="8" t="s">
        <v>25</v>
      </c>
      <c r="K95" s="8" t="s">
        <v>25</v>
      </c>
      <c r="L95" s="7" t="s">
        <v>26</v>
      </c>
    </row>
    <row r="96" spans="2:12">
      <c r="B96" s="3" t="s">
        <v>80</v>
      </c>
      <c r="C96" s="3">
        <v>3999.2</v>
      </c>
      <c r="D96" s="3" t="s">
        <v>52</v>
      </c>
      <c r="E96" s="7" t="s">
        <v>167</v>
      </c>
      <c r="F96" s="4">
        <v>16355.619144003806</v>
      </c>
      <c r="G96" s="3" t="s">
        <v>24</v>
      </c>
      <c r="H96" s="3">
        <v>1</v>
      </c>
      <c r="I96" s="6" t="s">
        <v>168</v>
      </c>
      <c r="J96" s="8" t="s">
        <v>25</v>
      </c>
      <c r="K96" s="8" t="s">
        <v>25</v>
      </c>
      <c r="L96" s="7" t="s">
        <v>26</v>
      </c>
    </row>
    <row r="97" spans="2:12">
      <c r="B97" s="3" t="s">
        <v>81</v>
      </c>
      <c r="C97" s="3">
        <v>3124.44</v>
      </c>
      <c r="D97" s="3" t="s">
        <v>52</v>
      </c>
      <c r="E97" s="7" t="s">
        <v>167</v>
      </c>
      <c r="F97" s="4">
        <v>15933.817279128416</v>
      </c>
      <c r="G97" s="3" t="s">
        <v>24</v>
      </c>
      <c r="H97" s="3">
        <v>1</v>
      </c>
      <c r="I97" s="6" t="s">
        <v>168</v>
      </c>
      <c r="J97" s="8" t="s">
        <v>25</v>
      </c>
      <c r="K97" s="8" t="s">
        <v>25</v>
      </c>
      <c r="L97" s="7" t="s">
        <v>26</v>
      </c>
    </row>
    <row r="98" spans="2:12">
      <c r="B98" s="3" t="s">
        <v>305</v>
      </c>
      <c r="C98" s="3">
        <v>439.7</v>
      </c>
      <c r="D98" s="3" t="s">
        <v>52</v>
      </c>
      <c r="E98" s="7" t="s">
        <v>167</v>
      </c>
      <c r="F98" s="4">
        <v>17147.347637480103</v>
      </c>
      <c r="G98" s="3" t="s">
        <v>24</v>
      </c>
      <c r="H98" s="3">
        <v>1</v>
      </c>
      <c r="I98" s="6" t="s">
        <v>168</v>
      </c>
      <c r="J98" s="8" t="s">
        <v>25</v>
      </c>
      <c r="K98" s="8" t="s">
        <v>25</v>
      </c>
      <c r="L98" s="7" t="s">
        <v>26</v>
      </c>
    </row>
    <row r="99" spans="2:12">
      <c r="B99" s="3" t="s">
        <v>59</v>
      </c>
      <c r="C99" s="3">
        <v>221</v>
      </c>
      <c r="D99" s="3" t="s">
        <v>52</v>
      </c>
      <c r="E99" s="7" t="s">
        <v>167</v>
      </c>
      <c r="F99" s="4">
        <v>12000</v>
      </c>
      <c r="G99" s="3" t="s">
        <v>24</v>
      </c>
      <c r="H99" s="3">
        <v>1</v>
      </c>
      <c r="I99" s="6" t="s">
        <v>168</v>
      </c>
      <c r="J99" s="8" t="s">
        <v>25</v>
      </c>
      <c r="K99" s="8" t="s">
        <v>25</v>
      </c>
      <c r="L99" s="7" t="s">
        <v>26</v>
      </c>
    </row>
    <row r="100" spans="2:12">
      <c r="B100" s="3" t="s">
        <v>308</v>
      </c>
      <c r="C100" s="3">
        <v>11.15</v>
      </c>
      <c r="D100" s="3" t="s">
        <v>52</v>
      </c>
      <c r="E100" s="7" t="s">
        <v>167</v>
      </c>
      <c r="F100" s="4">
        <v>19192.01590134529</v>
      </c>
      <c r="G100" s="3" t="s">
        <v>24</v>
      </c>
      <c r="H100" s="3">
        <v>1</v>
      </c>
      <c r="I100" s="6" t="s">
        <v>168</v>
      </c>
      <c r="J100" s="8" t="s">
        <v>25</v>
      </c>
      <c r="K100" s="8" t="s">
        <v>25</v>
      </c>
      <c r="L100" s="7" t="s">
        <v>26</v>
      </c>
    </row>
    <row r="101" spans="2:12">
      <c r="B101" s="3" t="s">
        <v>57</v>
      </c>
      <c r="C101" s="3">
        <v>276.94</v>
      </c>
      <c r="D101" s="3" t="s">
        <v>52</v>
      </c>
      <c r="E101" s="7" t="s">
        <v>167</v>
      </c>
      <c r="F101" s="4">
        <v>19969.418371849493</v>
      </c>
      <c r="G101" s="3" t="s">
        <v>24</v>
      </c>
      <c r="H101" s="3">
        <v>1</v>
      </c>
      <c r="I101" s="6" t="s">
        <v>168</v>
      </c>
      <c r="J101" s="8" t="s">
        <v>25</v>
      </c>
      <c r="K101" s="8" t="s">
        <v>25</v>
      </c>
      <c r="L101" s="7" t="s">
        <v>26</v>
      </c>
    </row>
    <row r="102" spans="2:12">
      <c r="B102" s="3" t="s">
        <v>61</v>
      </c>
      <c r="C102" s="3">
        <v>219.35</v>
      </c>
      <c r="D102" s="3" t="s">
        <v>52</v>
      </c>
      <c r="E102" s="7" t="s">
        <v>167</v>
      </c>
      <c r="F102" s="4">
        <v>35370.038416229778</v>
      </c>
      <c r="G102" s="3" t="s">
        <v>24</v>
      </c>
      <c r="H102" s="3">
        <v>1</v>
      </c>
      <c r="I102" s="6" t="s">
        <v>168</v>
      </c>
      <c r="J102" s="8" t="s">
        <v>25</v>
      </c>
      <c r="K102" s="8" t="s">
        <v>25</v>
      </c>
      <c r="L102" s="7" t="s">
        <v>26</v>
      </c>
    </row>
    <row r="103" spans="2:12">
      <c r="B103" s="3" t="s">
        <v>62</v>
      </c>
      <c r="C103" s="3">
        <v>240.97499999999999</v>
      </c>
      <c r="D103" s="3" t="s">
        <v>52</v>
      </c>
      <c r="E103" s="7" t="s">
        <v>167</v>
      </c>
      <c r="F103" s="4">
        <v>36528.591136009949</v>
      </c>
      <c r="G103" s="3" t="s">
        <v>24</v>
      </c>
      <c r="H103" s="3">
        <v>1</v>
      </c>
      <c r="I103" s="6" t="s">
        <v>168</v>
      </c>
      <c r="J103" s="8" t="s">
        <v>25</v>
      </c>
      <c r="K103" s="8" t="s">
        <v>25</v>
      </c>
      <c r="L103" s="7" t="s">
        <v>26</v>
      </c>
    </row>
    <row r="104" spans="2:12">
      <c r="B104" s="3" t="s">
        <v>63</v>
      </c>
      <c r="C104" s="3">
        <v>403.2</v>
      </c>
      <c r="D104" s="3" t="s">
        <v>52</v>
      </c>
      <c r="E104" s="7" t="s">
        <v>167</v>
      </c>
      <c r="F104" s="4">
        <v>33761.475701388888</v>
      </c>
      <c r="G104" s="3" t="s">
        <v>24</v>
      </c>
      <c r="H104" s="3">
        <v>1</v>
      </c>
      <c r="I104" s="6" t="s">
        <v>168</v>
      </c>
      <c r="J104" s="8" t="s">
        <v>25</v>
      </c>
      <c r="K104" s="8" t="s">
        <v>25</v>
      </c>
      <c r="L104" s="7" t="s">
        <v>26</v>
      </c>
    </row>
    <row r="105" spans="2:12">
      <c r="B105" s="3" t="s">
        <v>311</v>
      </c>
      <c r="C105" s="3">
        <v>58.85</v>
      </c>
      <c r="D105" s="3" t="s">
        <v>52</v>
      </c>
      <c r="E105" s="7" t="s">
        <v>167</v>
      </c>
      <c r="F105" s="4">
        <v>25624.353077315212</v>
      </c>
      <c r="G105" s="3" t="s">
        <v>24</v>
      </c>
      <c r="H105" s="3">
        <v>1</v>
      </c>
      <c r="I105" s="6" t="s">
        <v>168</v>
      </c>
      <c r="J105" s="8" t="s">
        <v>25</v>
      </c>
      <c r="K105" s="8" t="s">
        <v>25</v>
      </c>
      <c r="L105" s="7" t="s">
        <v>26</v>
      </c>
    </row>
    <row r="106" spans="2:12">
      <c r="B106" s="3" t="s">
        <v>64</v>
      </c>
      <c r="C106" s="3">
        <v>30</v>
      </c>
      <c r="D106" s="3" t="s">
        <v>52</v>
      </c>
      <c r="E106" s="7" t="s">
        <v>167</v>
      </c>
      <c r="F106" s="4">
        <v>34557.089659999998</v>
      </c>
      <c r="G106" s="3" t="s">
        <v>24</v>
      </c>
      <c r="H106" s="3">
        <v>1</v>
      </c>
      <c r="I106" s="6" t="s">
        <v>168</v>
      </c>
      <c r="J106" s="8" t="s">
        <v>25</v>
      </c>
      <c r="K106" s="8" t="s">
        <v>25</v>
      </c>
      <c r="L106" s="7" t="s">
        <v>26</v>
      </c>
    </row>
    <row r="107" spans="2:12">
      <c r="B107" s="3" t="s">
        <v>313</v>
      </c>
      <c r="C107" s="3">
        <v>7.98</v>
      </c>
      <c r="D107" s="3" t="s">
        <v>52</v>
      </c>
      <c r="E107" s="7" t="s">
        <v>167</v>
      </c>
      <c r="F107" s="4">
        <v>24860.9989849624</v>
      </c>
      <c r="G107" s="3" t="s">
        <v>24</v>
      </c>
      <c r="H107" s="3">
        <v>1</v>
      </c>
      <c r="I107" s="6" t="s">
        <v>168</v>
      </c>
      <c r="J107" s="8" t="s">
        <v>25</v>
      </c>
      <c r="K107" s="8" t="s">
        <v>25</v>
      </c>
      <c r="L107" s="7" t="s">
        <v>26</v>
      </c>
    </row>
    <row r="108" spans="2:12">
      <c r="B108" s="3" t="s">
        <v>315</v>
      </c>
      <c r="C108" s="3">
        <v>137.78</v>
      </c>
      <c r="D108" s="3" t="s">
        <v>52</v>
      </c>
      <c r="E108" s="7" t="s">
        <v>167</v>
      </c>
      <c r="F108" s="4">
        <v>18509.883535346205</v>
      </c>
      <c r="G108" s="3" t="s">
        <v>24</v>
      </c>
      <c r="H108" s="3">
        <v>1</v>
      </c>
      <c r="I108" s="6" t="s">
        <v>168</v>
      </c>
      <c r="J108" s="8" t="s">
        <v>25</v>
      </c>
      <c r="K108" s="8" t="s">
        <v>25</v>
      </c>
      <c r="L108" s="7" t="s">
        <v>26</v>
      </c>
    </row>
    <row r="109" spans="2:12">
      <c r="B109" s="3" t="s">
        <v>317</v>
      </c>
      <c r="C109" s="3">
        <v>34.729999999999997</v>
      </c>
      <c r="D109" s="3" t="s">
        <v>52</v>
      </c>
      <c r="E109" s="7" t="s">
        <v>167</v>
      </c>
      <c r="F109" s="4">
        <v>19550</v>
      </c>
      <c r="G109" s="3" t="s">
        <v>24</v>
      </c>
      <c r="H109" s="3">
        <v>1</v>
      </c>
      <c r="I109" s="6" t="s">
        <v>168</v>
      </c>
      <c r="J109" s="8" t="s">
        <v>25</v>
      </c>
      <c r="K109" s="8" t="s">
        <v>25</v>
      </c>
      <c r="L109" s="7" t="s">
        <v>26</v>
      </c>
    </row>
    <row r="110" spans="2:12">
      <c r="B110" s="3" t="s">
        <v>66</v>
      </c>
      <c r="C110" s="3">
        <v>72.650000000000006</v>
      </c>
      <c r="D110" s="3" t="s">
        <v>52</v>
      </c>
      <c r="E110" s="7" t="s">
        <v>167</v>
      </c>
      <c r="F110" s="4">
        <v>23057.237189263589</v>
      </c>
      <c r="G110" s="3" t="s">
        <v>24</v>
      </c>
      <c r="H110" s="3">
        <v>1</v>
      </c>
      <c r="I110" s="6" t="s">
        <v>168</v>
      </c>
      <c r="J110" s="8" t="s">
        <v>25</v>
      </c>
      <c r="K110" s="8" t="s">
        <v>25</v>
      </c>
      <c r="L110" s="7" t="s">
        <v>26</v>
      </c>
    </row>
    <row r="111" spans="2:12">
      <c r="B111" s="3" t="s">
        <v>320</v>
      </c>
      <c r="C111" s="3">
        <v>107</v>
      </c>
      <c r="D111" s="3" t="s">
        <v>52</v>
      </c>
      <c r="E111" s="7" t="s">
        <v>167</v>
      </c>
      <c r="F111" s="4">
        <v>18578.152177570097</v>
      </c>
      <c r="G111" s="3" t="s">
        <v>24</v>
      </c>
      <c r="H111" s="3">
        <v>1</v>
      </c>
      <c r="I111" s="6" t="s">
        <v>168</v>
      </c>
      <c r="J111" s="8" t="s">
        <v>25</v>
      </c>
      <c r="K111" s="8" t="s">
        <v>25</v>
      </c>
      <c r="L111" s="7" t="s">
        <v>26</v>
      </c>
    </row>
    <row r="112" spans="2:12">
      <c r="B112" s="3" t="s">
        <v>69</v>
      </c>
      <c r="C112" s="3">
        <v>431.81</v>
      </c>
      <c r="D112" s="3" t="s">
        <v>52</v>
      </c>
      <c r="E112" s="7" t="s">
        <v>167</v>
      </c>
      <c r="F112" s="4">
        <v>25228.005897038052</v>
      </c>
      <c r="G112" s="3" t="s">
        <v>24</v>
      </c>
      <c r="H112" s="3">
        <v>1</v>
      </c>
      <c r="I112" s="6" t="s">
        <v>168</v>
      </c>
      <c r="J112" s="8" t="s">
        <v>25</v>
      </c>
      <c r="K112" s="8" t="s">
        <v>25</v>
      </c>
      <c r="L112" s="7" t="s">
        <v>26</v>
      </c>
    </row>
    <row r="113" spans="2:12">
      <c r="B113" s="3" t="s">
        <v>324</v>
      </c>
      <c r="C113" s="3">
        <v>188.86</v>
      </c>
      <c r="D113" s="3" t="s">
        <v>52</v>
      </c>
      <c r="E113" s="7" t="s">
        <v>167</v>
      </c>
      <c r="F113" s="4">
        <v>25320.031360266865</v>
      </c>
      <c r="G113" s="3" t="s">
        <v>24</v>
      </c>
      <c r="H113" s="3">
        <v>1</v>
      </c>
      <c r="I113" s="6" t="s">
        <v>168</v>
      </c>
      <c r="J113" s="8" t="s">
        <v>25</v>
      </c>
      <c r="K113" s="8" t="s">
        <v>25</v>
      </c>
      <c r="L113" s="7" t="s">
        <v>26</v>
      </c>
    </row>
    <row r="114" spans="2:12">
      <c r="B114" s="3" t="s">
        <v>326</v>
      </c>
      <c r="C114" s="3">
        <v>23.68</v>
      </c>
      <c r="D114" s="3" t="s">
        <v>52</v>
      </c>
      <c r="E114" s="7" t="s">
        <v>167</v>
      </c>
      <c r="F114" s="4">
        <v>23067.683108108104</v>
      </c>
      <c r="G114" s="3" t="s">
        <v>24</v>
      </c>
      <c r="H114" s="3">
        <v>1</v>
      </c>
      <c r="I114" s="6" t="s">
        <v>168</v>
      </c>
      <c r="J114" s="8" t="s">
        <v>25</v>
      </c>
      <c r="K114" s="8" t="s">
        <v>25</v>
      </c>
      <c r="L114" s="7" t="s">
        <v>26</v>
      </c>
    </row>
    <row r="115" spans="2:12">
      <c r="B115" s="3" t="s">
        <v>71</v>
      </c>
      <c r="C115" s="3">
        <v>500.22</v>
      </c>
      <c r="D115" s="3" t="s">
        <v>52</v>
      </c>
      <c r="E115" s="7" t="s">
        <v>167</v>
      </c>
      <c r="F115" s="4">
        <v>16112.468841509735</v>
      </c>
      <c r="G115" s="3" t="s">
        <v>24</v>
      </c>
      <c r="H115" s="3">
        <v>1</v>
      </c>
      <c r="I115" s="6" t="s">
        <v>168</v>
      </c>
      <c r="J115" s="8" t="s">
        <v>25</v>
      </c>
      <c r="K115" s="8" t="s">
        <v>25</v>
      </c>
      <c r="L115" s="7" t="s">
        <v>26</v>
      </c>
    </row>
    <row r="116" spans="2:12">
      <c r="B116" s="3" t="s">
        <v>72</v>
      </c>
      <c r="C116" s="3">
        <v>219</v>
      </c>
      <c r="D116" s="3" t="s">
        <v>52</v>
      </c>
      <c r="E116" s="7" t="s">
        <v>167</v>
      </c>
      <c r="F116" s="4">
        <v>16108.934499086758</v>
      </c>
      <c r="G116" s="3" t="s">
        <v>24</v>
      </c>
      <c r="H116" s="3">
        <v>1</v>
      </c>
      <c r="I116" s="6" t="s">
        <v>168</v>
      </c>
      <c r="J116" s="8" t="s">
        <v>25</v>
      </c>
      <c r="K116" s="8" t="s">
        <v>25</v>
      </c>
      <c r="L116" s="7" t="s">
        <v>26</v>
      </c>
    </row>
    <row r="117" spans="2:12">
      <c r="B117" s="3" t="s">
        <v>73</v>
      </c>
      <c r="C117" s="3">
        <v>311</v>
      </c>
      <c r="D117" s="3" t="s">
        <v>52</v>
      </c>
      <c r="E117" s="7" t="s">
        <v>167</v>
      </c>
      <c r="F117" s="4">
        <v>15785.005946945335</v>
      </c>
      <c r="G117" s="3" t="s">
        <v>24</v>
      </c>
      <c r="H117" s="3">
        <v>1</v>
      </c>
      <c r="I117" s="6" t="s">
        <v>168</v>
      </c>
      <c r="J117" s="8" t="s">
        <v>25</v>
      </c>
      <c r="K117" s="8" t="s">
        <v>25</v>
      </c>
      <c r="L117" s="7" t="s">
        <v>26</v>
      </c>
    </row>
    <row r="118" spans="2:12">
      <c r="B118" s="3" t="s">
        <v>74</v>
      </c>
      <c r="C118" s="3">
        <v>126.25</v>
      </c>
      <c r="D118" s="3" t="s">
        <v>52</v>
      </c>
      <c r="E118" s="7" t="s">
        <v>167</v>
      </c>
      <c r="F118" s="4">
        <v>15954.357472475249</v>
      </c>
      <c r="G118" s="3" t="s">
        <v>24</v>
      </c>
      <c r="H118" s="3">
        <v>1</v>
      </c>
      <c r="I118" s="6" t="s">
        <v>168</v>
      </c>
      <c r="J118" s="8" t="s">
        <v>25</v>
      </c>
      <c r="K118" s="8" t="s">
        <v>25</v>
      </c>
      <c r="L118" s="7" t="s">
        <v>26</v>
      </c>
    </row>
    <row r="119" spans="2:12">
      <c r="B119" s="3" t="s">
        <v>75</v>
      </c>
      <c r="C119" s="3">
        <v>110</v>
      </c>
      <c r="D119" s="3" t="s">
        <v>52</v>
      </c>
      <c r="E119" s="7" t="s">
        <v>167</v>
      </c>
      <c r="F119" s="4">
        <v>15723.414454545455</v>
      </c>
      <c r="G119" s="3" t="s">
        <v>24</v>
      </c>
      <c r="H119" s="3">
        <v>1</v>
      </c>
      <c r="I119" s="6" t="s">
        <v>168</v>
      </c>
      <c r="J119" s="8" t="s">
        <v>25</v>
      </c>
      <c r="K119" s="8" t="s">
        <v>25</v>
      </c>
      <c r="L119" s="7" t="s">
        <v>26</v>
      </c>
    </row>
    <row r="120" spans="2:12">
      <c r="B120" s="3" t="s">
        <v>76</v>
      </c>
      <c r="C120" s="3">
        <v>687.3</v>
      </c>
      <c r="D120" s="3" t="s">
        <v>52</v>
      </c>
      <c r="E120" s="7" t="s">
        <v>167</v>
      </c>
      <c r="F120" s="4">
        <v>16107.547335370289</v>
      </c>
      <c r="G120" s="3" t="s">
        <v>24</v>
      </c>
      <c r="H120" s="3">
        <v>1</v>
      </c>
      <c r="I120" s="6" t="s">
        <v>168</v>
      </c>
      <c r="J120" s="8" t="s">
        <v>25</v>
      </c>
      <c r="K120" s="8" t="s">
        <v>25</v>
      </c>
      <c r="L120" s="7" t="s">
        <v>26</v>
      </c>
    </row>
    <row r="121" spans="2:12">
      <c r="B121" s="3" t="s">
        <v>333</v>
      </c>
      <c r="C121" s="3">
        <v>1.0000000000000002E-3</v>
      </c>
      <c r="D121" s="3" t="s">
        <v>52</v>
      </c>
      <c r="E121" s="7" t="s">
        <v>167</v>
      </c>
      <c r="F121" s="4">
        <v>15749.999999999996</v>
      </c>
      <c r="G121" s="3" t="s">
        <v>24</v>
      </c>
      <c r="H121" s="3">
        <v>1</v>
      </c>
      <c r="I121" s="6" t="s">
        <v>168</v>
      </c>
      <c r="J121" s="8" t="s">
        <v>25</v>
      </c>
      <c r="K121" s="8" t="s">
        <v>25</v>
      </c>
      <c r="L121" s="7" t="s">
        <v>26</v>
      </c>
    </row>
    <row r="122" spans="2:12">
      <c r="B122" s="3" t="s">
        <v>335</v>
      </c>
      <c r="C122" s="3">
        <v>88.62</v>
      </c>
      <c r="D122" s="3" t="s">
        <v>52</v>
      </c>
      <c r="E122" s="7" t="s">
        <v>167</v>
      </c>
      <c r="F122" s="4">
        <v>24335.554329722407</v>
      </c>
      <c r="G122" s="3" t="s">
        <v>24</v>
      </c>
      <c r="H122" s="3">
        <v>1</v>
      </c>
      <c r="I122" s="6" t="s">
        <v>168</v>
      </c>
      <c r="J122" s="8" t="s">
        <v>25</v>
      </c>
      <c r="K122" s="8" t="s">
        <v>25</v>
      </c>
      <c r="L122" s="7" t="s">
        <v>26</v>
      </c>
    </row>
    <row r="123" spans="2:12">
      <c r="B123" s="3" t="s">
        <v>337</v>
      </c>
      <c r="C123" s="3">
        <v>58.08</v>
      </c>
      <c r="D123" s="3" t="s">
        <v>52</v>
      </c>
      <c r="E123" s="7" t="s">
        <v>167</v>
      </c>
      <c r="F123" s="4">
        <v>23581.896423898081</v>
      </c>
      <c r="G123" s="3" t="s">
        <v>24</v>
      </c>
      <c r="H123" s="3">
        <v>1</v>
      </c>
      <c r="I123" s="6" t="s">
        <v>168</v>
      </c>
      <c r="J123" s="8" t="s">
        <v>25</v>
      </c>
      <c r="K123" s="8" t="s">
        <v>25</v>
      </c>
      <c r="L123" s="7" t="s">
        <v>26</v>
      </c>
    </row>
    <row r="124" spans="2:12">
      <c r="B124" s="3" t="s">
        <v>83</v>
      </c>
      <c r="C124" s="3">
        <v>537.96</v>
      </c>
      <c r="D124" s="3" t="s">
        <v>52</v>
      </c>
      <c r="E124" s="7" t="s">
        <v>167</v>
      </c>
      <c r="F124" s="4">
        <v>28920.805370287751</v>
      </c>
      <c r="G124" s="3" t="s">
        <v>24</v>
      </c>
      <c r="H124" s="3">
        <v>1</v>
      </c>
      <c r="I124" s="6" t="s">
        <v>168</v>
      </c>
      <c r="J124" s="8" t="s">
        <v>25</v>
      </c>
      <c r="K124" s="8" t="s">
        <v>25</v>
      </c>
      <c r="L124" s="7" t="s">
        <v>26</v>
      </c>
    </row>
    <row r="125" spans="2:12">
      <c r="B125" s="3" t="s">
        <v>82</v>
      </c>
      <c r="C125" s="3">
        <v>720.26</v>
      </c>
      <c r="D125" s="3" t="s">
        <v>52</v>
      </c>
      <c r="E125" s="7" t="s">
        <v>167</v>
      </c>
      <c r="F125" s="4">
        <v>29457.678247438424</v>
      </c>
      <c r="G125" s="3" t="s">
        <v>24</v>
      </c>
      <c r="H125" s="3">
        <v>1</v>
      </c>
      <c r="I125" s="6" t="s">
        <v>168</v>
      </c>
      <c r="J125" s="8" t="s">
        <v>25</v>
      </c>
      <c r="K125" s="8" t="s">
        <v>25</v>
      </c>
      <c r="L125" s="7" t="s">
        <v>26</v>
      </c>
    </row>
    <row r="126" spans="2:12">
      <c r="B126" s="3" t="s">
        <v>70</v>
      </c>
      <c r="C126" s="3">
        <v>947.4</v>
      </c>
      <c r="D126" s="3" t="s">
        <v>52</v>
      </c>
      <c r="E126" s="7" t="s">
        <v>167</v>
      </c>
      <c r="F126" s="4">
        <v>15962.38593687988</v>
      </c>
      <c r="G126" s="3" t="s">
        <v>24</v>
      </c>
      <c r="H126" s="3">
        <v>1</v>
      </c>
      <c r="I126" s="6" t="s">
        <v>168</v>
      </c>
      <c r="J126" s="8" t="s">
        <v>25</v>
      </c>
      <c r="K126" s="8" t="s">
        <v>25</v>
      </c>
      <c r="L126" s="7" t="s">
        <v>26</v>
      </c>
    </row>
    <row r="127" spans="2:12">
      <c r="B127" s="3" t="s">
        <v>341</v>
      </c>
      <c r="C127" s="3">
        <v>77.400000000000006</v>
      </c>
      <c r="D127" s="3" t="s">
        <v>52</v>
      </c>
      <c r="E127" s="7" t="s">
        <v>167</v>
      </c>
      <c r="F127" s="4">
        <v>15265.927121447026</v>
      </c>
      <c r="G127" s="3" t="s">
        <v>24</v>
      </c>
      <c r="H127" s="3">
        <v>1</v>
      </c>
      <c r="I127" s="6" t="s">
        <v>168</v>
      </c>
      <c r="J127" s="8" t="s">
        <v>25</v>
      </c>
      <c r="K127" s="8" t="s">
        <v>25</v>
      </c>
      <c r="L127" s="7" t="s">
        <v>26</v>
      </c>
    </row>
    <row r="128" spans="2:12">
      <c r="B128" s="3" t="s">
        <v>343</v>
      </c>
      <c r="C128" s="3">
        <v>86.3</v>
      </c>
      <c r="D128" s="3" t="s">
        <v>52</v>
      </c>
      <c r="E128" s="7" t="s">
        <v>167</v>
      </c>
      <c r="F128" s="4">
        <v>19680.485741599066</v>
      </c>
      <c r="G128" s="3" t="s">
        <v>24</v>
      </c>
      <c r="H128" s="3">
        <v>1</v>
      </c>
      <c r="I128" s="6" t="s">
        <v>168</v>
      </c>
      <c r="J128" s="8" t="s">
        <v>25</v>
      </c>
      <c r="K128" s="8" t="s">
        <v>25</v>
      </c>
      <c r="L128" s="7" t="s">
        <v>26</v>
      </c>
    </row>
    <row r="129" spans="2:12">
      <c r="B129" s="3" t="s">
        <v>86</v>
      </c>
      <c r="C129" s="3">
        <v>268.63</v>
      </c>
      <c r="D129" s="3" t="s">
        <v>52</v>
      </c>
      <c r="E129" s="7" t="s">
        <v>167</v>
      </c>
      <c r="F129" s="4">
        <v>20362.351376242415</v>
      </c>
      <c r="G129" s="3" t="s">
        <v>24</v>
      </c>
      <c r="H129" s="3">
        <v>1</v>
      </c>
      <c r="I129" s="6" t="s">
        <v>168</v>
      </c>
      <c r="J129" s="8" t="s">
        <v>25</v>
      </c>
      <c r="K129" s="8" t="s">
        <v>25</v>
      </c>
      <c r="L129" s="7" t="s">
        <v>26</v>
      </c>
    </row>
    <row r="130" spans="2:12">
      <c r="B130" s="3" t="s">
        <v>87</v>
      </c>
      <c r="C130" s="3">
        <v>10</v>
      </c>
      <c r="D130" s="3" t="s">
        <v>52</v>
      </c>
      <c r="E130" s="7" t="s">
        <v>167</v>
      </c>
      <c r="F130" s="4">
        <v>18684</v>
      </c>
      <c r="G130" s="3" t="s">
        <v>24</v>
      </c>
      <c r="H130" s="3">
        <v>1</v>
      </c>
      <c r="I130" s="6" t="s">
        <v>168</v>
      </c>
      <c r="J130" s="8" t="s">
        <v>25</v>
      </c>
      <c r="K130" s="8" t="s">
        <v>25</v>
      </c>
      <c r="L130" s="7" t="s">
        <v>26</v>
      </c>
    </row>
    <row r="131" spans="2:12">
      <c r="B131" s="3" t="s">
        <v>84</v>
      </c>
      <c r="C131" s="3">
        <v>193.25</v>
      </c>
      <c r="D131" s="3" t="s">
        <v>52</v>
      </c>
      <c r="E131" s="7" t="s">
        <v>167</v>
      </c>
      <c r="F131" s="4">
        <v>18614.60363311772</v>
      </c>
      <c r="G131" s="3" t="s">
        <v>24</v>
      </c>
      <c r="H131" s="3">
        <v>1</v>
      </c>
      <c r="I131" s="6" t="s">
        <v>168</v>
      </c>
      <c r="J131" s="8" t="s">
        <v>25</v>
      </c>
      <c r="K131" s="8" t="s">
        <v>25</v>
      </c>
      <c r="L131" s="7" t="s">
        <v>26</v>
      </c>
    </row>
    <row r="132" spans="2:12">
      <c r="B132" s="3" t="s">
        <v>88</v>
      </c>
      <c r="C132" s="3">
        <v>15.63</v>
      </c>
      <c r="D132" s="3" t="s">
        <v>52</v>
      </c>
      <c r="E132" s="7" t="s">
        <v>167</v>
      </c>
      <c r="F132" s="4">
        <v>18422.077632757515</v>
      </c>
      <c r="G132" s="3" t="s">
        <v>24</v>
      </c>
      <c r="H132" s="3">
        <v>1</v>
      </c>
      <c r="I132" s="6" t="s">
        <v>168</v>
      </c>
      <c r="J132" s="8" t="s">
        <v>25</v>
      </c>
      <c r="K132" s="8" t="s">
        <v>25</v>
      </c>
      <c r="L132" s="7" t="s">
        <v>26</v>
      </c>
    </row>
    <row r="133" spans="2:12">
      <c r="B133" s="3" t="s">
        <v>350</v>
      </c>
      <c r="C133" s="3">
        <v>40</v>
      </c>
      <c r="D133" s="3" t="s">
        <v>52</v>
      </c>
      <c r="E133" s="7" t="s">
        <v>167</v>
      </c>
      <c r="F133" s="4">
        <v>51407.587582499982</v>
      </c>
      <c r="G133" s="3" t="s">
        <v>24</v>
      </c>
      <c r="H133" s="3">
        <v>1</v>
      </c>
      <c r="I133" s="6" t="s">
        <v>168</v>
      </c>
      <c r="J133" s="8" t="s">
        <v>25</v>
      </c>
      <c r="K133" s="8" t="s">
        <v>25</v>
      </c>
      <c r="L133" s="7" t="s">
        <v>26</v>
      </c>
    </row>
    <row r="134" spans="2:12">
      <c r="B134" s="3" t="s">
        <v>352</v>
      </c>
      <c r="C134" s="3">
        <v>93.13</v>
      </c>
      <c r="D134" s="3" t="s">
        <v>52</v>
      </c>
      <c r="E134" s="7" t="s">
        <v>167</v>
      </c>
      <c r="F134" s="4">
        <v>30408.924721357242</v>
      </c>
      <c r="G134" s="3" t="s">
        <v>24</v>
      </c>
      <c r="H134" s="3">
        <v>1</v>
      </c>
      <c r="I134" s="6" t="s">
        <v>168</v>
      </c>
      <c r="J134" s="8" t="s">
        <v>25</v>
      </c>
      <c r="K134" s="8" t="s">
        <v>25</v>
      </c>
      <c r="L134" s="7" t="s">
        <v>26</v>
      </c>
    </row>
    <row r="135" spans="2:12">
      <c r="B135" s="3" t="s">
        <v>356</v>
      </c>
      <c r="C135" s="3">
        <v>69.5</v>
      </c>
      <c r="D135" s="3" t="s">
        <v>52</v>
      </c>
      <c r="E135" s="7" t="s">
        <v>167</v>
      </c>
      <c r="F135" s="4">
        <v>18100</v>
      </c>
      <c r="G135" s="3" t="s">
        <v>24</v>
      </c>
      <c r="H135" s="3">
        <v>1</v>
      </c>
      <c r="I135" s="6" t="s">
        <v>168</v>
      </c>
      <c r="J135" s="8" t="s">
        <v>25</v>
      </c>
      <c r="K135" s="8" t="s">
        <v>25</v>
      </c>
      <c r="L135" s="7" t="s">
        <v>26</v>
      </c>
    </row>
    <row r="136" spans="2:12">
      <c r="B136" s="3" t="s">
        <v>358</v>
      </c>
      <c r="C136" s="3">
        <v>201.5</v>
      </c>
      <c r="D136" s="3" t="s">
        <v>52</v>
      </c>
      <c r="E136" s="7" t="s">
        <v>167</v>
      </c>
      <c r="F136" s="4">
        <v>19010</v>
      </c>
      <c r="G136" s="3" t="s">
        <v>24</v>
      </c>
      <c r="H136" s="3">
        <v>1</v>
      </c>
      <c r="I136" s="6" t="s">
        <v>168</v>
      </c>
      <c r="J136" s="8" t="s">
        <v>25</v>
      </c>
      <c r="K136" s="8" t="s">
        <v>25</v>
      </c>
      <c r="L136" s="7" t="s">
        <v>26</v>
      </c>
    </row>
    <row r="137" spans="2:12">
      <c r="B137" s="3" t="s">
        <v>360</v>
      </c>
      <c r="C137" s="3">
        <v>164.995</v>
      </c>
      <c r="D137" s="3" t="s">
        <v>52</v>
      </c>
      <c r="E137" s="7" t="s">
        <v>167</v>
      </c>
      <c r="F137" s="4">
        <v>13754.565518955116</v>
      </c>
      <c r="G137" s="3" t="s">
        <v>24</v>
      </c>
      <c r="H137" s="3">
        <v>1</v>
      </c>
      <c r="I137" s="6" t="s">
        <v>168</v>
      </c>
      <c r="J137" s="8" t="s">
        <v>25</v>
      </c>
      <c r="K137" s="8" t="s">
        <v>25</v>
      </c>
      <c r="L137" s="7" t="s">
        <v>26</v>
      </c>
    </row>
    <row r="138" spans="2:12">
      <c r="B138" s="3" t="s">
        <v>89</v>
      </c>
      <c r="C138" s="3">
        <v>160</v>
      </c>
      <c r="D138" s="3" t="s">
        <v>52</v>
      </c>
      <c r="E138" s="7" t="s">
        <v>167</v>
      </c>
      <c r="F138" s="4">
        <v>14150</v>
      </c>
      <c r="G138" s="3" t="s">
        <v>24</v>
      </c>
      <c r="H138" s="3">
        <v>1</v>
      </c>
      <c r="I138" s="6" t="s">
        <v>168</v>
      </c>
      <c r="J138" s="8" t="s">
        <v>25</v>
      </c>
      <c r="K138" s="8" t="s">
        <v>25</v>
      </c>
      <c r="L138" s="7" t="s">
        <v>26</v>
      </c>
    </row>
    <row r="139" spans="2:12">
      <c r="B139" s="3" t="s">
        <v>362</v>
      </c>
      <c r="C139" s="3">
        <v>239.28</v>
      </c>
      <c r="D139" s="3" t="s">
        <v>52</v>
      </c>
      <c r="E139" s="7" t="s">
        <v>167</v>
      </c>
      <c r="F139" s="4">
        <v>23568.326012621194</v>
      </c>
      <c r="G139" s="3" t="s">
        <v>24</v>
      </c>
      <c r="H139" s="3">
        <v>1</v>
      </c>
      <c r="I139" s="6" t="s">
        <v>168</v>
      </c>
      <c r="J139" s="8" t="s">
        <v>25</v>
      </c>
      <c r="K139" s="8" t="s">
        <v>25</v>
      </c>
      <c r="L139" s="7" t="s">
        <v>26</v>
      </c>
    </row>
    <row r="140" spans="2:12">
      <c r="B140" s="3" t="s">
        <v>364</v>
      </c>
      <c r="C140" s="3">
        <v>497.9</v>
      </c>
      <c r="D140" s="3" t="s">
        <v>52</v>
      </c>
      <c r="E140" s="7" t="s">
        <v>167</v>
      </c>
      <c r="F140" s="4">
        <v>26550</v>
      </c>
      <c r="G140" s="3" t="s">
        <v>24</v>
      </c>
      <c r="H140" s="3">
        <v>1</v>
      </c>
      <c r="I140" s="6" t="s">
        <v>168</v>
      </c>
      <c r="J140" s="8" t="s">
        <v>25</v>
      </c>
      <c r="K140" s="8" t="s">
        <v>25</v>
      </c>
      <c r="L140" s="7" t="s">
        <v>26</v>
      </c>
    </row>
    <row r="141" spans="2:12">
      <c r="B141" s="3" t="s">
        <v>366</v>
      </c>
      <c r="C141" s="3">
        <v>60.75</v>
      </c>
      <c r="D141" s="3" t="s">
        <v>52</v>
      </c>
      <c r="E141" s="7" t="s">
        <v>167</v>
      </c>
      <c r="F141" s="4">
        <v>17784.212969547327</v>
      </c>
      <c r="G141" s="3" t="s">
        <v>24</v>
      </c>
      <c r="H141" s="3">
        <v>1</v>
      </c>
      <c r="I141" s="6" t="s">
        <v>168</v>
      </c>
      <c r="J141" s="8" t="s">
        <v>25</v>
      </c>
      <c r="K141" s="8" t="s">
        <v>25</v>
      </c>
      <c r="L141" s="7" t="s">
        <v>26</v>
      </c>
    </row>
    <row r="142" spans="2:12">
      <c r="B142" s="3" t="s">
        <v>91</v>
      </c>
      <c r="C142" s="3">
        <v>204</v>
      </c>
      <c r="D142" s="3" t="s">
        <v>52</v>
      </c>
      <c r="E142" s="7" t="s">
        <v>167</v>
      </c>
      <c r="F142" s="4">
        <v>22292.534215686264</v>
      </c>
      <c r="G142" s="3" t="s">
        <v>24</v>
      </c>
      <c r="H142" s="3">
        <v>1</v>
      </c>
      <c r="I142" s="6" t="s">
        <v>168</v>
      </c>
      <c r="J142" s="8" t="s">
        <v>25</v>
      </c>
      <c r="K142" s="8" t="s">
        <v>25</v>
      </c>
      <c r="L142" s="7" t="s">
        <v>26</v>
      </c>
    </row>
    <row r="143" spans="2:12">
      <c r="B143" s="3" t="s">
        <v>368</v>
      </c>
      <c r="C143" s="3">
        <v>82</v>
      </c>
      <c r="D143" s="3" t="s">
        <v>52</v>
      </c>
      <c r="E143" s="7" t="s">
        <v>167</v>
      </c>
      <c r="F143" s="4">
        <v>16511.010232926827</v>
      </c>
      <c r="G143" s="3" t="s">
        <v>24</v>
      </c>
      <c r="H143" s="3">
        <v>1</v>
      </c>
      <c r="I143" s="6" t="s">
        <v>168</v>
      </c>
      <c r="J143" s="8" t="s">
        <v>25</v>
      </c>
      <c r="K143" s="8" t="s">
        <v>25</v>
      </c>
      <c r="L143" s="7" t="s">
        <v>26</v>
      </c>
    </row>
    <row r="144" spans="2:12">
      <c r="B144" s="3" t="s">
        <v>92</v>
      </c>
      <c r="C144" s="3">
        <v>90</v>
      </c>
      <c r="D144" s="3" t="s">
        <v>52</v>
      </c>
      <c r="E144" s="7" t="s">
        <v>167</v>
      </c>
      <c r="F144" s="4">
        <v>23095</v>
      </c>
      <c r="G144" s="3" t="s">
        <v>24</v>
      </c>
      <c r="H144" s="3">
        <v>1</v>
      </c>
      <c r="I144" s="6" t="s">
        <v>168</v>
      </c>
      <c r="J144" s="8" t="s">
        <v>25</v>
      </c>
      <c r="K144" s="8" t="s">
        <v>25</v>
      </c>
      <c r="L144" s="7" t="s">
        <v>26</v>
      </c>
    </row>
    <row r="145" spans="2:12">
      <c r="B145" s="3" t="s">
        <v>94</v>
      </c>
      <c r="C145" s="3">
        <v>679.35</v>
      </c>
      <c r="D145" s="3" t="s">
        <v>52</v>
      </c>
      <c r="E145" s="7" t="s">
        <v>167</v>
      </c>
      <c r="F145" s="4">
        <v>29446.970055935817</v>
      </c>
      <c r="G145" s="3" t="s">
        <v>24</v>
      </c>
      <c r="H145" s="3">
        <v>1</v>
      </c>
      <c r="I145" s="6" t="s">
        <v>168</v>
      </c>
      <c r="J145" s="8" t="s">
        <v>25</v>
      </c>
      <c r="K145" s="8" t="s">
        <v>25</v>
      </c>
      <c r="L145" s="7" t="s">
        <v>26</v>
      </c>
    </row>
    <row r="146" spans="2:12">
      <c r="B146" s="3" t="s">
        <v>93</v>
      </c>
      <c r="C146" s="3">
        <v>674.65</v>
      </c>
      <c r="D146" s="3" t="s">
        <v>52</v>
      </c>
      <c r="E146" s="7" t="s">
        <v>167</v>
      </c>
      <c r="F146" s="4">
        <v>29160.24681405173</v>
      </c>
      <c r="G146" s="3" t="s">
        <v>24</v>
      </c>
      <c r="H146" s="3">
        <v>1</v>
      </c>
      <c r="I146" s="6" t="s">
        <v>168</v>
      </c>
      <c r="J146" s="8" t="s">
        <v>25</v>
      </c>
      <c r="K146" s="8" t="s">
        <v>25</v>
      </c>
      <c r="L146" s="7" t="s">
        <v>26</v>
      </c>
    </row>
    <row r="147" spans="2:12">
      <c r="B147" s="3" t="s">
        <v>95</v>
      </c>
      <c r="C147" s="3">
        <v>44563</v>
      </c>
      <c r="D147" s="3" t="s">
        <v>52</v>
      </c>
      <c r="E147" s="7" t="s">
        <v>167</v>
      </c>
      <c r="F147" s="4">
        <v>595.5799526153985</v>
      </c>
      <c r="G147" s="3" t="s">
        <v>24</v>
      </c>
      <c r="H147" s="3">
        <v>1</v>
      </c>
      <c r="I147" s="6" t="s">
        <v>168</v>
      </c>
      <c r="J147" s="8" t="s">
        <v>25</v>
      </c>
      <c r="K147" s="8" t="s">
        <v>25</v>
      </c>
      <c r="L147" s="7" t="s">
        <v>26</v>
      </c>
    </row>
    <row r="148" spans="2:12">
      <c r="B148" s="3" t="s">
        <v>373</v>
      </c>
      <c r="C148" s="3">
        <v>1307</v>
      </c>
      <c r="D148" s="3" t="s">
        <v>33</v>
      </c>
      <c r="E148" s="7" t="s">
        <v>167</v>
      </c>
      <c r="F148" s="4">
        <v>5080</v>
      </c>
      <c r="G148" s="3" t="s">
        <v>24</v>
      </c>
      <c r="H148" s="3">
        <v>1</v>
      </c>
      <c r="I148" s="6" t="s">
        <v>168</v>
      </c>
      <c r="J148" s="8" t="s">
        <v>25</v>
      </c>
      <c r="K148" s="8" t="s">
        <v>25</v>
      </c>
      <c r="L148" s="7" t="s">
        <v>26</v>
      </c>
    </row>
    <row r="149" spans="2:12">
      <c r="B149" s="3" t="s">
        <v>374</v>
      </c>
      <c r="C149" s="3">
        <v>18200</v>
      </c>
      <c r="D149" s="3" t="s">
        <v>33</v>
      </c>
      <c r="E149" s="7" t="s">
        <v>167</v>
      </c>
      <c r="F149" s="4">
        <v>101.98864466483518</v>
      </c>
      <c r="G149" s="3" t="s">
        <v>24</v>
      </c>
      <c r="H149" s="3">
        <v>1</v>
      </c>
      <c r="I149" s="6" t="s">
        <v>168</v>
      </c>
      <c r="J149" s="8" t="s">
        <v>25</v>
      </c>
      <c r="K149" s="8" t="s">
        <v>25</v>
      </c>
      <c r="L149" s="7" t="s">
        <v>26</v>
      </c>
    </row>
    <row r="150" spans="2:12">
      <c r="B150" s="3" t="s">
        <v>100</v>
      </c>
      <c r="C150" s="3">
        <v>3281</v>
      </c>
      <c r="D150" s="3" t="s">
        <v>33</v>
      </c>
      <c r="E150" s="7" t="s">
        <v>167</v>
      </c>
      <c r="F150" s="4">
        <v>212.16690118866202</v>
      </c>
      <c r="G150" s="3" t="s">
        <v>24</v>
      </c>
      <c r="H150" s="3">
        <v>1</v>
      </c>
      <c r="I150" s="6" t="s">
        <v>168</v>
      </c>
      <c r="J150" s="8" t="s">
        <v>25</v>
      </c>
      <c r="K150" s="8" t="s">
        <v>25</v>
      </c>
      <c r="L150" s="7" t="s">
        <v>26</v>
      </c>
    </row>
    <row r="151" spans="2:12">
      <c r="B151" s="3" t="s">
        <v>99</v>
      </c>
      <c r="C151" s="3">
        <v>286</v>
      </c>
      <c r="D151" s="3" t="s">
        <v>33</v>
      </c>
      <c r="E151" s="7" t="s">
        <v>167</v>
      </c>
      <c r="F151" s="4">
        <v>429.27650944055944</v>
      </c>
      <c r="G151" s="3" t="s">
        <v>24</v>
      </c>
      <c r="H151" s="3">
        <v>1</v>
      </c>
      <c r="I151" s="6" t="s">
        <v>168</v>
      </c>
      <c r="J151" s="8" t="s">
        <v>25</v>
      </c>
      <c r="K151" s="8" t="s">
        <v>25</v>
      </c>
      <c r="L151" s="7" t="s">
        <v>26</v>
      </c>
    </row>
    <row r="152" spans="2:12">
      <c r="B152" s="3" t="s">
        <v>102</v>
      </c>
      <c r="C152" s="3">
        <v>819</v>
      </c>
      <c r="D152" s="3" t="s">
        <v>28</v>
      </c>
      <c r="E152" s="7" t="s">
        <v>167</v>
      </c>
      <c r="F152" s="4">
        <v>2700</v>
      </c>
      <c r="G152" s="3" t="s">
        <v>24</v>
      </c>
      <c r="H152" s="3">
        <v>1</v>
      </c>
      <c r="I152" s="6" t="s">
        <v>168</v>
      </c>
      <c r="J152" s="8" t="s">
        <v>25</v>
      </c>
      <c r="K152" s="8" t="s">
        <v>25</v>
      </c>
      <c r="L152" s="7" t="s">
        <v>26</v>
      </c>
    </row>
    <row r="153" spans="2:12">
      <c r="B153" s="3" t="s">
        <v>378</v>
      </c>
      <c r="C153" s="3">
        <v>83</v>
      </c>
      <c r="D153" s="3" t="s">
        <v>23</v>
      </c>
      <c r="E153" s="7" t="s">
        <v>167</v>
      </c>
      <c r="F153" s="4">
        <v>1072.1737313253011</v>
      </c>
      <c r="G153" s="3" t="s">
        <v>24</v>
      </c>
      <c r="H153" s="3">
        <v>1</v>
      </c>
      <c r="I153" s="6" t="s">
        <v>168</v>
      </c>
      <c r="J153" s="8" t="s">
        <v>25</v>
      </c>
      <c r="K153" s="8" t="s">
        <v>25</v>
      </c>
      <c r="L153" s="7" t="s">
        <v>26</v>
      </c>
    </row>
    <row r="154" spans="2:12">
      <c r="B154" s="3" t="s">
        <v>379</v>
      </c>
      <c r="C154" s="3">
        <v>357</v>
      </c>
      <c r="D154" s="3" t="s">
        <v>23</v>
      </c>
      <c r="E154" s="7" t="s">
        <v>167</v>
      </c>
      <c r="F154" s="4">
        <v>1482.8987386554622</v>
      </c>
      <c r="G154" s="3" t="s">
        <v>24</v>
      </c>
      <c r="H154" s="3">
        <v>1</v>
      </c>
      <c r="I154" s="6" t="s">
        <v>168</v>
      </c>
      <c r="J154" s="8" t="s">
        <v>25</v>
      </c>
      <c r="K154" s="8" t="s">
        <v>25</v>
      </c>
      <c r="L154" s="7" t="s">
        <v>26</v>
      </c>
    </row>
    <row r="155" spans="2:12">
      <c r="B155" s="3" t="s">
        <v>380</v>
      </c>
      <c r="C155" s="3">
        <v>2105</v>
      </c>
      <c r="D155" s="3" t="s">
        <v>23</v>
      </c>
      <c r="E155" s="7" t="s">
        <v>167</v>
      </c>
      <c r="F155" s="4">
        <v>1146.6628059382424</v>
      </c>
      <c r="G155" s="3" t="s">
        <v>24</v>
      </c>
      <c r="H155" s="3">
        <v>1</v>
      </c>
      <c r="I155" s="6" t="s">
        <v>168</v>
      </c>
      <c r="J155" s="8" t="s">
        <v>25</v>
      </c>
      <c r="K155" s="8" t="s">
        <v>25</v>
      </c>
      <c r="L155" s="7" t="s">
        <v>26</v>
      </c>
    </row>
    <row r="156" spans="2:12">
      <c r="B156" s="3" t="s">
        <v>105</v>
      </c>
      <c r="C156" s="3">
        <v>3096</v>
      </c>
      <c r="D156" s="3" t="s">
        <v>23</v>
      </c>
      <c r="E156" s="7" t="s">
        <v>167</v>
      </c>
      <c r="F156" s="4">
        <v>1136.9158280361758</v>
      </c>
      <c r="G156" s="3" t="s">
        <v>24</v>
      </c>
      <c r="H156" s="3">
        <v>1</v>
      </c>
      <c r="I156" s="6" t="s">
        <v>168</v>
      </c>
      <c r="J156" s="8" t="s">
        <v>25</v>
      </c>
      <c r="K156" s="8" t="s">
        <v>25</v>
      </c>
      <c r="L156" s="7" t="s">
        <v>26</v>
      </c>
    </row>
    <row r="157" spans="2:12">
      <c r="B157" s="3" t="s">
        <v>106</v>
      </c>
      <c r="C157" s="3">
        <v>58</v>
      </c>
      <c r="D157" s="3" t="s">
        <v>23</v>
      </c>
      <c r="E157" s="7" t="s">
        <v>167</v>
      </c>
      <c r="F157" s="4">
        <v>500</v>
      </c>
      <c r="G157" s="3" t="s">
        <v>24</v>
      </c>
      <c r="H157" s="3">
        <v>1</v>
      </c>
      <c r="I157" s="6" t="s">
        <v>168</v>
      </c>
      <c r="J157" s="8" t="s">
        <v>25</v>
      </c>
      <c r="K157" s="8" t="s">
        <v>25</v>
      </c>
      <c r="L157" s="7" t="s">
        <v>26</v>
      </c>
    </row>
    <row r="158" spans="2:12">
      <c r="B158" s="3" t="s">
        <v>382</v>
      </c>
      <c r="C158" s="3">
        <v>1000</v>
      </c>
      <c r="D158" s="3" t="s">
        <v>23</v>
      </c>
      <c r="E158" s="7" t="s">
        <v>167</v>
      </c>
      <c r="F158" s="4">
        <v>1468.2040669000003</v>
      </c>
      <c r="G158" s="3" t="s">
        <v>24</v>
      </c>
      <c r="H158" s="3">
        <v>1</v>
      </c>
      <c r="I158" s="6" t="s">
        <v>168</v>
      </c>
      <c r="J158" s="8" t="s">
        <v>25</v>
      </c>
      <c r="K158" s="8" t="s">
        <v>25</v>
      </c>
      <c r="L158" s="7" t="s">
        <v>26</v>
      </c>
    </row>
    <row r="159" spans="2:12">
      <c r="B159" s="3" t="s">
        <v>386</v>
      </c>
      <c r="C159" s="3">
        <v>340</v>
      </c>
      <c r="D159" s="3" t="s">
        <v>23</v>
      </c>
      <c r="E159" s="7" t="s">
        <v>167</v>
      </c>
      <c r="F159" s="4">
        <v>1452.3644549999999</v>
      </c>
      <c r="G159" s="3" t="s">
        <v>24</v>
      </c>
      <c r="H159" s="3">
        <v>1</v>
      </c>
      <c r="I159" s="6" t="s">
        <v>168</v>
      </c>
      <c r="J159" s="8" t="s">
        <v>25</v>
      </c>
      <c r="K159" s="8" t="s">
        <v>25</v>
      </c>
      <c r="L159" s="7" t="s">
        <v>26</v>
      </c>
    </row>
    <row r="160" spans="2:12">
      <c r="B160" s="3" t="s">
        <v>108</v>
      </c>
      <c r="C160" s="3">
        <v>4759</v>
      </c>
      <c r="D160" s="3" t="s">
        <v>23</v>
      </c>
      <c r="E160" s="7" t="s">
        <v>167</v>
      </c>
      <c r="F160" s="4">
        <v>2395.2916956713593</v>
      </c>
      <c r="G160" s="3" t="s">
        <v>24</v>
      </c>
      <c r="H160" s="3">
        <v>1</v>
      </c>
      <c r="I160" s="6" t="s">
        <v>168</v>
      </c>
      <c r="J160" s="8" t="s">
        <v>25</v>
      </c>
      <c r="K160" s="8" t="s">
        <v>25</v>
      </c>
      <c r="L160" s="7" t="s">
        <v>26</v>
      </c>
    </row>
    <row r="161" spans="2:12">
      <c r="B161" s="3" t="s">
        <v>387</v>
      </c>
      <c r="C161" s="3">
        <v>2255</v>
      </c>
      <c r="D161" s="3" t="s">
        <v>23</v>
      </c>
      <c r="E161" s="7" t="s">
        <v>167</v>
      </c>
      <c r="F161" s="4">
        <v>2331.7032351219514</v>
      </c>
      <c r="G161" s="3" t="s">
        <v>24</v>
      </c>
      <c r="H161" s="3">
        <v>1</v>
      </c>
      <c r="I161" s="6" t="s">
        <v>168</v>
      </c>
      <c r="J161" s="8" t="s">
        <v>25</v>
      </c>
      <c r="K161" s="8" t="s">
        <v>25</v>
      </c>
      <c r="L161" s="7" t="s">
        <v>26</v>
      </c>
    </row>
    <row r="162" spans="2:12">
      <c r="B162" s="3" t="s">
        <v>389</v>
      </c>
      <c r="C162" s="3">
        <v>2432</v>
      </c>
      <c r="D162" s="3" t="s">
        <v>23</v>
      </c>
      <c r="E162" s="7" t="s">
        <v>167</v>
      </c>
      <c r="F162" s="4">
        <v>2375.6666975740145</v>
      </c>
      <c r="G162" s="3" t="s">
        <v>24</v>
      </c>
      <c r="H162" s="3">
        <v>1</v>
      </c>
      <c r="I162" s="6" t="s">
        <v>168</v>
      </c>
      <c r="J162" s="8" t="s">
        <v>25</v>
      </c>
      <c r="K162" s="8" t="s">
        <v>25</v>
      </c>
      <c r="L162" s="7" t="s">
        <v>26</v>
      </c>
    </row>
    <row r="163" spans="2:12">
      <c r="B163" s="3" t="s">
        <v>111</v>
      </c>
      <c r="C163" s="3">
        <v>1256</v>
      </c>
      <c r="D163" s="3" t="s">
        <v>23</v>
      </c>
      <c r="E163" s="7" t="s">
        <v>167</v>
      </c>
      <c r="F163" s="4">
        <v>2142.667808598726</v>
      </c>
      <c r="G163" s="3" t="s">
        <v>24</v>
      </c>
      <c r="H163" s="3">
        <v>1</v>
      </c>
      <c r="I163" s="6" t="s">
        <v>168</v>
      </c>
      <c r="J163" s="8" t="s">
        <v>25</v>
      </c>
      <c r="K163" s="8" t="s">
        <v>25</v>
      </c>
      <c r="L163" s="7" t="s">
        <v>26</v>
      </c>
    </row>
    <row r="164" spans="2:12">
      <c r="B164" s="3" t="s">
        <v>390</v>
      </c>
      <c r="C164" s="3">
        <v>281</v>
      </c>
      <c r="D164" s="3" t="s">
        <v>23</v>
      </c>
      <c r="E164" s="7" t="s">
        <v>167</v>
      </c>
      <c r="F164" s="4">
        <v>2050.5026035587189</v>
      </c>
      <c r="G164" s="3" t="s">
        <v>24</v>
      </c>
      <c r="H164" s="3">
        <v>1</v>
      </c>
      <c r="I164" s="6" t="s">
        <v>168</v>
      </c>
      <c r="J164" s="8" t="s">
        <v>25</v>
      </c>
      <c r="K164" s="8" t="s">
        <v>25</v>
      </c>
      <c r="L164" s="7" t="s">
        <v>26</v>
      </c>
    </row>
    <row r="165" spans="2:12">
      <c r="B165" s="3" t="s">
        <v>115</v>
      </c>
      <c r="C165" s="3">
        <v>30</v>
      </c>
      <c r="D165" s="3" t="s">
        <v>35</v>
      </c>
      <c r="E165" s="7" t="s">
        <v>167</v>
      </c>
      <c r="F165" s="4">
        <v>322779.78517666674</v>
      </c>
      <c r="G165" s="3" t="s">
        <v>24</v>
      </c>
      <c r="H165" s="3">
        <v>1</v>
      </c>
      <c r="I165" s="6" t="s">
        <v>168</v>
      </c>
      <c r="J165" s="8" t="s">
        <v>25</v>
      </c>
      <c r="K165" s="8" t="s">
        <v>25</v>
      </c>
      <c r="L165" s="7" t="s">
        <v>26</v>
      </c>
    </row>
    <row r="166" spans="2:12">
      <c r="B166" s="3" t="s">
        <v>118</v>
      </c>
      <c r="C166" s="3">
        <v>631</v>
      </c>
      <c r="D166" s="3" t="s">
        <v>35</v>
      </c>
      <c r="E166" s="7" t="s">
        <v>167</v>
      </c>
      <c r="F166" s="4">
        <v>7800.7129321711573</v>
      </c>
      <c r="G166" s="3" t="s">
        <v>24</v>
      </c>
      <c r="H166" s="3">
        <v>1</v>
      </c>
      <c r="I166" s="6" t="s">
        <v>168</v>
      </c>
      <c r="J166" s="8" t="s">
        <v>25</v>
      </c>
      <c r="K166" s="8" t="s">
        <v>25</v>
      </c>
      <c r="L166" s="7" t="s">
        <v>26</v>
      </c>
    </row>
    <row r="167" spans="2:12">
      <c r="B167" s="3" t="s">
        <v>119</v>
      </c>
      <c r="C167" s="3">
        <v>852</v>
      </c>
      <c r="D167" s="3" t="s">
        <v>28</v>
      </c>
      <c r="E167" s="7" t="s">
        <v>167</v>
      </c>
      <c r="F167" s="4">
        <v>70702.529717605634</v>
      </c>
      <c r="G167" s="3" t="s">
        <v>24</v>
      </c>
      <c r="H167" s="3">
        <v>1</v>
      </c>
      <c r="I167" s="6" t="s">
        <v>168</v>
      </c>
      <c r="J167" s="8" t="s">
        <v>25</v>
      </c>
      <c r="K167" s="8" t="s">
        <v>25</v>
      </c>
      <c r="L167" s="7" t="s">
        <v>26</v>
      </c>
    </row>
    <row r="168" spans="2:12">
      <c r="B168" s="3" t="s">
        <v>392</v>
      </c>
      <c r="C168" s="3">
        <v>23300</v>
      </c>
      <c r="D168" s="3" t="s">
        <v>52</v>
      </c>
      <c r="E168" s="7" t="s">
        <v>167</v>
      </c>
      <c r="F168" s="4">
        <v>1213.9544594334761</v>
      </c>
      <c r="G168" s="3" t="s">
        <v>24</v>
      </c>
      <c r="H168" s="3">
        <v>1</v>
      </c>
      <c r="I168" s="6" t="s">
        <v>168</v>
      </c>
      <c r="J168" s="8" t="s">
        <v>25</v>
      </c>
      <c r="K168" s="8" t="s">
        <v>25</v>
      </c>
      <c r="L168" s="7" t="s">
        <v>26</v>
      </c>
    </row>
    <row r="169" spans="2:12">
      <c r="B169" s="3" t="s">
        <v>394</v>
      </c>
      <c r="C169" s="3">
        <v>900</v>
      </c>
      <c r="D169" s="3" t="s">
        <v>52</v>
      </c>
      <c r="E169" s="7" t="s">
        <v>167</v>
      </c>
      <c r="F169" s="4">
        <v>1161.1078816666668</v>
      </c>
      <c r="G169" s="3" t="s">
        <v>24</v>
      </c>
      <c r="H169" s="3">
        <v>1</v>
      </c>
      <c r="I169" s="6" t="s">
        <v>168</v>
      </c>
      <c r="J169" s="8" t="s">
        <v>25</v>
      </c>
      <c r="K169" s="8" t="s">
        <v>25</v>
      </c>
      <c r="L169" s="7" t="s">
        <v>26</v>
      </c>
    </row>
    <row r="170" spans="2:12">
      <c r="B170" s="3" t="s">
        <v>396</v>
      </c>
      <c r="C170" s="3">
        <v>11700</v>
      </c>
      <c r="D170" s="3" t="s">
        <v>52</v>
      </c>
      <c r="E170" s="7" t="s">
        <v>167</v>
      </c>
      <c r="F170" s="4">
        <v>1272.0943239401713</v>
      </c>
      <c r="G170" s="3" t="s">
        <v>24</v>
      </c>
      <c r="H170" s="3">
        <v>1</v>
      </c>
      <c r="I170" s="6" t="s">
        <v>168</v>
      </c>
      <c r="J170" s="8" t="s">
        <v>25</v>
      </c>
      <c r="K170" s="8" t="s">
        <v>25</v>
      </c>
      <c r="L170" s="7" t="s">
        <v>26</v>
      </c>
    </row>
    <row r="171" spans="2:12">
      <c r="B171" s="3" t="s">
        <v>121</v>
      </c>
      <c r="C171" s="3">
        <v>6400</v>
      </c>
      <c r="D171" s="3" t="s">
        <v>52</v>
      </c>
      <c r="E171" s="7" t="s">
        <v>167</v>
      </c>
      <c r="F171" s="4">
        <v>1209.5495636250005</v>
      </c>
      <c r="G171" s="3" t="s">
        <v>24</v>
      </c>
      <c r="H171" s="3">
        <v>1</v>
      </c>
      <c r="I171" s="6" t="s">
        <v>168</v>
      </c>
      <c r="J171" s="8" t="s">
        <v>25</v>
      </c>
      <c r="K171" s="8" t="s">
        <v>25</v>
      </c>
      <c r="L171" s="7" t="s">
        <v>26</v>
      </c>
    </row>
    <row r="172" spans="2:12">
      <c r="B172" s="3" t="s">
        <v>123</v>
      </c>
      <c r="C172" s="3">
        <v>12600</v>
      </c>
      <c r="D172" s="3" t="s">
        <v>52</v>
      </c>
      <c r="E172" s="7" t="s">
        <v>167</v>
      </c>
      <c r="F172" s="4">
        <v>1255.9817913253969</v>
      </c>
      <c r="G172" s="3" t="s">
        <v>24</v>
      </c>
      <c r="H172" s="3">
        <v>1</v>
      </c>
      <c r="I172" s="6" t="s">
        <v>168</v>
      </c>
      <c r="J172" s="8" t="s">
        <v>25</v>
      </c>
      <c r="K172" s="8" t="s">
        <v>25</v>
      </c>
      <c r="L172" s="7" t="s">
        <v>26</v>
      </c>
    </row>
    <row r="173" spans="2:12">
      <c r="B173" s="3" t="s">
        <v>124</v>
      </c>
      <c r="C173" s="3">
        <v>2700</v>
      </c>
      <c r="D173" s="3" t="s">
        <v>52</v>
      </c>
      <c r="E173" s="7" t="s">
        <v>167</v>
      </c>
      <c r="F173" s="4">
        <v>1196.9021145185188</v>
      </c>
      <c r="G173" s="3" t="s">
        <v>24</v>
      </c>
      <c r="H173" s="3">
        <v>1</v>
      </c>
      <c r="I173" s="6" t="s">
        <v>168</v>
      </c>
      <c r="J173" s="8" t="s">
        <v>25</v>
      </c>
      <c r="K173" s="8" t="s">
        <v>25</v>
      </c>
      <c r="L173" s="7" t="s">
        <v>26</v>
      </c>
    </row>
    <row r="174" spans="2:12">
      <c r="B174" s="3" t="s">
        <v>402</v>
      </c>
      <c r="C174" s="3">
        <v>53.998400000000004</v>
      </c>
      <c r="D174" s="3" t="s">
        <v>52</v>
      </c>
      <c r="E174" s="7" t="s">
        <v>167</v>
      </c>
      <c r="F174" s="4">
        <v>477.56249999999994</v>
      </c>
      <c r="G174" s="3" t="s">
        <v>24</v>
      </c>
      <c r="H174" s="3">
        <v>1</v>
      </c>
      <c r="I174" s="6" t="s">
        <v>168</v>
      </c>
      <c r="J174" s="8" t="s">
        <v>25</v>
      </c>
      <c r="K174" s="8" t="s">
        <v>25</v>
      </c>
      <c r="L174" s="7" t="s">
        <v>26</v>
      </c>
    </row>
    <row r="175" spans="2:12">
      <c r="B175" s="3" t="s">
        <v>125</v>
      </c>
      <c r="C175" s="3">
        <v>9200</v>
      </c>
      <c r="D175" s="3" t="s">
        <v>52</v>
      </c>
      <c r="E175" s="7" t="s">
        <v>167</v>
      </c>
      <c r="F175" s="4">
        <v>1200.7145846304345</v>
      </c>
      <c r="G175" s="3" t="s">
        <v>24</v>
      </c>
      <c r="H175" s="3">
        <v>1</v>
      </c>
      <c r="I175" s="6" t="s">
        <v>168</v>
      </c>
      <c r="J175" s="8" t="s">
        <v>25</v>
      </c>
      <c r="K175" s="8" t="s">
        <v>25</v>
      </c>
      <c r="L175" s="7" t="s">
        <v>26</v>
      </c>
    </row>
    <row r="176" spans="2:12">
      <c r="B176" s="3" t="s">
        <v>129</v>
      </c>
      <c r="C176" s="3">
        <v>7056</v>
      </c>
      <c r="D176" s="3" t="s">
        <v>33</v>
      </c>
      <c r="E176" s="7" t="s">
        <v>167</v>
      </c>
      <c r="F176" s="4">
        <v>843.03986690759621</v>
      </c>
      <c r="G176" s="3" t="s">
        <v>24</v>
      </c>
      <c r="H176" s="3">
        <v>1</v>
      </c>
      <c r="I176" s="6" t="s">
        <v>168</v>
      </c>
      <c r="J176" s="8" t="s">
        <v>25</v>
      </c>
      <c r="K176" s="8" t="s">
        <v>25</v>
      </c>
      <c r="L176" s="7" t="s">
        <v>26</v>
      </c>
    </row>
    <row r="177" spans="2:12">
      <c r="B177" s="3" t="s">
        <v>127</v>
      </c>
      <c r="C177" s="3">
        <v>5720</v>
      </c>
      <c r="D177" s="3" t="s">
        <v>33</v>
      </c>
      <c r="E177" s="7" t="s">
        <v>167</v>
      </c>
      <c r="F177" s="4">
        <v>1523.6934355419578</v>
      </c>
      <c r="G177" s="3" t="s">
        <v>24</v>
      </c>
      <c r="H177" s="3">
        <v>1</v>
      </c>
      <c r="I177" s="6" t="s">
        <v>168</v>
      </c>
      <c r="J177" s="8" t="s">
        <v>25</v>
      </c>
      <c r="K177" s="8" t="s">
        <v>25</v>
      </c>
      <c r="L177" s="7" t="s">
        <v>26</v>
      </c>
    </row>
    <row r="178" spans="2:12">
      <c r="B178" s="3" t="s">
        <v>409</v>
      </c>
      <c r="C178" s="3">
        <v>17</v>
      </c>
      <c r="D178" s="7" t="s">
        <v>23</v>
      </c>
      <c r="E178" s="7" t="s">
        <v>167</v>
      </c>
      <c r="F178" s="4">
        <v>6939.7267235294112</v>
      </c>
      <c r="G178" s="3" t="s">
        <v>24</v>
      </c>
      <c r="H178" s="3">
        <v>1</v>
      </c>
      <c r="I178" s="6" t="s">
        <v>168</v>
      </c>
      <c r="J178" s="8" t="s">
        <v>25</v>
      </c>
      <c r="K178" s="8" t="s">
        <v>25</v>
      </c>
      <c r="L178" s="7" t="s">
        <v>26</v>
      </c>
    </row>
    <row r="179" spans="2:12">
      <c r="B179" s="3" t="s">
        <v>411</v>
      </c>
      <c r="C179" s="3">
        <v>17</v>
      </c>
      <c r="D179" s="3" t="s">
        <v>23</v>
      </c>
      <c r="E179" s="7" t="s">
        <v>167</v>
      </c>
      <c r="F179" s="4">
        <v>6959.5335176470608</v>
      </c>
      <c r="G179" s="3" t="s">
        <v>24</v>
      </c>
      <c r="H179" s="3">
        <v>1</v>
      </c>
      <c r="I179" s="6" t="s">
        <v>168</v>
      </c>
      <c r="J179" s="8" t="s">
        <v>25</v>
      </c>
      <c r="K179" s="8" t="s">
        <v>25</v>
      </c>
      <c r="L179" s="7" t="s">
        <v>26</v>
      </c>
    </row>
    <row r="180" spans="2:12">
      <c r="B180" s="3" t="s">
        <v>413</v>
      </c>
      <c r="C180" s="3">
        <v>44</v>
      </c>
      <c r="D180" s="3" t="s">
        <v>23</v>
      </c>
      <c r="E180" s="7" t="s">
        <v>167</v>
      </c>
      <c r="F180" s="4">
        <v>10726.298379545455</v>
      </c>
      <c r="G180" s="3" t="s">
        <v>24</v>
      </c>
      <c r="H180" s="3">
        <v>1</v>
      </c>
      <c r="I180" s="6" t="s">
        <v>168</v>
      </c>
      <c r="J180" s="8" t="s">
        <v>25</v>
      </c>
      <c r="K180" s="8" t="s">
        <v>25</v>
      </c>
      <c r="L180" s="7" t="s">
        <v>26</v>
      </c>
    </row>
    <row r="181" spans="2:12">
      <c r="B181" s="3" t="s">
        <v>415</v>
      </c>
      <c r="C181" s="3">
        <v>73</v>
      </c>
      <c r="D181" s="3" t="s">
        <v>23</v>
      </c>
      <c r="E181" s="7" t="s">
        <v>167</v>
      </c>
      <c r="F181" s="4">
        <v>10718.632580821919</v>
      </c>
      <c r="G181" s="3" t="s">
        <v>24</v>
      </c>
      <c r="H181" s="3">
        <v>1</v>
      </c>
      <c r="I181" s="6" t="s">
        <v>168</v>
      </c>
      <c r="J181" s="8" t="s">
        <v>25</v>
      </c>
      <c r="K181" s="8" t="s">
        <v>25</v>
      </c>
      <c r="L181" s="7" t="s">
        <v>26</v>
      </c>
    </row>
    <row r="182" spans="2:12">
      <c r="B182" s="3" t="s">
        <v>416</v>
      </c>
      <c r="C182" s="3">
        <v>2528</v>
      </c>
      <c r="D182" s="3" t="s">
        <v>23</v>
      </c>
      <c r="E182" s="7" t="s">
        <v>167</v>
      </c>
      <c r="F182" s="4">
        <v>5892.9191806566459</v>
      </c>
      <c r="G182" s="3" t="s">
        <v>24</v>
      </c>
      <c r="H182" s="3">
        <v>1</v>
      </c>
      <c r="I182" s="6" t="s">
        <v>168</v>
      </c>
      <c r="J182" s="8" t="s">
        <v>25</v>
      </c>
      <c r="K182" s="8" t="s">
        <v>25</v>
      </c>
      <c r="L182" s="7" t="s">
        <v>26</v>
      </c>
    </row>
    <row r="183" spans="2:12">
      <c r="B183" s="3" t="s">
        <v>418</v>
      </c>
      <c r="C183" s="3">
        <v>68</v>
      </c>
      <c r="D183" s="3" t="s">
        <v>23</v>
      </c>
      <c r="E183" s="7" t="s">
        <v>167</v>
      </c>
      <c r="F183" s="4">
        <v>10749.218219117651</v>
      </c>
      <c r="G183" s="3" t="s">
        <v>24</v>
      </c>
      <c r="H183" s="3">
        <v>1</v>
      </c>
      <c r="I183" s="6" t="s">
        <v>168</v>
      </c>
      <c r="J183" s="8" t="s">
        <v>25</v>
      </c>
      <c r="K183" s="8" t="s">
        <v>25</v>
      </c>
      <c r="L183" s="7" t="s">
        <v>26</v>
      </c>
    </row>
    <row r="184" spans="2:12">
      <c r="B184" s="3" t="s">
        <v>420</v>
      </c>
      <c r="C184" s="3">
        <v>22</v>
      </c>
      <c r="D184" s="3" t="s">
        <v>23</v>
      </c>
      <c r="E184" s="7" t="s">
        <v>167</v>
      </c>
      <c r="F184" s="4">
        <v>10729.6751</v>
      </c>
      <c r="G184" s="3" t="s">
        <v>24</v>
      </c>
      <c r="H184" s="3">
        <v>1</v>
      </c>
      <c r="I184" s="6" t="s">
        <v>168</v>
      </c>
      <c r="J184" s="8" t="s">
        <v>25</v>
      </c>
      <c r="K184" s="8" t="s">
        <v>25</v>
      </c>
      <c r="L184" s="7" t="s">
        <v>26</v>
      </c>
    </row>
    <row r="185" spans="2:12">
      <c r="B185" s="3" t="s">
        <v>421</v>
      </c>
      <c r="C185" s="3">
        <v>954</v>
      </c>
      <c r="D185" s="3" t="s">
        <v>33</v>
      </c>
      <c r="E185" s="7" t="s">
        <v>167</v>
      </c>
      <c r="F185" s="4">
        <v>3254.4162471698114</v>
      </c>
      <c r="G185" s="3" t="s">
        <v>24</v>
      </c>
      <c r="H185" s="3">
        <v>1</v>
      </c>
      <c r="I185" s="6" t="s">
        <v>168</v>
      </c>
      <c r="J185" s="8" t="s">
        <v>25</v>
      </c>
      <c r="K185" s="8" t="s">
        <v>25</v>
      </c>
      <c r="L185" s="7" t="s">
        <v>26</v>
      </c>
    </row>
    <row r="186" spans="2:12">
      <c r="B186" s="3" t="s">
        <v>422</v>
      </c>
      <c r="C186" s="3">
        <v>264</v>
      </c>
      <c r="D186" s="3" t="s">
        <v>33</v>
      </c>
      <c r="E186" s="7" t="s">
        <v>167</v>
      </c>
      <c r="F186" s="4">
        <v>9459.4989412878786</v>
      </c>
      <c r="G186" s="3" t="s">
        <v>24</v>
      </c>
      <c r="H186" s="3">
        <v>1</v>
      </c>
      <c r="I186" s="6" t="s">
        <v>168</v>
      </c>
      <c r="J186" s="8" t="s">
        <v>25</v>
      </c>
      <c r="K186" s="8" t="s">
        <v>25</v>
      </c>
      <c r="L186" s="7" t="s">
        <v>26</v>
      </c>
    </row>
    <row r="187" spans="2:12">
      <c r="B187" s="3" t="s">
        <v>424</v>
      </c>
      <c r="C187" s="3">
        <v>415</v>
      </c>
      <c r="D187" s="3" t="s">
        <v>23</v>
      </c>
      <c r="E187" s="7" t="s">
        <v>167</v>
      </c>
      <c r="F187" s="4">
        <v>5807.701265060241</v>
      </c>
      <c r="G187" s="3" t="s">
        <v>24</v>
      </c>
      <c r="H187" s="3">
        <v>1</v>
      </c>
      <c r="I187" s="6" t="s">
        <v>168</v>
      </c>
      <c r="J187" s="8" t="s">
        <v>25</v>
      </c>
      <c r="K187" s="8" t="s">
        <v>25</v>
      </c>
      <c r="L187" s="7" t="s">
        <v>26</v>
      </c>
    </row>
    <row r="188" spans="2:12">
      <c r="B188" s="3" t="s">
        <v>426</v>
      </c>
      <c r="C188" s="3">
        <v>2031</v>
      </c>
      <c r="D188" s="3" t="s">
        <v>23</v>
      </c>
      <c r="E188" s="7" t="s">
        <v>167</v>
      </c>
      <c r="F188" s="4">
        <v>3374.0931329886744</v>
      </c>
      <c r="G188" s="3" t="s">
        <v>24</v>
      </c>
      <c r="H188" s="3">
        <v>1</v>
      </c>
      <c r="I188" s="6" t="s">
        <v>168</v>
      </c>
      <c r="J188" s="8" t="s">
        <v>25</v>
      </c>
      <c r="K188" s="8" t="s">
        <v>25</v>
      </c>
      <c r="L188" s="7" t="s">
        <v>26</v>
      </c>
    </row>
    <row r="189" spans="2:12">
      <c r="B189" s="3" t="s">
        <v>428</v>
      </c>
      <c r="C189" s="3">
        <v>402</v>
      </c>
      <c r="D189" s="3" t="s">
        <v>23</v>
      </c>
      <c r="E189" s="7" t="s">
        <v>167</v>
      </c>
      <c r="F189" s="4">
        <v>3750</v>
      </c>
      <c r="G189" s="3" t="s">
        <v>24</v>
      </c>
      <c r="H189" s="3">
        <v>1</v>
      </c>
      <c r="I189" s="6" t="s">
        <v>168</v>
      </c>
      <c r="J189" s="8" t="s">
        <v>25</v>
      </c>
      <c r="K189" s="8" t="s">
        <v>25</v>
      </c>
      <c r="L189" s="7" t="s">
        <v>26</v>
      </c>
    </row>
    <row r="190" spans="2:12">
      <c r="B190" s="3" t="s">
        <v>201</v>
      </c>
      <c r="C190" s="3">
        <v>512</v>
      </c>
      <c r="D190" s="3" t="s">
        <v>23</v>
      </c>
      <c r="E190" s="7" t="s">
        <v>167</v>
      </c>
      <c r="F190" s="4">
        <v>4699.4530091796878</v>
      </c>
      <c r="G190" s="3" t="s">
        <v>24</v>
      </c>
      <c r="H190" s="3">
        <v>1</v>
      </c>
      <c r="I190" s="6" t="s">
        <v>168</v>
      </c>
      <c r="J190" s="8" t="s">
        <v>25</v>
      </c>
      <c r="K190" s="8" t="s">
        <v>25</v>
      </c>
      <c r="L190" s="7" t="s">
        <v>26</v>
      </c>
    </row>
    <row r="191" spans="2:12">
      <c r="B191" s="3" t="s">
        <v>431</v>
      </c>
      <c r="C191" s="3">
        <v>500</v>
      </c>
      <c r="D191" s="3" t="s">
        <v>23</v>
      </c>
      <c r="E191" s="7" t="s">
        <v>167</v>
      </c>
      <c r="F191" s="4">
        <v>4414.9145090000002</v>
      </c>
      <c r="G191" s="3" t="s">
        <v>24</v>
      </c>
      <c r="H191" s="3">
        <v>1</v>
      </c>
      <c r="I191" s="6" t="s">
        <v>168</v>
      </c>
      <c r="J191" s="8" t="s">
        <v>25</v>
      </c>
      <c r="K191" s="8" t="s">
        <v>25</v>
      </c>
      <c r="L191" s="7" t="s">
        <v>26</v>
      </c>
    </row>
    <row r="192" spans="2:12">
      <c r="B192" s="3" t="s">
        <v>433</v>
      </c>
      <c r="C192" s="3">
        <v>1448</v>
      </c>
      <c r="D192" s="3" t="s">
        <v>23</v>
      </c>
      <c r="E192" s="7" t="s">
        <v>167</v>
      </c>
      <c r="F192" s="4">
        <v>6544.0339133287307</v>
      </c>
      <c r="G192" s="3" t="s">
        <v>24</v>
      </c>
      <c r="H192" s="3">
        <v>1</v>
      </c>
      <c r="I192" s="6" t="s">
        <v>168</v>
      </c>
      <c r="J192" s="8" t="s">
        <v>25</v>
      </c>
      <c r="K192" s="8" t="s">
        <v>25</v>
      </c>
      <c r="L192" s="7" t="s">
        <v>26</v>
      </c>
    </row>
    <row r="193" spans="2:12">
      <c r="B193" s="3" t="s">
        <v>435</v>
      </c>
      <c r="C193" s="3">
        <v>2.5</v>
      </c>
      <c r="D193" s="3" t="s">
        <v>33</v>
      </c>
      <c r="E193" s="7" t="s">
        <v>167</v>
      </c>
      <c r="F193" s="4">
        <v>180000</v>
      </c>
      <c r="G193" s="3" t="s">
        <v>24</v>
      </c>
      <c r="H193" s="3">
        <v>1</v>
      </c>
      <c r="I193" s="6" t="s">
        <v>168</v>
      </c>
      <c r="J193" s="8" t="s">
        <v>25</v>
      </c>
      <c r="K193" s="8" t="s">
        <v>25</v>
      </c>
      <c r="L193" s="7" t="s">
        <v>26</v>
      </c>
    </row>
    <row r="194" spans="2:12">
      <c r="B194" s="3" t="s">
        <v>138</v>
      </c>
      <c r="C194" s="3">
        <v>1</v>
      </c>
      <c r="D194" s="3" t="s">
        <v>35</v>
      </c>
      <c r="E194" s="7" t="s">
        <v>167</v>
      </c>
      <c r="F194" s="4">
        <v>216048.58699999994</v>
      </c>
      <c r="G194" s="3" t="s">
        <v>24</v>
      </c>
      <c r="H194" s="3">
        <v>1</v>
      </c>
      <c r="I194" s="6" t="s">
        <v>168</v>
      </c>
      <c r="J194" s="8" t="s">
        <v>25</v>
      </c>
      <c r="K194" s="8" t="s">
        <v>25</v>
      </c>
      <c r="L194" s="7" t="s">
        <v>26</v>
      </c>
    </row>
    <row r="195" spans="2:12">
      <c r="B195" s="3" t="s">
        <v>439</v>
      </c>
      <c r="C195" s="3">
        <v>40</v>
      </c>
      <c r="D195" s="3" t="s">
        <v>134</v>
      </c>
      <c r="E195" s="7" t="s">
        <v>167</v>
      </c>
      <c r="F195" s="4">
        <v>2250</v>
      </c>
      <c r="G195" s="3" t="s">
        <v>24</v>
      </c>
      <c r="H195" s="3">
        <v>1</v>
      </c>
      <c r="I195" s="6" t="s">
        <v>168</v>
      </c>
      <c r="J195" s="8" t="s">
        <v>25</v>
      </c>
      <c r="K195" s="8" t="s">
        <v>25</v>
      </c>
      <c r="L195" s="7" t="s">
        <v>26</v>
      </c>
    </row>
    <row r="196" spans="2:12">
      <c r="B196" s="3" t="s">
        <v>440</v>
      </c>
      <c r="C196" s="3">
        <v>500</v>
      </c>
      <c r="D196" s="3" t="s">
        <v>134</v>
      </c>
      <c r="E196" s="7" t="s">
        <v>167</v>
      </c>
      <c r="F196" s="4">
        <v>1317.0067206000001</v>
      </c>
      <c r="G196" s="3" t="s">
        <v>24</v>
      </c>
      <c r="H196" s="3">
        <v>1</v>
      </c>
      <c r="I196" s="6" t="s">
        <v>168</v>
      </c>
      <c r="J196" s="8" t="s">
        <v>25</v>
      </c>
      <c r="K196" s="8" t="s">
        <v>25</v>
      </c>
      <c r="L196" s="7" t="s">
        <v>26</v>
      </c>
    </row>
    <row r="197" spans="2:12">
      <c r="B197" s="3" t="s">
        <v>441</v>
      </c>
      <c r="C197" s="3">
        <v>260</v>
      </c>
      <c r="D197" s="3" t="s">
        <v>134</v>
      </c>
      <c r="E197" s="7" t="s">
        <v>167</v>
      </c>
      <c r="F197" s="4">
        <v>1185.5040484615383</v>
      </c>
      <c r="G197" s="3" t="s">
        <v>24</v>
      </c>
      <c r="H197" s="3">
        <v>1</v>
      </c>
      <c r="I197" s="6" t="s">
        <v>168</v>
      </c>
      <c r="J197" s="8" t="s">
        <v>25</v>
      </c>
      <c r="K197" s="8" t="s">
        <v>25</v>
      </c>
      <c r="L197" s="7" t="s">
        <v>26</v>
      </c>
    </row>
    <row r="198" spans="2:12">
      <c r="B198" s="3" t="s">
        <v>442</v>
      </c>
      <c r="C198" s="3">
        <v>335</v>
      </c>
      <c r="D198" s="3" t="s">
        <v>134</v>
      </c>
      <c r="E198" s="7" t="s">
        <v>167</v>
      </c>
      <c r="F198" s="4">
        <v>1214.8985579104478</v>
      </c>
      <c r="G198" s="3" t="s">
        <v>24</v>
      </c>
      <c r="H198" s="3">
        <v>1</v>
      </c>
      <c r="I198" s="6" t="s">
        <v>168</v>
      </c>
      <c r="J198" s="8" t="s">
        <v>25</v>
      </c>
      <c r="K198" s="8" t="s">
        <v>25</v>
      </c>
      <c r="L198" s="7" t="s">
        <v>26</v>
      </c>
    </row>
    <row r="199" spans="2:12">
      <c r="B199" s="3" t="s">
        <v>133</v>
      </c>
      <c r="C199" s="3">
        <v>3038</v>
      </c>
      <c r="D199" s="3" t="s">
        <v>134</v>
      </c>
      <c r="E199" s="7" t="s">
        <v>167</v>
      </c>
      <c r="F199" s="4">
        <v>77.691984792626769</v>
      </c>
      <c r="G199" s="3" t="s">
        <v>24</v>
      </c>
      <c r="H199" s="3">
        <v>1</v>
      </c>
      <c r="I199" s="6" t="s">
        <v>168</v>
      </c>
      <c r="J199" s="8" t="s">
        <v>25</v>
      </c>
      <c r="K199" s="8" t="s">
        <v>25</v>
      </c>
      <c r="L199" s="7" t="s">
        <v>26</v>
      </c>
    </row>
    <row r="200" spans="2:12">
      <c r="B200" s="3" t="s">
        <v>137</v>
      </c>
      <c r="C200" s="3">
        <v>36</v>
      </c>
      <c r="D200" s="3" t="s">
        <v>35</v>
      </c>
      <c r="E200" s="7" t="s">
        <v>167</v>
      </c>
      <c r="F200" s="4">
        <v>348538.7249833332</v>
      </c>
      <c r="G200" s="3" t="s">
        <v>24</v>
      </c>
      <c r="H200" s="3">
        <v>1</v>
      </c>
      <c r="I200" s="6" t="s">
        <v>168</v>
      </c>
      <c r="J200" s="8" t="s">
        <v>25</v>
      </c>
      <c r="K200" s="8" t="s">
        <v>25</v>
      </c>
      <c r="L200" s="7" t="s">
        <v>26</v>
      </c>
    </row>
    <row r="201" spans="2:12">
      <c r="B201" s="3" t="s">
        <v>136</v>
      </c>
      <c r="C201" s="3">
        <v>46</v>
      </c>
      <c r="D201" s="3" t="s">
        <v>35</v>
      </c>
      <c r="E201" s="7" t="s">
        <v>167</v>
      </c>
      <c r="F201" s="4">
        <v>504817.24508260895</v>
      </c>
      <c r="G201" s="3" t="s">
        <v>24</v>
      </c>
      <c r="H201" s="3">
        <v>1</v>
      </c>
      <c r="I201" s="6" t="s">
        <v>168</v>
      </c>
      <c r="J201" s="8" t="s">
        <v>25</v>
      </c>
      <c r="K201" s="8" t="s">
        <v>25</v>
      </c>
      <c r="L201" s="7" t="s">
        <v>26</v>
      </c>
    </row>
    <row r="202" spans="2:12">
      <c r="B202" s="3" t="s">
        <v>447</v>
      </c>
      <c r="C202" s="3">
        <v>8</v>
      </c>
      <c r="D202" s="3" t="s">
        <v>35</v>
      </c>
      <c r="E202" s="7" t="s">
        <v>167</v>
      </c>
      <c r="F202" s="4">
        <v>63964.853237500007</v>
      </c>
      <c r="G202" s="3" t="s">
        <v>24</v>
      </c>
      <c r="H202" s="3">
        <v>1</v>
      </c>
      <c r="I202" s="6" t="s">
        <v>168</v>
      </c>
      <c r="J202" s="8" t="s">
        <v>25</v>
      </c>
      <c r="K202" s="8" t="s">
        <v>25</v>
      </c>
      <c r="L202" s="7" t="s">
        <v>26</v>
      </c>
    </row>
    <row r="203" spans="2:12">
      <c r="B203" s="3" t="s">
        <v>448</v>
      </c>
      <c r="C203" s="3">
        <v>854.9</v>
      </c>
      <c r="D203" s="3" t="s">
        <v>28</v>
      </c>
      <c r="E203" s="7" t="s">
        <v>167</v>
      </c>
      <c r="F203" s="4">
        <v>29011.474525558544</v>
      </c>
      <c r="G203" s="3" t="s">
        <v>24</v>
      </c>
      <c r="H203" s="3">
        <v>1</v>
      </c>
      <c r="I203" s="6" t="s">
        <v>168</v>
      </c>
      <c r="J203" s="8" t="s">
        <v>25</v>
      </c>
      <c r="K203" s="8" t="s">
        <v>25</v>
      </c>
      <c r="L203" s="7" t="s">
        <v>26</v>
      </c>
    </row>
    <row r="204" spans="2:12">
      <c r="B204" s="3" t="s">
        <v>139</v>
      </c>
      <c r="C204" s="3">
        <v>6777</v>
      </c>
      <c r="D204" s="3" t="s">
        <v>33</v>
      </c>
      <c r="E204" s="7" t="s">
        <v>167</v>
      </c>
      <c r="F204" s="4">
        <v>695.26099465840343</v>
      </c>
      <c r="G204" s="3" t="s">
        <v>24</v>
      </c>
      <c r="H204" s="3">
        <v>1</v>
      </c>
      <c r="I204" s="6" t="s">
        <v>168</v>
      </c>
      <c r="J204" s="8" t="s">
        <v>25</v>
      </c>
      <c r="K204" s="8" t="s">
        <v>25</v>
      </c>
      <c r="L204" s="7" t="s">
        <v>26</v>
      </c>
    </row>
    <row r="205" spans="2:12">
      <c r="B205" s="3" t="s">
        <v>452</v>
      </c>
      <c r="C205" s="3">
        <v>3970</v>
      </c>
      <c r="D205" s="3" t="s">
        <v>33</v>
      </c>
      <c r="E205" s="7" t="s">
        <v>167</v>
      </c>
      <c r="F205" s="4">
        <v>4290.1292441057931</v>
      </c>
      <c r="G205" s="3" t="s">
        <v>24</v>
      </c>
      <c r="H205" s="3">
        <v>1</v>
      </c>
      <c r="I205" s="6" t="s">
        <v>168</v>
      </c>
      <c r="J205" s="8" t="s">
        <v>25</v>
      </c>
      <c r="K205" s="8" t="s">
        <v>25</v>
      </c>
      <c r="L205" s="7" t="s">
        <v>26</v>
      </c>
    </row>
    <row r="206" spans="2:12">
      <c r="B206" s="3" t="s">
        <v>454</v>
      </c>
      <c r="C206" s="3">
        <v>518</v>
      </c>
      <c r="D206" s="3" t="s">
        <v>33</v>
      </c>
      <c r="E206" s="7" t="s">
        <v>167</v>
      </c>
      <c r="F206" s="4">
        <v>8798.6447581081102</v>
      </c>
      <c r="G206" s="3" t="s">
        <v>24</v>
      </c>
      <c r="H206" s="3">
        <v>1</v>
      </c>
      <c r="I206" s="6" t="s">
        <v>168</v>
      </c>
      <c r="J206" s="8" t="s">
        <v>25</v>
      </c>
      <c r="K206" s="8" t="s">
        <v>25</v>
      </c>
      <c r="L206" s="7" t="s">
        <v>26</v>
      </c>
    </row>
    <row r="207" spans="2:12">
      <c r="B207" s="3" t="s">
        <v>456</v>
      </c>
      <c r="C207" s="3">
        <v>3264</v>
      </c>
      <c r="D207" s="3" t="s">
        <v>33</v>
      </c>
      <c r="E207" s="7" t="s">
        <v>167</v>
      </c>
      <c r="F207" s="4">
        <v>1776.615372794118</v>
      </c>
      <c r="G207" s="3" t="s">
        <v>24</v>
      </c>
      <c r="H207" s="3">
        <v>1</v>
      </c>
      <c r="I207" s="6" t="s">
        <v>168</v>
      </c>
      <c r="J207" s="8" t="s">
        <v>25</v>
      </c>
      <c r="K207" s="8" t="s">
        <v>25</v>
      </c>
      <c r="L207" s="7" t="s">
        <v>26</v>
      </c>
    </row>
    <row r="208" spans="2:12">
      <c r="B208" s="3" t="s">
        <v>148</v>
      </c>
      <c r="C208" s="3">
        <v>18728</v>
      </c>
      <c r="D208" s="3" t="s">
        <v>33</v>
      </c>
      <c r="E208" s="7" t="s">
        <v>167</v>
      </c>
      <c r="F208" s="4">
        <v>493.26853943827422</v>
      </c>
      <c r="G208" s="3" t="s">
        <v>24</v>
      </c>
      <c r="H208" s="3">
        <v>1</v>
      </c>
      <c r="I208" s="6" t="s">
        <v>168</v>
      </c>
      <c r="J208" s="8" t="s">
        <v>25</v>
      </c>
      <c r="K208" s="8" t="s">
        <v>25</v>
      </c>
      <c r="L208" s="7" t="s">
        <v>26</v>
      </c>
    </row>
    <row r="209" spans="2:12">
      <c r="B209" s="3" t="s">
        <v>149</v>
      </c>
      <c r="C209" s="3">
        <v>1750</v>
      </c>
      <c r="D209" s="3" t="s">
        <v>33</v>
      </c>
      <c r="E209" s="7" t="s">
        <v>167</v>
      </c>
      <c r="F209" s="4">
        <v>2541.25</v>
      </c>
      <c r="G209" s="3" t="s">
        <v>24</v>
      </c>
      <c r="H209" s="3">
        <v>1</v>
      </c>
      <c r="I209" s="6" t="s">
        <v>168</v>
      </c>
      <c r="J209" s="8" t="s">
        <v>25</v>
      </c>
      <c r="K209" s="8" t="s">
        <v>25</v>
      </c>
      <c r="L209" s="7" t="s">
        <v>26</v>
      </c>
    </row>
    <row r="210" spans="2:12">
      <c r="B210" s="3" t="s">
        <v>151</v>
      </c>
      <c r="C210" s="3">
        <v>3500</v>
      </c>
      <c r="D210" s="3" t="s">
        <v>33</v>
      </c>
      <c r="E210" s="7" t="s">
        <v>167</v>
      </c>
      <c r="F210" s="4">
        <v>1434.2224499428573</v>
      </c>
      <c r="G210" s="3" t="s">
        <v>24</v>
      </c>
      <c r="H210" s="3">
        <v>1</v>
      </c>
      <c r="I210" s="6" t="s">
        <v>168</v>
      </c>
      <c r="J210" s="8" t="s">
        <v>25</v>
      </c>
      <c r="K210" s="8" t="s">
        <v>25</v>
      </c>
      <c r="L210" s="7" t="s">
        <v>26</v>
      </c>
    </row>
    <row r="211" spans="2:12">
      <c r="B211" s="3" t="s">
        <v>154</v>
      </c>
      <c r="C211" s="3">
        <v>3450</v>
      </c>
      <c r="D211" s="3" t="s">
        <v>33</v>
      </c>
      <c r="E211" s="7" t="s">
        <v>167</v>
      </c>
      <c r="F211" s="4">
        <v>2534.2732174202902</v>
      </c>
      <c r="G211" s="3" t="s">
        <v>24</v>
      </c>
      <c r="H211" s="3">
        <v>1</v>
      </c>
      <c r="I211" s="6" t="s">
        <v>168</v>
      </c>
      <c r="J211" s="8" t="s">
        <v>25</v>
      </c>
      <c r="K211" s="8" t="s">
        <v>25</v>
      </c>
      <c r="L211" s="7" t="s">
        <v>26</v>
      </c>
    </row>
    <row r="212" spans="2:12">
      <c r="B212" s="3" t="s">
        <v>459</v>
      </c>
      <c r="C212" s="3">
        <v>2941</v>
      </c>
      <c r="D212" s="3" t="s">
        <v>33</v>
      </c>
      <c r="E212" s="7" t="s">
        <v>167</v>
      </c>
      <c r="F212" s="4">
        <v>9826.4441424005436</v>
      </c>
      <c r="G212" s="3" t="s">
        <v>24</v>
      </c>
      <c r="H212" s="3">
        <v>1</v>
      </c>
      <c r="I212" s="6" t="s">
        <v>168</v>
      </c>
      <c r="J212" s="8" t="s">
        <v>25</v>
      </c>
      <c r="K212" s="8" t="s">
        <v>25</v>
      </c>
      <c r="L212" s="7" t="s">
        <v>26</v>
      </c>
    </row>
    <row r="213" spans="2:12">
      <c r="B213" s="3" t="s">
        <v>153</v>
      </c>
      <c r="C213" s="3">
        <v>3900</v>
      </c>
      <c r="D213" s="3" t="s">
        <v>33</v>
      </c>
      <c r="E213" s="7" t="s">
        <v>167</v>
      </c>
      <c r="F213" s="4">
        <v>1579.6438044615386</v>
      </c>
      <c r="G213" s="3" t="s">
        <v>24</v>
      </c>
      <c r="H213" s="3">
        <v>1</v>
      </c>
      <c r="I213" s="6" t="s">
        <v>168</v>
      </c>
      <c r="J213" s="8" t="s">
        <v>25</v>
      </c>
      <c r="K213" s="8" t="s">
        <v>25</v>
      </c>
      <c r="L213" s="7" t="s">
        <v>26</v>
      </c>
    </row>
    <row r="214" spans="2:12">
      <c r="B214" s="3" t="s">
        <v>158</v>
      </c>
      <c r="C214" s="3">
        <v>1300</v>
      </c>
      <c r="D214" s="3" t="s">
        <v>23</v>
      </c>
      <c r="E214" s="7" t="s">
        <v>167</v>
      </c>
      <c r="F214" s="4">
        <v>366.02551823076925</v>
      </c>
      <c r="G214" s="3" t="s">
        <v>24</v>
      </c>
      <c r="H214" s="3">
        <v>1</v>
      </c>
      <c r="I214" s="6" t="s">
        <v>168</v>
      </c>
      <c r="J214" s="8" t="s">
        <v>25</v>
      </c>
      <c r="K214" s="8" t="s">
        <v>25</v>
      </c>
      <c r="L214" s="7" t="s">
        <v>26</v>
      </c>
    </row>
    <row r="215" spans="2:12">
      <c r="B215" s="3" t="s">
        <v>159</v>
      </c>
      <c r="C215" s="3">
        <v>2958</v>
      </c>
      <c r="D215" s="3" t="s">
        <v>23</v>
      </c>
      <c r="E215" s="7" t="s">
        <v>167</v>
      </c>
      <c r="F215" s="4">
        <v>693.85053495605143</v>
      </c>
      <c r="G215" s="3" t="s">
        <v>24</v>
      </c>
      <c r="H215" s="3">
        <v>1</v>
      </c>
      <c r="I215" s="6" t="s">
        <v>168</v>
      </c>
      <c r="J215" s="8" t="s">
        <v>25</v>
      </c>
      <c r="K215" s="8" t="s">
        <v>25</v>
      </c>
      <c r="L215" s="7" t="s">
        <v>26</v>
      </c>
    </row>
    <row r="216" spans="2:12">
      <c r="B216" s="3" t="s">
        <v>30</v>
      </c>
      <c r="C216" s="3">
        <v>168</v>
      </c>
      <c r="D216" s="3" t="s">
        <v>31</v>
      </c>
      <c r="E216" s="7" t="s">
        <v>167</v>
      </c>
      <c r="F216" s="4">
        <v>3750</v>
      </c>
      <c r="G216" s="3" t="s">
        <v>24</v>
      </c>
      <c r="H216" s="3">
        <v>1</v>
      </c>
      <c r="I216" s="6" t="s">
        <v>168</v>
      </c>
      <c r="J216" s="8" t="s">
        <v>25</v>
      </c>
      <c r="K216" s="8" t="s">
        <v>25</v>
      </c>
      <c r="L216" s="7" t="s">
        <v>26</v>
      </c>
    </row>
    <row r="217" spans="2:12">
      <c r="B217" s="3" t="s">
        <v>468</v>
      </c>
      <c r="C217" s="3">
        <v>119</v>
      </c>
      <c r="D217" s="3" t="s">
        <v>52</v>
      </c>
      <c r="E217" s="7" t="s">
        <v>167</v>
      </c>
      <c r="F217" s="4">
        <v>2138.4772386554623</v>
      </c>
      <c r="G217" s="3" t="s">
        <v>24</v>
      </c>
      <c r="H217" s="3">
        <v>1</v>
      </c>
      <c r="I217" s="6" t="s">
        <v>168</v>
      </c>
      <c r="J217" s="8" t="s">
        <v>25</v>
      </c>
      <c r="K217" s="8" t="s">
        <v>25</v>
      </c>
      <c r="L217" s="7" t="s">
        <v>26</v>
      </c>
    </row>
    <row r="218" spans="2:12">
      <c r="B218" s="3" t="s">
        <v>469</v>
      </c>
      <c r="C218" s="3">
        <v>2496</v>
      </c>
      <c r="D218" s="3" t="s">
        <v>52</v>
      </c>
      <c r="E218" s="7" t="s">
        <v>167</v>
      </c>
      <c r="F218" s="4">
        <v>1755.1587466746796</v>
      </c>
      <c r="G218" s="3" t="s">
        <v>24</v>
      </c>
      <c r="H218" s="3">
        <v>1</v>
      </c>
      <c r="I218" s="6" t="s">
        <v>168</v>
      </c>
      <c r="J218" s="8" t="s">
        <v>25</v>
      </c>
      <c r="K218" s="8" t="s">
        <v>25</v>
      </c>
      <c r="L218" s="7" t="s">
        <v>26</v>
      </c>
    </row>
    <row r="219" spans="2:12">
      <c r="B219" s="3" t="s">
        <v>471</v>
      </c>
      <c r="C219" s="3">
        <v>35</v>
      </c>
      <c r="D219" s="3" t="s">
        <v>48</v>
      </c>
      <c r="E219" s="7" t="s">
        <v>167</v>
      </c>
      <c r="F219" s="4">
        <v>20500.146597142855</v>
      </c>
      <c r="G219" s="3" t="s">
        <v>24</v>
      </c>
      <c r="H219" s="3">
        <v>1</v>
      </c>
      <c r="I219" s="6" t="s">
        <v>168</v>
      </c>
      <c r="J219" s="8" t="s">
        <v>25</v>
      </c>
      <c r="K219" s="8" t="s">
        <v>25</v>
      </c>
      <c r="L219" s="7" t="s">
        <v>26</v>
      </c>
    </row>
    <row r="220" spans="2:12">
      <c r="B220" s="3" t="s">
        <v>472</v>
      </c>
      <c r="C220" s="3">
        <v>8</v>
      </c>
      <c r="D220" s="3" t="s">
        <v>23</v>
      </c>
      <c r="E220" s="7" t="s">
        <v>167</v>
      </c>
      <c r="F220" s="4">
        <v>47698.924737500027</v>
      </c>
      <c r="G220" s="3" t="s">
        <v>24</v>
      </c>
      <c r="H220" s="3">
        <v>1</v>
      </c>
      <c r="I220" s="6" t="s">
        <v>168</v>
      </c>
      <c r="J220" s="8" t="s">
        <v>25</v>
      </c>
      <c r="K220" s="8" t="s">
        <v>25</v>
      </c>
      <c r="L220" s="7" t="s">
        <v>26</v>
      </c>
    </row>
    <row r="221" spans="2:12">
      <c r="B221" s="3" t="s">
        <v>475</v>
      </c>
      <c r="C221" s="3">
        <v>1931.3</v>
      </c>
      <c r="D221" s="3" t="s">
        <v>52</v>
      </c>
      <c r="E221" s="7" t="s">
        <v>167</v>
      </c>
      <c r="F221" s="4">
        <v>2580.5086614197685</v>
      </c>
      <c r="G221" s="3" t="s">
        <v>24</v>
      </c>
      <c r="H221" s="3">
        <v>1</v>
      </c>
      <c r="I221" s="6" t="s">
        <v>168</v>
      </c>
      <c r="J221" s="8" t="s">
        <v>25</v>
      </c>
      <c r="K221" s="8" t="s">
        <v>25</v>
      </c>
      <c r="L221" s="7" t="s">
        <v>26</v>
      </c>
    </row>
    <row r="222" spans="2:12">
      <c r="B222" s="3" t="s">
        <v>477</v>
      </c>
      <c r="C222" s="3">
        <v>2500</v>
      </c>
      <c r="D222" s="3" t="s">
        <v>52</v>
      </c>
      <c r="E222" s="7" t="s">
        <v>167</v>
      </c>
      <c r="F222" s="4">
        <v>3299.9999999600004</v>
      </c>
      <c r="G222" s="3" t="s">
        <v>24</v>
      </c>
      <c r="H222" s="3">
        <v>1</v>
      </c>
      <c r="I222" s="6" t="s">
        <v>168</v>
      </c>
      <c r="J222" s="8" t="s">
        <v>25</v>
      </c>
      <c r="K222" s="8" t="s">
        <v>25</v>
      </c>
      <c r="L222" s="7" t="s">
        <v>26</v>
      </c>
    </row>
    <row r="223" spans="2:12">
      <c r="B223" s="3" t="s">
        <v>163</v>
      </c>
      <c r="C223" s="3">
        <v>1768.65</v>
      </c>
      <c r="D223" s="3" t="s">
        <v>52</v>
      </c>
      <c r="E223" s="7" t="s">
        <v>167</v>
      </c>
      <c r="F223" s="4">
        <v>4661.4367294829381</v>
      </c>
      <c r="G223" s="3" t="s">
        <v>24</v>
      </c>
      <c r="H223" s="3">
        <v>1</v>
      </c>
      <c r="I223" s="6" t="s">
        <v>168</v>
      </c>
      <c r="J223" s="8" t="s">
        <v>25</v>
      </c>
      <c r="K223" s="8" t="s">
        <v>25</v>
      </c>
      <c r="L223" s="7" t="s">
        <v>26</v>
      </c>
    </row>
    <row r="224" spans="2:12">
      <c r="B224" s="3" t="s">
        <v>480</v>
      </c>
      <c r="C224" s="3">
        <v>1499.81</v>
      </c>
      <c r="D224" s="3" t="s">
        <v>52</v>
      </c>
      <c r="E224" s="7" t="s">
        <v>167</v>
      </c>
      <c r="F224" s="4">
        <v>6970</v>
      </c>
      <c r="G224" s="3" t="s">
        <v>24</v>
      </c>
      <c r="H224" s="3">
        <v>1</v>
      </c>
      <c r="I224" s="6" t="s">
        <v>168</v>
      </c>
      <c r="J224" s="8" t="s">
        <v>25</v>
      </c>
      <c r="K224" s="8" t="s">
        <v>25</v>
      </c>
      <c r="L224" s="7" t="s">
        <v>26</v>
      </c>
    </row>
    <row r="225" spans="2:12">
      <c r="B225" s="3" t="s">
        <v>483</v>
      </c>
      <c r="C225" s="3">
        <v>8200</v>
      </c>
      <c r="D225" s="3" t="s">
        <v>52</v>
      </c>
      <c r="E225" s="7" t="s">
        <v>167</v>
      </c>
      <c r="F225" s="4">
        <v>933.86841560975643</v>
      </c>
      <c r="G225" s="3" t="s">
        <v>24</v>
      </c>
      <c r="H225" s="3">
        <v>1</v>
      </c>
      <c r="I225" s="6" t="s">
        <v>168</v>
      </c>
      <c r="J225" s="8" t="s">
        <v>25</v>
      </c>
      <c r="K225" s="8" t="s">
        <v>25</v>
      </c>
      <c r="L225" s="7" t="s">
        <v>26</v>
      </c>
    </row>
    <row r="226" spans="2:12">
      <c r="B226" s="3" t="s">
        <v>165</v>
      </c>
      <c r="C226" s="3">
        <v>3375</v>
      </c>
      <c r="D226" s="3" t="s">
        <v>28</v>
      </c>
      <c r="E226" s="7" t="s">
        <v>167</v>
      </c>
      <c r="F226" s="4">
        <v>18638.946925688895</v>
      </c>
      <c r="G226" s="3" t="s">
        <v>24</v>
      </c>
      <c r="H226" s="3">
        <v>1</v>
      </c>
      <c r="I226" s="6" t="s">
        <v>168</v>
      </c>
      <c r="J226" s="8" t="s">
        <v>25</v>
      </c>
      <c r="K226" s="8" t="s">
        <v>25</v>
      </c>
      <c r="L226" s="7" t="s">
        <v>26</v>
      </c>
    </row>
    <row r="227" spans="2:12">
      <c r="B227" s="3" t="s">
        <v>166</v>
      </c>
      <c r="C227" s="3">
        <v>745</v>
      </c>
      <c r="D227" s="3" t="s">
        <v>28</v>
      </c>
      <c r="E227" s="7" t="s">
        <v>167</v>
      </c>
      <c r="F227" s="4">
        <v>18605.779165503362</v>
      </c>
      <c r="G227" s="3" t="s">
        <v>24</v>
      </c>
      <c r="H227" s="3">
        <v>1</v>
      </c>
      <c r="I227" s="6" t="s">
        <v>168</v>
      </c>
      <c r="J227" s="8" t="s">
        <v>25</v>
      </c>
      <c r="K227" s="8" t="s">
        <v>25</v>
      </c>
      <c r="L227" s="7" t="s">
        <v>26</v>
      </c>
    </row>
    <row r="228" spans="2:12">
      <c r="B228" s="3" t="s">
        <v>487</v>
      </c>
      <c r="C228" s="3">
        <v>63</v>
      </c>
      <c r="D228" s="3" t="s">
        <v>52</v>
      </c>
      <c r="E228" s="7" t="s">
        <v>167</v>
      </c>
      <c r="F228" s="4">
        <v>28825.805822222228</v>
      </c>
      <c r="G228" s="3" t="s">
        <v>24</v>
      </c>
      <c r="H228" s="3">
        <v>1</v>
      </c>
      <c r="I228" s="6" t="s">
        <v>168</v>
      </c>
      <c r="J228" s="8" t="s">
        <v>25</v>
      </c>
      <c r="K228" s="8" t="s">
        <v>25</v>
      </c>
      <c r="L228" s="7" t="s">
        <v>26</v>
      </c>
    </row>
    <row r="229" spans="2:12">
      <c r="B229" s="3" t="s">
        <v>60</v>
      </c>
      <c r="C229" s="3">
        <v>21.9</v>
      </c>
      <c r="D229" s="3" t="s">
        <v>52</v>
      </c>
      <c r="E229" s="7" t="s">
        <v>167</v>
      </c>
      <c r="F229" s="4">
        <v>18043.407675799088</v>
      </c>
      <c r="G229" s="3" t="s">
        <v>24</v>
      </c>
      <c r="H229" s="3">
        <v>1</v>
      </c>
      <c r="I229" s="6" t="s">
        <v>168</v>
      </c>
      <c r="J229" s="8" t="s">
        <v>25</v>
      </c>
      <c r="K229" s="8" t="s">
        <v>25</v>
      </c>
      <c r="L229" s="7" t="s">
        <v>26</v>
      </c>
    </row>
    <row r="230" spans="2:12">
      <c r="B230" s="3" t="s">
        <v>490</v>
      </c>
      <c r="C230" s="3">
        <v>43</v>
      </c>
      <c r="D230" s="3" t="s">
        <v>33</v>
      </c>
      <c r="E230" s="7" t="s">
        <v>167</v>
      </c>
      <c r="F230" s="4">
        <v>1250</v>
      </c>
      <c r="G230" s="3" t="s">
        <v>24</v>
      </c>
      <c r="H230" s="3">
        <v>1</v>
      </c>
      <c r="I230" s="6" t="s">
        <v>168</v>
      </c>
      <c r="J230" s="8" t="s">
        <v>25</v>
      </c>
      <c r="K230" s="8" t="s">
        <v>25</v>
      </c>
      <c r="L230" s="7" t="s">
        <v>26</v>
      </c>
    </row>
    <row r="231" spans="2:12">
      <c r="B231" s="3" t="s">
        <v>221</v>
      </c>
      <c r="C231" s="3">
        <v>167</v>
      </c>
      <c r="D231" s="3" t="s">
        <v>35</v>
      </c>
      <c r="E231" s="7" t="s">
        <v>167</v>
      </c>
      <c r="F231" s="4">
        <v>6203.0966688622748</v>
      </c>
      <c r="G231" s="3" t="s">
        <v>24</v>
      </c>
      <c r="H231" s="3">
        <v>1</v>
      </c>
      <c r="I231" s="6" t="s">
        <v>168</v>
      </c>
      <c r="J231" s="8" t="s">
        <v>25</v>
      </c>
      <c r="K231" s="8" t="s">
        <v>25</v>
      </c>
      <c r="L231" s="7" t="s">
        <v>26</v>
      </c>
    </row>
    <row r="232" spans="2:12">
      <c r="B232" s="3" t="s">
        <v>492</v>
      </c>
      <c r="C232" s="3">
        <v>120</v>
      </c>
      <c r="D232" s="3" t="s">
        <v>28</v>
      </c>
      <c r="E232" s="7" t="s">
        <v>167</v>
      </c>
      <c r="F232" s="4">
        <v>24705</v>
      </c>
      <c r="G232" s="3" t="s">
        <v>24</v>
      </c>
      <c r="H232" s="3">
        <v>1</v>
      </c>
      <c r="I232" s="6" t="s">
        <v>168</v>
      </c>
      <c r="J232" s="8" t="s">
        <v>25</v>
      </c>
      <c r="K232" s="8" t="s">
        <v>25</v>
      </c>
      <c r="L232" s="7" t="s">
        <v>26</v>
      </c>
    </row>
    <row r="233" spans="2:12">
      <c r="B233" s="3" t="s">
        <v>493</v>
      </c>
      <c r="C233" s="3">
        <v>6</v>
      </c>
      <c r="D233" s="3" t="s">
        <v>33</v>
      </c>
      <c r="E233" s="7" t="s">
        <v>167</v>
      </c>
      <c r="F233" s="4">
        <v>53057.307100000005</v>
      </c>
      <c r="G233" s="3" t="s">
        <v>24</v>
      </c>
      <c r="H233" s="3">
        <v>1</v>
      </c>
      <c r="I233" s="6" t="s">
        <v>168</v>
      </c>
      <c r="J233" s="8" t="s">
        <v>25</v>
      </c>
      <c r="K233" s="8" t="s">
        <v>25</v>
      </c>
      <c r="L233" s="7" t="s">
        <v>26</v>
      </c>
    </row>
    <row r="234" spans="2:12">
      <c r="B234" s="3" t="s">
        <v>496</v>
      </c>
      <c r="C234" s="3">
        <v>4</v>
      </c>
      <c r="D234" s="3" t="s">
        <v>23</v>
      </c>
      <c r="E234" s="7" t="s">
        <v>167</v>
      </c>
      <c r="F234" s="4">
        <v>310000</v>
      </c>
      <c r="G234" s="3" t="s">
        <v>24</v>
      </c>
      <c r="H234" s="3">
        <v>1</v>
      </c>
      <c r="I234" s="6" t="s">
        <v>168</v>
      </c>
      <c r="J234" s="8" t="s">
        <v>25</v>
      </c>
      <c r="K234" s="8" t="s">
        <v>25</v>
      </c>
      <c r="L234" s="7" t="s">
        <v>26</v>
      </c>
    </row>
    <row r="235" spans="2:12">
      <c r="B235" s="3" t="s">
        <v>498</v>
      </c>
      <c r="C235" s="3">
        <v>51</v>
      </c>
      <c r="D235" s="3" t="s">
        <v>33</v>
      </c>
      <c r="E235" s="7" t="s">
        <v>167</v>
      </c>
      <c r="F235" s="4">
        <v>44875.86219215687</v>
      </c>
      <c r="G235" s="3" t="s">
        <v>24</v>
      </c>
      <c r="H235" s="3">
        <v>1</v>
      </c>
      <c r="I235" s="6" t="s">
        <v>168</v>
      </c>
      <c r="J235" s="8" t="s">
        <v>25</v>
      </c>
      <c r="K235" s="8" t="s">
        <v>25</v>
      </c>
      <c r="L235" s="7" t="s">
        <v>26</v>
      </c>
    </row>
    <row r="236" spans="2:12">
      <c r="B236" s="3" t="s">
        <v>500</v>
      </c>
      <c r="C236" s="3">
        <v>60</v>
      </c>
      <c r="D236" s="3" t="s">
        <v>52</v>
      </c>
      <c r="E236" s="7" t="s">
        <v>167</v>
      </c>
      <c r="F236" s="4">
        <v>62403.932489999999</v>
      </c>
      <c r="G236" s="3" t="s">
        <v>24</v>
      </c>
      <c r="H236" s="3">
        <v>1</v>
      </c>
      <c r="I236" s="6" t="s">
        <v>168</v>
      </c>
      <c r="J236" s="8" t="s">
        <v>25</v>
      </c>
      <c r="K236" s="8" t="s">
        <v>25</v>
      </c>
      <c r="L236" s="7" t="s">
        <v>26</v>
      </c>
    </row>
    <row r="237" spans="2:12">
      <c r="B237" s="3" t="s">
        <v>502</v>
      </c>
      <c r="C237" s="3">
        <v>20</v>
      </c>
      <c r="D237" s="3" t="s">
        <v>33</v>
      </c>
      <c r="E237" s="7" t="s">
        <v>167</v>
      </c>
      <c r="F237" s="4">
        <v>4608.8290100000004</v>
      </c>
      <c r="G237" s="3" t="s">
        <v>24</v>
      </c>
      <c r="H237" s="3">
        <v>1</v>
      </c>
      <c r="I237" s="6" t="s">
        <v>168</v>
      </c>
      <c r="J237" s="8" t="s">
        <v>25</v>
      </c>
      <c r="K237" s="8" t="s">
        <v>25</v>
      </c>
      <c r="L237" s="7" t="s">
        <v>26</v>
      </c>
    </row>
    <row r="238" spans="2:12">
      <c r="B238" s="3" t="s">
        <v>503</v>
      </c>
      <c r="C238" s="3">
        <v>82</v>
      </c>
      <c r="D238" s="3" t="s">
        <v>35</v>
      </c>
      <c r="E238" s="7" t="s">
        <v>167</v>
      </c>
      <c r="F238" s="4">
        <v>12997.404274390246</v>
      </c>
      <c r="G238" s="3" t="s">
        <v>24</v>
      </c>
      <c r="H238" s="3">
        <v>1</v>
      </c>
      <c r="I238" s="6" t="s">
        <v>168</v>
      </c>
      <c r="J238" s="8" t="s">
        <v>25</v>
      </c>
      <c r="K238" s="8" t="s">
        <v>25</v>
      </c>
      <c r="L238" s="7" t="s">
        <v>26</v>
      </c>
    </row>
    <row r="239" spans="2:12">
      <c r="B239" s="3" t="s">
        <v>131</v>
      </c>
      <c r="C239" s="3">
        <v>2790</v>
      </c>
      <c r="D239" s="3" t="s">
        <v>132</v>
      </c>
      <c r="E239" s="7" t="s">
        <v>167</v>
      </c>
      <c r="F239" s="4">
        <v>47.66203820788531</v>
      </c>
      <c r="G239" s="3" t="s">
        <v>24</v>
      </c>
      <c r="H239" s="3">
        <v>1</v>
      </c>
      <c r="I239" s="6" t="s">
        <v>168</v>
      </c>
      <c r="J239" s="8" t="s">
        <v>25</v>
      </c>
      <c r="K239" s="8" t="s">
        <v>25</v>
      </c>
      <c r="L239" s="7" t="s">
        <v>26</v>
      </c>
    </row>
    <row r="240" spans="2:12">
      <c r="B240" s="3" t="s">
        <v>506</v>
      </c>
      <c r="C240" s="3">
        <v>3700</v>
      </c>
      <c r="D240" s="3" t="s">
        <v>33</v>
      </c>
      <c r="E240" s="7" t="s">
        <v>167</v>
      </c>
      <c r="F240" s="4">
        <v>546.14664837837813</v>
      </c>
      <c r="G240" s="3" t="s">
        <v>24</v>
      </c>
      <c r="H240" s="3">
        <v>1</v>
      </c>
      <c r="I240" s="6" t="s">
        <v>168</v>
      </c>
      <c r="J240" s="8" t="s">
        <v>25</v>
      </c>
      <c r="K240" s="8" t="s">
        <v>25</v>
      </c>
      <c r="L240" s="7" t="s">
        <v>26</v>
      </c>
    </row>
    <row r="241" spans="2:12">
      <c r="B241" s="3" t="s">
        <v>226</v>
      </c>
      <c r="C241" s="3">
        <v>2</v>
      </c>
      <c r="D241" s="3" t="s">
        <v>48</v>
      </c>
      <c r="E241" s="7" t="s">
        <v>167</v>
      </c>
      <c r="F241" s="4">
        <v>155555.83335</v>
      </c>
      <c r="G241" s="3" t="s">
        <v>24</v>
      </c>
      <c r="H241" s="3">
        <v>1</v>
      </c>
      <c r="I241" s="6" t="s">
        <v>168</v>
      </c>
      <c r="J241" s="8" t="s">
        <v>25</v>
      </c>
      <c r="K241" s="8" t="s">
        <v>25</v>
      </c>
      <c r="L241" s="7" t="s">
        <v>26</v>
      </c>
    </row>
    <row r="242" spans="2:12">
      <c r="B242" s="3" t="s">
        <v>508</v>
      </c>
      <c r="C242" s="3">
        <v>60</v>
      </c>
      <c r="D242" s="3" t="s">
        <v>52</v>
      </c>
      <c r="E242" s="7" t="s">
        <v>167</v>
      </c>
      <c r="F242" s="4">
        <v>2958.335</v>
      </c>
      <c r="G242" s="3" t="s">
        <v>24</v>
      </c>
      <c r="H242" s="3">
        <v>1</v>
      </c>
      <c r="I242" s="6" t="s">
        <v>168</v>
      </c>
      <c r="J242" s="8" t="s">
        <v>25</v>
      </c>
      <c r="K242" s="8" t="s">
        <v>25</v>
      </c>
      <c r="L242" s="7" t="s">
        <v>26</v>
      </c>
    </row>
    <row r="243" spans="2:12">
      <c r="B243" s="3" t="s">
        <v>509</v>
      </c>
      <c r="C243" s="3">
        <v>120</v>
      </c>
      <c r="D243" s="3" t="s">
        <v>52</v>
      </c>
      <c r="E243" s="7" t="s">
        <v>167</v>
      </c>
      <c r="F243" s="4">
        <v>2960.9390625000001</v>
      </c>
      <c r="G243" s="3" t="s">
        <v>24</v>
      </c>
      <c r="H243" s="3">
        <v>1</v>
      </c>
      <c r="I243" s="6" t="s">
        <v>168</v>
      </c>
      <c r="J243" s="8" t="s">
        <v>25</v>
      </c>
      <c r="K243" s="8" t="s">
        <v>25</v>
      </c>
      <c r="L243" s="7" t="s">
        <v>26</v>
      </c>
    </row>
    <row r="244" spans="2:12">
      <c r="B244" s="3" t="s">
        <v>511</v>
      </c>
      <c r="C244" s="3">
        <v>475</v>
      </c>
      <c r="D244" s="3" t="s">
        <v>33</v>
      </c>
      <c r="E244" s="7" t="s">
        <v>167</v>
      </c>
      <c r="F244" s="4">
        <v>956.3531471578948</v>
      </c>
      <c r="G244" s="3" t="s">
        <v>24</v>
      </c>
      <c r="H244" s="3">
        <v>1</v>
      </c>
      <c r="I244" s="6" t="s">
        <v>168</v>
      </c>
      <c r="J244" s="8" t="s">
        <v>25</v>
      </c>
      <c r="K244" s="8" t="s">
        <v>25</v>
      </c>
      <c r="L244" s="7" t="s">
        <v>26</v>
      </c>
    </row>
    <row r="245" spans="2:12" s="37" customFormat="1">
      <c r="B245" s="37" t="s">
        <v>513</v>
      </c>
      <c r="C245" s="37">
        <v>7</v>
      </c>
      <c r="D245" s="37" t="s">
        <v>35</v>
      </c>
      <c r="E245" s="38" t="s">
        <v>167</v>
      </c>
      <c r="F245" s="39">
        <v>2000</v>
      </c>
      <c r="G245" s="37" t="s">
        <v>24</v>
      </c>
      <c r="H245" s="3">
        <v>1</v>
      </c>
      <c r="I245" s="40" t="s">
        <v>168</v>
      </c>
      <c r="J245" s="41" t="s">
        <v>25</v>
      </c>
      <c r="K245" s="41" t="s">
        <v>25</v>
      </c>
      <c r="L245" s="38" t="s">
        <v>26</v>
      </c>
    </row>
    <row r="246" spans="2:12">
      <c r="B246" s="3" t="s">
        <v>515</v>
      </c>
      <c r="C246" s="3">
        <v>29</v>
      </c>
      <c r="D246" s="3" t="s">
        <v>33</v>
      </c>
      <c r="E246" s="7" t="s">
        <v>167</v>
      </c>
      <c r="F246" s="4">
        <v>5000</v>
      </c>
      <c r="G246" s="3" t="s">
        <v>24</v>
      </c>
      <c r="H246" s="3">
        <v>1</v>
      </c>
      <c r="I246" s="6" t="s">
        <v>168</v>
      </c>
      <c r="J246" s="8" t="s">
        <v>25</v>
      </c>
      <c r="K246" s="8" t="s">
        <v>25</v>
      </c>
      <c r="L246" s="7" t="s">
        <v>26</v>
      </c>
    </row>
    <row r="247" spans="2:12">
      <c r="B247" s="3" t="s">
        <v>162</v>
      </c>
      <c r="C247" s="3">
        <v>18</v>
      </c>
      <c r="D247" s="3" t="s">
        <v>23</v>
      </c>
      <c r="E247" s="7" t="s">
        <v>167</v>
      </c>
      <c r="F247" s="4">
        <v>87000</v>
      </c>
      <c r="G247" s="3" t="s">
        <v>24</v>
      </c>
      <c r="H247" s="3">
        <v>1</v>
      </c>
      <c r="I247" s="6" t="s">
        <v>168</v>
      </c>
      <c r="J247" s="8" t="s">
        <v>25</v>
      </c>
      <c r="K247" s="8" t="s">
        <v>25</v>
      </c>
      <c r="L247" s="7" t="s">
        <v>26</v>
      </c>
    </row>
    <row r="248" spans="2:12">
      <c r="B248" s="3" t="s">
        <v>517</v>
      </c>
      <c r="C248" s="3">
        <v>69</v>
      </c>
      <c r="D248" s="3" t="s">
        <v>33</v>
      </c>
      <c r="E248" s="7" t="s">
        <v>167</v>
      </c>
      <c r="F248" s="4">
        <v>4714.7463434782612</v>
      </c>
      <c r="G248" s="3" t="s">
        <v>24</v>
      </c>
      <c r="H248" s="3">
        <v>1</v>
      </c>
      <c r="I248" s="6" t="s">
        <v>168</v>
      </c>
      <c r="J248" s="8" t="s">
        <v>25</v>
      </c>
      <c r="K248" s="8" t="s">
        <v>25</v>
      </c>
      <c r="L248" s="7" t="s">
        <v>26</v>
      </c>
    </row>
  </sheetData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7:K286"/>
  <sheetViews>
    <sheetView topLeftCell="A246" workbookViewId="0">
      <selection activeCell="C248" sqref="C248"/>
    </sheetView>
  </sheetViews>
  <sheetFormatPr defaultRowHeight="15"/>
  <cols>
    <col min="1" max="1" width="8.7109375" style="9" customWidth="1"/>
    <col min="2" max="2" width="40" style="9" customWidth="1"/>
    <col min="3" max="3" width="44.85546875" style="9" customWidth="1"/>
    <col min="4" max="10" width="8.7109375" style="9" customWidth="1"/>
    <col min="11" max="11" width="22.7109375" style="9" customWidth="1"/>
    <col min="12" max="1025" width="8.7109375" style="9" customWidth="1"/>
    <col min="1026" max="16384" width="9.140625" style="9"/>
  </cols>
  <sheetData>
    <row r="7" spans="1:11" s="32" customFormat="1">
      <c r="A7" s="33" t="s">
        <v>169</v>
      </c>
      <c r="B7" s="34" t="s">
        <v>170</v>
      </c>
      <c r="C7" s="32" t="s">
        <v>171</v>
      </c>
      <c r="D7" s="34" t="s">
        <v>172</v>
      </c>
      <c r="E7" s="35" t="s">
        <v>173</v>
      </c>
      <c r="F7" s="35" t="s">
        <v>174</v>
      </c>
      <c r="I7" s="36" t="s">
        <v>175</v>
      </c>
      <c r="J7" s="36" t="s">
        <v>176</v>
      </c>
    </row>
    <row r="8" spans="1:11">
      <c r="A8" s="12">
        <v>1</v>
      </c>
      <c r="B8" s="13" t="s">
        <v>177</v>
      </c>
      <c r="C8" s="9" t="s">
        <v>27</v>
      </c>
      <c r="D8" s="10" t="s">
        <v>28</v>
      </c>
      <c r="E8" s="14">
        <v>108523.66755000001</v>
      </c>
      <c r="F8" s="14">
        <v>12</v>
      </c>
      <c r="I8" s="9">
        <f>[1]BB!W10</f>
        <v>12</v>
      </c>
      <c r="J8" s="9">
        <f>[1]BB!S10</f>
        <v>108523.66755000001</v>
      </c>
      <c r="K8" s="9">
        <f>J8*I8</f>
        <v>1302284.0106000002</v>
      </c>
    </row>
    <row r="9" spans="1:11">
      <c r="A9" s="12">
        <v>2</v>
      </c>
      <c r="B9" s="13" t="s">
        <v>29</v>
      </c>
      <c r="C9" s="9" t="s">
        <v>29</v>
      </c>
      <c r="D9" s="10" t="s">
        <v>28</v>
      </c>
      <c r="E9" s="14">
        <v>34130.491565999582</v>
      </c>
      <c r="F9" s="14">
        <v>1608</v>
      </c>
      <c r="I9" s="9">
        <f>[1]BB!W11</f>
        <v>1608</v>
      </c>
      <c r="J9" s="9">
        <f>[1]BB!S11</f>
        <v>34130.491565999582</v>
      </c>
      <c r="K9" s="9">
        <f t="shared" ref="K9:K72" si="0">J9*I9</f>
        <v>54881830.438127331</v>
      </c>
    </row>
    <row r="10" spans="1:11">
      <c r="A10" s="12">
        <v>3</v>
      </c>
      <c r="B10" s="13" t="s">
        <v>178</v>
      </c>
      <c r="C10" s="9" t="s">
        <v>32</v>
      </c>
      <c r="D10" s="10" t="s">
        <v>35</v>
      </c>
      <c r="E10" s="14">
        <v>40256.716838055225</v>
      </c>
      <c r="F10" s="14">
        <v>709</v>
      </c>
      <c r="I10" s="9">
        <f>[1]BB!W12</f>
        <v>709</v>
      </c>
      <c r="J10" s="9">
        <f>[1]BB!S12</f>
        <v>40256.716838055225</v>
      </c>
      <c r="K10" s="9">
        <f t="shared" si="0"/>
        <v>28542012.238181155</v>
      </c>
    </row>
    <row r="11" spans="1:11" s="17" customFormat="1">
      <c r="A11" s="15">
        <v>4</v>
      </c>
      <c r="B11" s="16" t="s">
        <v>179</v>
      </c>
      <c r="C11" s="17" t="s">
        <v>180</v>
      </c>
      <c r="D11" s="18" t="s">
        <v>181</v>
      </c>
      <c r="E11" s="19">
        <v>16477.322619512197</v>
      </c>
      <c r="F11" s="19">
        <v>64</v>
      </c>
      <c r="I11" s="9">
        <f>[1]BB!W13</f>
        <v>64</v>
      </c>
      <c r="J11" s="9">
        <f>[1]BB!S13</f>
        <v>16477.322619512197</v>
      </c>
      <c r="K11" s="9">
        <f t="shared" si="0"/>
        <v>1054548.6476487806</v>
      </c>
    </row>
    <row r="12" spans="1:11">
      <c r="A12" s="12">
        <v>5</v>
      </c>
      <c r="B12" s="13" t="s">
        <v>182</v>
      </c>
      <c r="C12" s="9" t="s">
        <v>39</v>
      </c>
      <c r="D12" s="10" t="s">
        <v>183</v>
      </c>
      <c r="E12" s="14">
        <v>520.44764918699184</v>
      </c>
      <c r="F12" s="14">
        <v>68</v>
      </c>
      <c r="I12" s="9">
        <f>[1]BB!W14</f>
        <v>68</v>
      </c>
      <c r="J12" s="9">
        <f>[1]BB!S14</f>
        <v>520.44764918699184</v>
      </c>
      <c r="K12" s="9">
        <f t="shared" si="0"/>
        <v>35390.440144715445</v>
      </c>
    </row>
    <row r="13" spans="1:11">
      <c r="A13" s="12">
        <v>6</v>
      </c>
      <c r="B13" s="13" t="s">
        <v>184</v>
      </c>
      <c r="C13" s="9" t="s">
        <v>184</v>
      </c>
      <c r="D13" s="10" t="s">
        <v>183</v>
      </c>
      <c r="E13" s="14">
        <v>115717.96538609113</v>
      </c>
      <c r="F13" s="14">
        <v>41.7</v>
      </c>
      <c r="I13" s="9">
        <f>[1]BB!W15</f>
        <v>41.7</v>
      </c>
      <c r="J13" s="9">
        <f>[1]BB!S15</f>
        <v>115717.96538609113</v>
      </c>
      <c r="K13" s="9">
        <f t="shared" si="0"/>
        <v>4825439.1566000003</v>
      </c>
    </row>
    <row r="14" spans="1:11">
      <c r="A14" s="12">
        <v>7</v>
      </c>
      <c r="B14" s="13" t="s">
        <v>42</v>
      </c>
      <c r="C14" s="9" t="s">
        <v>42</v>
      </c>
      <c r="D14" s="10" t="s">
        <v>28</v>
      </c>
      <c r="E14" s="14">
        <v>211502.93359698687</v>
      </c>
      <c r="F14" s="14">
        <v>42.6</v>
      </c>
      <c r="I14" s="9">
        <f>[1]BB!W16</f>
        <v>42.6</v>
      </c>
      <c r="J14" s="9">
        <f>[1]BB!S16</f>
        <v>211502.93359698687</v>
      </c>
      <c r="K14" s="9">
        <f t="shared" si="0"/>
        <v>9010024.9712316412</v>
      </c>
    </row>
    <row r="15" spans="1:11">
      <c r="A15" s="12">
        <v>8</v>
      </c>
      <c r="B15" s="13" t="s">
        <v>104</v>
      </c>
      <c r="C15" s="9" t="s">
        <v>104</v>
      </c>
      <c r="D15" s="10" t="s">
        <v>185</v>
      </c>
      <c r="E15" s="14">
        <v>1586.2425990000002</v>
      </c>
      <c r="F15" s="14">
        <v>733</v>
      </c>
      <c r="I15" s="9">
        <f>[1]BB!W17</f>
        <v>733</v>
      </c>
      <c r="J15" s="9">
        <f>[1]BB!S17</f>
        <v>1586.2425990000002</v>
      </c>
      <c r="K15" s="9">
        <f t="shared" si="0"/>
        <v>1162715.825067</v>
      </c>
    </row>
    <row r="16" spans="1:11">
      <c r="A16" s="12">
        <v>9</v>
      </c>
      <c r="B16" s="13" t="s">
        <v>186</v>
      </c>
      <c r="C16" s="9" t="s">
        <v>186</v>
      </c>
      <c r="D16" s="10" t="s">
        <v>185</v>
      </c>
      <c r="E16" s="14">
        <v>1473.4369733736762</v>
      </c>
      <c r="F16" s="14">
        <v>512</v>
      </c>
      <c r="I16" s="9">
        <f>[1]BB!W18</f>
        <v>512</v>
      </c>
      <c r="J16" s="9">
        <f>[1]BB!S18</f>
        <v>1473.4369733736762</v>
      </c>
      <c r="K16" s="9">
        <f t="shared" si="0"/>
        <v>754399.73036732222</v>
      </c>
    </row>
    <row r="17" spans="1:11">
      <c r="A17" s="12">
        <v>10</v>
      </c>
      <c r="B17" s="13" t="s">
        <v>187</v>
      </c>
      <c r="C17" s="9" t="s">
        <v>188</v>
      </c>
      <c r="D17" s="10" t="s">
        <v>185</v>
      </c>
      <c r="E17" s="14">
        <v>417.0716333333333</v>
      </c>
      <c r="F17" s="14">
        <v>0</v>
      </c>
      <c r="I17" s="9">
        <f>[1]BB!W19</f>
        <v>0</v>
      </c>
      <c r="J17" s="9">
        <f>[1]BB!S19</f>
        <v>417.0716333333333</v>
      </c>
      <c r="K17" s="9">
        <f t="shared" si="0"/>
        <v>0</v>
      </c>
    </row>
    <row r="18" spans="1:11">
      <c r="A18" s="12">
        <v>11</v>
      </c>
      <c r="B18" s="13" t="s">
        <v>189</v>
      </c>
      <c r="C18" s="9" t="s">
        <v>107</v>
      </c>
      <c r="D18" s="10" t="s">
        <v>185</v>
      </c>
      <c r="E18" s="14">
        <v>824.26927473454953</v>
      </c>
      <c r="F18" s="14">
        <v>2966</v>
      </c>
      <c r="I18" s="9">
        <f>[1]BB!W20</f>
        <v>2966</v>
      </c>
      <c r="J18" s="9">
        <f>[1]BB!S20</f>
        <v>824.26927473454953</v>
      </c>
      <c r="K18" s="9">
        <f t="shared" si="0"/>
        <v>2444782.6688626739</v>
      </c>
    </row>
    <row r="19" spans="1:11">
      <c r="A19" s="12">
        <v>12</v>
      </c>
      <c r="B19" s="13" t="s">
        <v>190</v>
      </c>
      <c r="C19" s="9" t="s">
        <v>109</v>
      </c>
      <c r="D19" s="10" t="s">
        <v>185</v>
      </c>
      <c r="E19" s="14">
        <v>1378.8429416999995</v>
      </c>
      <c r="F19" s="14">
        <v>800</v>
      </c>
      <c r="I19" s="9">
        <f>[1]BB!W21</f>
        <v>800</v>
      </c>
      <c r="J19" s="9">
        <f>[1]BB!S21</f>
        <v>1378.8429416999995</v>
      </c>
      <c r="K19" s="9">
        <f t="shared" si="0"/>
        <v>1103074.3533599996</v>
      </c>
    </row>
    <row r="20" spans="1:11">
      <c r="A20" s="12">
        <v>13</v>
      </c>
      <c r="B20" s="13" t="s">
        <v>191</v>
      </c>
      <c r="C20" s="9" t="s">
        <v>192</v>
      </c>
      <c r="D20" s="10" t="s">
        <v>185</v>
      </c>
      <c r="E20" s="14">
        <v>1852.190740034712</v>
      </c>
      <c r="F20" s="14">
        <v>2404</v>
      </c>
      <c r="I20" s="9">
        <f>[1]BB!W22</f>
        <v>2404</v>
      </c>
      <c r="J20" s="9">
        <f>[1]BB!S22</f>
        <v>1852.190740034712</v>
      </c>
      <c r="K20" s="9">
        <f t="shared" si="0"/>
        <v>4452666.5390434479</v>
      </c>
    </row>
    <row r="21" spans="1:11">
      <c r="A21" s="12">
        <v>14</v>
      </c>
      <c r="B21" s="13" t="s">
        <v>193</v>
      </c>
      <c r="C21" s="9" t="s">
        <v>193</v>
      </c>
      <c r="D21" s="10" t="s">
        <v>185</v>
      </c>
      <c r="E21" s="14">
        <v>1589</v>
      </c>
      <c r="F21" s="14">
        <v>2313</v>
      </c>
      <c r="I21" s="9">
        <f>[1]BB!W23</f>
        <v>2313</v>
      </c>
      <c r="J21" s="9">
        <f>[1]BB!S23</f>
        <v>1589</v>
      </c>
      <c r="K21" s="9">
        <f t="shared" si="0"/>
        <v>3675357</v>
      </c>
    </row>
    <row r="22" spans="1:11">
      <c r="A22" s="12">
        <v>15</v>
      </c>
      <c r="B22" s="13" t="s">
        <v>194</v>
      </c>
      <c r="C22" s="9" t="s">
        <v>114</v>
      </c>
      <c r="D22" s="10" t="s">
        <v>23</v>
      </c>
      <c r="E22" s="14">
        <v>0</v>
      </c>
      <c r="F22" s="14">
        <v>78</v>
      </c>
      <c r="I22" s="9">
        <f>[1]BB!W24</f>
        <v>78</v>
      </c>
      <c r="J22" s="9">
        <f>[1]BB!S24</f>
        <v>0</v>
      </c>
      <c r="K22" s="9">
        <f t="shared" si="0"/>
        <v>0</v>
      </c>
    </row>
    <row r="23" spans="1:11">
      <c r="A23" s="12">
        <v>16</v>
      </c>
      <c r="B23" s="13" t="s">
        <v>195</v>
      </c>
      <c r="C23" s="9" t="s">
        <v>113</v>
      </c>
      <c r="D23" s="10" t="s">
        <v>23</v>
      </c>
      <c r="E23" s="14">
        <v>863.97909606440066</v>
      </c>
      <c r="F23" s="14">
        <v>0</v>
      </c>
      <c r="I23" s="9">
        <f>[1]BB!W25</f>
        <v>0</v>
      </c>
      <c r="J23" s="9">
        <f>[1]BB!S25</f>
        <v>863.97909606440066</v>
      </c>
      <c r="K23" s="9">
        <f t="shared" si="0"/>
        <v>0</v>
      </c>
    </row>
    <row r="24" spans="1:11">
      <c r="A24" s="12">
        <v>17</v>
      </c>
      <c r="B24" s="13" t="s">
        <v>196</v>
      </c>
      <c r="C24" s="9" t="s">
        <v>117</v>
      </c>
      <c r="D24" s="10" t="s">
        <v>183</v>
      </c>
      <c r="E24" s="14">
        <v>12502.024696941893</v>
      </c>
      <c r="F24" s="14">
        <v>0</v>
      </c>
      <c r="I24" s="9">
        <f>[1]BB!W26</f>
        <v>0</v>
      </c>
      <c r="J24" s="9">
        <f>[1]BB!S26</f>
        <v>12502.024696941893</v>
      </c>
      <c r="K24" s="9">
        <f t="shared" si="0"/>
        <v>0</v>
      </c>
    </row>
    <row r="25" spans="1:11">
      <c r="A25" s="12">
        <v>18</v>
      </c>
      <c r="B25" s="13" t="s">
        <v>197</v>
      </c>
      <c r="C25" s="9" t="s">
        <v>120</v>
      </c>
      <c r="D25" s="10" t="s">
        <v>28</v>
      </c>
      <c r="E25" s="14">
        <v>28508.318371250007</v>
      </c>
      <c r="F25" s="14">
        <v>980</v>
      </c>
      <c r="I25" s="9">
        <f>[1]BB!W27</f>
        <v>980</v>
      </c>
      <c r="J25" s="9">
        <f>[1]BB!S27</f>
        <v>28508.318371250007</v>
      </c>
      <c r="K25" s="9">
        <f t="shared" si="0"/>
        <v>27938152.003825005</v>
      </c>
    </row>
    <row r="26" spans="1:11">
      <c r="A26" s="12">
        <v>19</v>
      </c>
      <c r="B26" s="13" t="s">
        <v>198</v>
      </c>
      <c r="C26" s="9" t="s">
        <v>122</v>
      </c>
      <c r="D26" s="10" t="s">
        <v>199</v>
      </c>
      <c r="E26" s="14">
        <v>640</v>
      </c>
      <c r="F26" s="14">
        <v>4600</v>
      </c>
      <c r="I26" s="9">
        <f>[1]BB!W28</f>
        <v>4600</v>
      </c>
      <c r="J26" s="9">
        <f>[1]BB!S28</f>
        <v>640</v>
      </c>
      <c r="K26" s="9">
        <f t="shared" si="0"/>
        <v>2944000</v>
      </c>
    </row>
    <row r="27" spans="1:11">
      <c r="A27" s="12">
        <v>20</v>
      </c>
      <c r="B27" s="13" t="s">
        <v>200</v>
      </c>
      <c r="C27" s="9" t="s">
        <v>201</v>
      </c>
      <c r="D27" s="10" t="s">
        <v>185</v>
      </c>
      <c r="E27" s="14">
        <v>4626.210947999999</v>
      </c>
      <c r="F27" s="14">
        <v>0</v>
      </c>
      <c r="I27" s="9">
        <f>[1]BB!W29</f>
        <v>0</v>
      </c>
      <c r="J27" s="9">
        <f>[1]BB!S29</f>
        <v>4626.210947999999</v>
      </c>
      <c r="K27" s="9">
        <f t="shared" si="0"/>
        <v>0</v>
      </c>
    </row>
    <row r="28" spans="1:11">
      <c r="A28" s="12">
        <v>21</v>
      </c>
      <c r="B28" s="13" t="s">
        <v>202</v>
      </c>
      <c r="C28" s="9" t="s">
        <v>203</v>
      </c>
      <c r="D28" s="10" t="s">
        <v>185</v>
      </c>
      <c r="E28" s="14">
        <v>411.3175676832044</v>
      </c>
      <c r="F28" s="14">
        <v>2197</v>
      </c>
      <c r="I28" s="9">
        <f>[1]BB!W30</f>
        <v>2197</v>
      </c>
      <c r="J28" s="9">
        <f>[1]BB!S30</f>
        <v>411.3175676832044</v>
      </c>
      <c r="K28" s="9">
        <f t="shared" si="0"/>
        <v>903664.69620000012</v>
      </c>
    </row>
    <row r="29" spans="1:11">
      <c r="A29" s="12">
        <v>22</v>
      </c>
      <c r="B29" s="13" t="s">
        <v>130</v>
      </c>
      <c r="C29" s="9" t="s">
        <v>130</v>
      </c>
      <c r="D29" s="10" t="s">
        <v>28</v>
      </c>
      <c r="E29" s="14">
        <v>11923.165846138994</v>
      </c>
      <c r="F29" s="14">
        <v>2831</v>
      </c>
      <c r="I29" s="9">
        <f>[1]BB!W31</f>
        <v>2831</v>
      </c>
      <c r="J29" s="9">
        <f>[1]BB!S31</f>
        <v>11923.165846138994</v>
      </c>
      <c r="K29" s="9">
        <f t="shared" si="0"/>
        <v>33754482.510419495</v>
      </c>
    </row>
    <row r="30" spans="1:11">
      <c r="A30" s="12">
        <v>23</v>
      </c>
      <c r="B30" s="13" t="s">
        <v>204</v>
      </c>
      <c r="C30" s="9" t="s">
        <v>205</v>
      </c>
      <c r="D30" s="10" t="s">
        <v>28</v>
      </c>
      <c r="E30" s="14">
        <v>23500</v>
      </c>
      <c r="F30" s="14">
        <v>20.100000000000001</v>
      </c>
      <c r="I30" s="9">
        <f>[1]BB!W32</f>
        <v>20.100000000000001</v>
      </c>
      <c r="J30" s="9">
        <f>[1]BB!S32</f>
        <v>23500</v>
      </c>
      <c r="K30" s="9">
        <f t="shared" si="0"/>
        <v>472350.00000000006</v>
      </c>
    </row>
    <row r="31" spans="1:11">
      <c r="A31" s="12">
        <v>24</v>
      </c>
      <c r="B31" s="13" t="s">
        <v>206</v>
      </c>
      <c r="C31" s="9" t="s">
        <v>207</v>
      </c>
      <c r="D31" s="10" t="s">
        <v>28</v>
      </c>
      <c r="E31" s="14">
        <v>34000</v>
      </c>
      <c r="F31" s="14">
        <v>5</v>
      </c>
      <c r="I31" s="9">
        <f>[1]BB!W33</f>
        <v>5</v>
      </c>
      <c r="J31" s="9">
        <f>[1]BB!S33</f>
        <v>34000</v>
      </c>
      <c r="K31" s="9">
        <f t="shared" si="0"/>
        <v>170000</v>
      </c>
    </row>
    <row r="32" spans="1:11">
      <c r="A32" s="12">
        <v>25</v>
      </c>
      <c r="B32" s="13" t="s">
        <v>208</v>
      </c>
      <c r="C32" s="9" t="s">
        <v>209</v>
      </c>
      <c r="D32" s="10" t="s">
        <v>28</v>
      </c>
      <c r="E32" s="14">
        <v>29959.469264285712</v>
      </c>
      <c r="F32" s="14">
        <v>14</v>
      </c>
      <c r="I32" s="9">
        <f>[1]BB!W34</f>
        <v>14</v>
      </c>
      <c r="J32" s="9">
        <f>[1]BB!S34</f>
        <v>29959.469264285712</v>
      </c>
      <c r="K32" s="9">
        <f t="shared" si="0"/>
        <v>419432.56969999999</v>
      </c>
    </row>
    <row r="33" spans="1:11">
      <c r="A33" s="12">
        <v>26</v>
      </c>
      <c r="B33" s="13" t="s">
        <v>140</v>
      </c>
      <c r="C33" s="9" t="s">
        <v>140</v>
      </c>
      <c r="D33" s="10" t="s">
        <v>28</v>
      </c>
      <c r="E33" s="14">
        <v>115642.63727619046</v>
      </c>
      <c r="F33" s="14">
        <v>20.05</v>
      </c>
      <c r="I33" s="9">
        <f>[1]BB!W35</f>
        <v>20.05</v>
      </c>
      <c r="J33" s="9">
        <f>[1]BB!S35</f>
        <v>115642.63727619046</v>
      </c>
      <c r="K33" s="9">
        <f t="shared" si="0"/>
        <v>2318634.8773876191</v>
      </c>
    </row>
    <row r="34" spans="1:11">
      <c r="A34" s="12">
        <v>27</v>
      </c>
      <c r="B34" s="13" t="s">
        <v>141</v>
      </c>
      <c r="C34" s="9" t="s">
        <v>141</v>
      </c>
      <c r="D34" s="10" t="s">
        <v>28</v>
      </c>
      <c r="E34" s="14">
        <v>84760.649636144575</v>
      </c>
      <c r="F34" s="14">
        <v>40</v>
      </c>
      <c r="I34" s="9">
        <f>[1]BB!W36</f>
        <v>40</v>
      </c>
      <c r="J34" s="9">
        <f>[1]BB!S36</f>
        <v>84760.649636144575</v>
      </c>
      <c r="K34" s="9">
        <f t="shared" si="0"/>
        <v>3390425.985445783</v>
      </c>
    </row>
    <row r="35" spans="1:11">
      <c r="A35" s="12">
        <v>28</v>
      </c>
      <c r="B35" s="13" t="s">
        <v>142</v>
      </c>
      <c r="C35" s="9" t="s">
        <v>142</v>
      </c>
      <c r="D35" s="10" t="s">
        <v>28</v>
      </c>
      <c r="E35" s="14">
        <v>97914.460720000032</v>
      </c>
      <c r="F35" s="14">
        <v>49</v>
      </c>
      <c r="I35" s="9">
        <f>[1]BB!W37</f>
        <v>49</v>
      </c>
      <c r="J35" s="9">
        <f>[1]BB!S37</f>
        <v>97914.460720000032</v>
      </c>
      <c r="K35" s="9">
        <f t="shared" si="0"/>
        <v>4797808.5752800014</v>
      </c>
    </row>
    <row r="36" spans="1:11">
      <c r="A36" s="12">
        <v>29</v>
      </c>
      <c r="B36" s="13" t="s">
        <v>143</v>
      </c>
      <c r="C36" s="9" t="s">
        <v>143</v>
      </c>
      <c r="D36" s="10" t="s">
        <v>28</v>
      </c>
      <c r="E36" s="14">
        <v>87995.722883098613</v>
      </c>
      <c r="F36" s="14">
        <v>70</v>
      </c>
      <c r="I36" s="9">
        <f>[1]BB!W38</f>
        <v>70</v>
      </c>
      <c r="J36" s="9">
        <f>[1]BB!S38</f>
        <v>87995.722883098613</v>
      </c>
      <c r="K36" s="9">
        <f t="shared" si="0"/>
        <v>6159700.6018169029</v>
      </c>
    </row>
    <row r="37" spans="1:11">
      <c r="A37" s="12">
        <v>30</v>
      </c>
      <c r="B37" s="13" t="s">
        <v>144</v>
      </c>
      <c r="C37" s="9" t="s">
        <v>144</v>
      </c>
      <c r="D37" s="10" t="s">
        <v>28</v>
      </c>
      <c r="E37" s="14">
        <v>79660.332439840626</v>
      </c>
      <c r="F37" s="14">
        <v>107</v>
      </c>
      <c r="I37" s="9">
        <f>[1]BB!W39</f>
        <v>107</v>
      </c>
      <c r="J37" s="9">
        <f>[1]BB!S39</f>
        <v>79660.332439840626</v>
      </c>
      <c r="K37" s="9">
        <f t="shared" si="0"/>
        <v>8523655.5710629467</v>
      </c>
    </row>
    <row r="38" spans="1:11">
      <c r="A38" s="12">
        <v>31</v>
      </c>
      <c r="B38" s="13" t="s">
        <v>210</v>
      </c>
      <c r="C38" s="9" t="s">
        <v>145</v>
      </c>
      <c r="D38" s="10" t="s">
        <v>28</v>
      </c>
      <c r="E38" s="14">
        <v>26263.692454054668</v>
      </c>
      <c r="F38" s="14">
        <v>8220</v>
      </c>
      <c r="I38" s="9">
        <f>[1]BB!W40</f>
        <v>8220</v>
      </c>
      <c r="J38" s="9">
        <f>[1]BB!S40</f>
        <v>26263.692454054668</v>
      </c>
      <c r="K38" s="9">
        <f t="shared" si="0"/>
        <v>215887551.97232938</v>
      </c>
    </row>
    <row r="39" spans="1:11">
      <c r="A39" s="12">
        <v>32</v>
      </c>
      <c r="B39" s="13" t="s">
        <v>152</v>
      </c>
      <c r="C39" s="9" t="s">
        <v>152</v>
      </c>
      <c r="D39" s="10" t="s">
        <v>28</v>
      </c>
      <c r="E39" s="14">
        <v>88982.899694282052</v>
      </c>
      <c r="F39" s="14">
        <v>573</v>
      </c>
      <c r="I39" s="9">
        <f>[1]BB!W41</f>
        <v>573</v>
      </c>
      <c r="J39" s="9">
        <f>[1]BB!S41</f>
        <v>88982.899694282052</v>
      </c>
      <c r="K39" s="9">
        <f t="shared" si="0"/>
        <v>50987201.524823613</v>
      </c>
    </row>
    <row r="40" spans="1:11">
      <c r="A40" s="12">
        <v>33</v>
      </c>
      <c r="B40" s="13" t="s">
        <v>156</v>
      </c>
      <c r="C40" s="9" t="s">
        <v>156</v>
      </c>
      <c r="D40" s="10" t="s">
        <v>183</v>
      </c>
      <c r="E40" s="14">
        <v>120146.32590237819</v>
      </c>
      <c r="F40" s="14">
        <v>74.552999999999997</v>
      </c>
      <c r="I40" s="9">
        <f>[1]BB!W42</f>
        <v>74.552999999999997</v>
      </c>
      <c r="J40" s="9">
        <f>[1]BB!S42</f>
        <v>120146.32590237819</v>
      </c>
      <c r="K40" s="9">
        <f t="shared" si="0"/>
        <v>8957269.0350000001</v>
      </c>
    </row>
    <row r="41" spans="1:11">
      <c r="A41" s="12">
        <v>34</v>
      </c>
      <c r="B41" s="13" t="s">
        <v>211</v>
      </c>
      <c r="C41" s="9" t="s">
        <v>157</v>
      </c>
      <c r="D41" s="10" t="s">
        <v>185</v>
      </c>
      <c r="E41" s="14">
        <v>467.13185476550689</v>
      </c>
      <c r="F41" s="14">
        <v>1052</v>
      </c>
      <c r="I41" s="9">
        <f>[1]BB!W43</f>
        <v>1052</v>
      </c>
      <c r="J41" s="9">
        <f>[1]BB!S43</f>
        <v>467.13185476550689</v>
      </c>
      <c r="K41" s="9">
        <f t="shared" si="0"/>
        <v>491422.71121331322</v>
      </c>
    </row>
    <row r="42" spans="1:11">
      <c r="A42" s="12">
        <v>35</v>
      </c>
      <c r="B42" s="13" t="s">
        <v>212</v>
      </c>
      <c r="C42" s="9" t="s">
        <v>213</v>
      </c>
      <c r="D42" s="10" t="s">
        <v>135</v>
      </c>
      <c r="E42" s="14">
        <v>290.28500101382485</v>
      </c>
      <c r="F42" s="14">
        <v>993</v>
      </c>
      <c r="I42" s="9">
        <f>[1]BB!W44</f>
        <v>993</v>
      </c>
      <c r="J42" s="9">
        <f>[1]BB!S44</f>
        <v>290.28500101382485</v>
      </c>
      <c r="K42" s="9">
        <f t="shared" si="0"/>
        <v>288253.0060067281</v>
      </c>
    </row>
    <row r="43" spans="1:11">
      <c r="A43" s="12">
        <v>36</v>
      </c>
      <c r="B43" s="13" t="s">
        <v>214</v>
      </c>
      <c r="C43" s="9" t="s">
        <v>214</v>
      </c>
      <c r="D43" s="10" t="s">
        <v>185</v>
      </c>
      <c r="E43" s="14">
        <v>591</v>
      </c>
      <c r="F43" s="14">
        <v>570</v>
      </c>
      <c r="I43" s="9">
        <f>[1]BB!W45</f>
        <v>570</v>
      </c>
      <c r="J43" s="9">
        <f>[1]BB!S45</f>
        <v>591</v>
      </c>
      <c r="K43" s="9">
        <f t="shared" si="0"/>
        <v>336870</v>
      </c>
    </row>
    <row r="44" spans="1:11">
      <c r="A44" s="12">
        <v>37</v>
      </c>
      <c r="B44" s="13" t="s">
        <v>161</v>
      </c>
      <c r="C44" s="9" t="s">
        <v>161</v>
      </c>
      <c r="D44" s="10" t="s">
        <v>28</v>
      </c>
      <c r="E44" s="14">
        <v>30666.4629231445</v>
      </c>
      <c r="F44" s="14">
        <v>12904</v>
      </c>
      <c r="I44" s="9">
        <f>[1]BB!W46</f>
        <v>12904</v>
      </c>
      <c r="J44" s="9">
        <f>[1]BB!S46</f>
        <v>30666.4629231445</v>
      </c>
      <c r="K44" s="9">
        <f t="shared" si="0"/>
        <v>395720037.5602566</v>
      </c>
    </row>
    <row r="45" spans="1:11">
      <c r="A45" s="12">
        <v>38</v>
      </c>
      <c r="B45" s="13" t="s">
        <v>215</v>
      </c>
      <c r="C45" s="9" t="s">
        <v>160</v>
      </c>
      <c r="D45" s="10" t="s">
        <v>199</v>
      </c>
      <c r="E45" s="14">
        <v>1725.4757621116091</v>
      </c>
      <c r="F45" s="14">
        <v>4830</v>
      </c>
      <c r="I45" s="9">
        <f>[1]BB!W47</f>
        <v>4830</v>
      </c>
      <c r="J45" s="9">
        <f>[1]BB!S47</f>
        <v>1725.4757621116091</v>
      </c>
      <c r="K45" s="9">
        <f t="shared" si="0"/>
        <v>8334047.9309990723</v>
      </c>
    </row>
    <row r="46" spans="1:11">
      <c r="A46" s="12">
        <v>39</v>
      </c>
      <c r="B46" s="13" t="s">
        <v>216</v>
      </c>
      <c r="C46" s="9" t="s">
        <v>112</v>
      </c>
      <c r="D46" s="10" t="s">
        <v>185</v>
      </c>
      <c r="E46" s="14">
        <v>1766.3804634688347</v>
      </c>
      <c r="F46" s="14">
        <v>3374</v>
      </c>
      <c r="I46" s="9">
        <f>[1]BB!W48</f>
        <v>3374</v>
      </c>
      <c r="J46" s="9">
        <f>[1]BB!S48</f>
        <v>1766.3804634688347</v>
      </c>
      <c r="K46" s="9">
        <f t="shared" si="0"/>
        <v>5959767.6837438485</v>
      </c>
    </row>
    <row r="47" spans="1:11" s="17" customFormat="1">
      <c r="A47" s="15">
        <v>40</v>
      </c>
      <c r="B47" s="16" t="s">
        <v>179</v>
      </c>
      <c r="C47" s="17" t="s">
        <v>180</v>
      </c>
      <c r="D47" s="18" t="s">
        <v>181</v>
      </c>
      <c r="E47" s="19">
        <v>16031.836323999998</v>
      </c>
      <c r="F47" s="19">
        <v>30</v>
      </c>
      <c r="I47" s="9">
        <f>[1]BB!W49</f>
        <v>30</v>
      </c>
      <c r="J47" s="9">
        <f>[1]BB!S49</f>
        <v>16031.836323999998</v>
      </c>
      <c r="K47" s="9">
        <f t="shared" si="0"/>
        <v>480955.08971999993</v>
      </c>
    </row>
    <row r="48" spans="1:11">
      <c r="A48" s="12">
        <v>41</v>
      </c>
      <c r="B48" s="13" t="s">
        <v>217</v>
      </c>
      <c r="C48" s="9" t="s">
        <v>57</v>
      </c>
      <c r="D48" s="10" t="s">
        <v>218</v>
      </c>
      <c r="E48" s="14">
        <v>11441.800839077729</v>
      </c>
      <c r="F48" s="14">
        <v>2805</v>
      </c>
      <c r="I48" s="9">
        <f>[1]BB!W50</f>
        <v>2805</v>
      </c>
      <c r="J48" s="9">
        <f>[1]BB!S50</f>
        <v>11441.800839077729</v>
      </c>
      <c r="K48" s="9">
        <f t="shared" si="0"/>
        <v>32094251.35361303</v>
      </c>
    </row>
    <row r="49" spans="1:11">
      <c r="A49" s="12">
        <v>42</v>
      </c>
      <c r="B49" s="13" t="s">
        <v>219</v>
      </c>
      <c r="C49" s="9" t="s">
        <v>116</v>
      </c>
      <c r="D49" s="10" t="s">
        <v>135</v>
      </c>
      <c r="E49" s="14">
        <v>497.95448811447807</v>
      </c>
      <c r="F49" s="14">
        <v>1650</v>
      </c>
      <c r="I49" s="9">
        <f>[1]BB!W51</f>
        <v>1650</v>
      </c>
      <c r="J49" s="9">
        <f>[1]BB!S51</f>
        <v>497.95448811447807</v>
      </c>
      <c r="K49" s="9">
        <f t="shared" si="0"/>
        <v>821624.90538888879</v>
      </c>
    </row>
    <row r="50" spans="1:11">
      <c r="A50" s="12">
        <v>43</v>
      </c>
      <c r="B50" s="13" t="s">
        <v>220</v>
      </c>
      <c r="C50" s="9" t="s">
        <v>147</v>
      </c>
      <c r="D50" s="10" t="s">
        <v>218</v>
      </c>
      <c r="E50" s="14">
        <v>853.4702352366412</v>
      </c>
      <c r="F50" s="14">
        <v>2100</v>
      </c>
      <c r="I50" s="9">
        <f>[1]BB!W52</f>
        <v>2100</v>
      </c>
      <c r="J50" s="9">
        <f>[1]BB!S52</f>
        <v>853.4702352366412</v>
      </c>
      <c r="K50" s="9">
        <f t="shared" si="0"/>
        <v>1792287.4939969466</v>
      </c>
    </row>
    <row r="51" spans="1:11">
      <c r="A51" s="12">
        <v>44</v>
      </c>
      <c r="B51" s="13" t="s">
        <v>221</v>
      </c>
      <c r="C51" s="9" t="s">
        <v>221</v>
      </c>
      <c r="D51" s="10" t="s">
        <v>35</v>
      </c>
      <c r="E51" s="14">
        <v>6004.3876999999993</v>
      </c>
      <c r="F51" s="14">
        <v>0</v>
      </c>
      <c r="I51" s="9">
        <f>[1]BB!W53</f>
        <v>0</v>
      </c>
      <c r="J51" s="9">
        <f>[1]BB!S53</f>
        <v>6004.3876999999993</v>
      </c>
      <c r="K51" s="9">
        <f t="shared" si="0"/>
        <v>0</v>
      </c>
    </row>
    <row r="52" spans="1:11">
      <c r="A52" s="12">
        <v>45</v>
      </c>
      <c r="B52" s="13" t="s">
        <v>222</v>
      </c>
      <c r="C52" s="9" t="s">
        <v>223</v>
      </c>
      <c r="D52" s="10" t="s">
        <v>199</v>
      </c>
      <c r="E52" s="14">
        <v>22500</v>
      </c>
      <c r="F52" s="14">
        <v>7.2</v>
      </c>
      <c r="I52" s="9">
        <f>[1]BB!W54</f>
        <v>7.2</v>
      </c>
      <c r="J52" s="9">
        <f>[1]BB!S54</f>
        <v>22500</v>
      </c>
      <c r="K52" s="9">
        <f t="shared" si="0"/>
        <v>162000</v>
      </c>
    </row>
    <row r="53" spans="1:11">
      <c r="A53" s="12">
        <v>46</v>
      </c>
      <c r="B53" s="13" t="s">
        <v>101</v>
      </c>
      <c r="C53" s="9" t="s">
        <v>101</v>
      </c>
      <c r="D53" s="10" t="s">
        <v>35</v>
      </c>
      <c r="E53" s="14">
        <v>16002.38920042017</v>
      </c>
      <c r="F53" s="14">
        <v>126</v>
      </c>
      <c r="I53" s="9">
        <f>[1]BB!W55</f>
        <v>126</v>
      </c>
      <c r="J53" s="9">
        <f>[1]BB!S55</f>
        <v>16002.38920042017</v>
      </c>
      <c r="K53" s="9">
        <f t="shared" si="0"/>
        <v>2016301.0392529415</v>
      </c>
    </row>
    <row r="54" spans="1:11">
      <c r="A54" s="12">
        <v>47</v>
      </c>
      <c r="B54" s="13" t="s">
        <v>178</v>
      </c>
      <c r="C54" s="9" t="s">
        <v>32</v>
      </c>
      <c r="D54" s="10" t="s">
        <v>35</v>
      </c>
      <c r="E54" s="14">
        <v>40433.240393749998</v>
      </c>
      <c r="F54" s="14">
        <v>14</v>
      </c>
      <c r="I54" s="9">
        <f>[1]BB!W56</f>
        <v>14</v>
      </c>
      <c r="J54" s="9">
        <f>[1]BB!S56</f>
        <v>40433.240393749998</v>
      </c>
      <c r="K54" s="9">
        <f t="shared" si="0"/>
        <v>566065.36551249993</v>
      </c>
    </row>
    <row r="55" spans="1:11">
      <c r="A55" s="12">
        <v>48</v>
      </c>
      <c r="B55" s="13" t="s">
        <v>34</v>
      </c>
      <c r="C55" s="9" t="s">
        <v>34</v>
      </c>
      <c r="D55" s="10" t="s">
        <v>35</v>
      </c>
      <c r="E55" s="14">
        <v>59018.576200000003</v>
      </c>
      <c r="F55" s="14">
        <v>4</v>
      </c>
      <c r="I55" s="9">
        <f>[1]BB!W57</f>
        <v>4</v>
      </c>
      <c r="J55" s="9">
        <f>[1]BB!S57</f>
        <v>59018.576200000003</v>
      </c>
      <c r="K55" s="9">
        <f t="shared" si="0"/>
        <v>236074.30480000001</v>
      </c>
    </row>
    <row r="56" spans="1:11">
      <c r="A56" s="12">
        <v>49</v>
      </c>
      <c r="B56" s="13" t="s">
        <v>224</v>
      </c>
      <c r="C56" s="9" t="s">
        <v>224</v>
      </c>
      <c r="D56" s="10" t="s">
        <v>185</v>
      </c>
      <c r="E56" s="14">
        <v>5671.7005473161043</v>
      </c>
      <c r="F56" s="14">
        <v>2388</v>
      </c>
      <c r="I56" s="9">
        <f>[1]BB!W58</f>
        <v>2388</v>
      </c>
      <c r="J56" s="9">
        <f>[1]BB!S58</f>
        <v>5671.7005473161043</v>
      </c>
      <c r="K56" s="9">
        <f t="shared" si="0"/>
        <v>13544020.906990858</v>
      </c>
    </row>
    <row r="57" spans="1:11">
      <c r="A57" s="12">
        <v>50</v>
      </c>
      <c r="B57" s="13" t="s">
        <v>36</v>
      </c>
      <c r="C57" s="9" t="s">
        <v>36</v>
      </c>
      <c r="D57" s="10" t="s">
        <v>185</v>
      </c>
      <c r="E57" s="14">
        <v>7880</v>
      </c>
      <c r="F57" s="14">
        <v>300</v>
      </c>
      <c r="I57" s="9">
        <f>[1]BB!W59</f>
        <v>300</v>
      </c>
      <c r="J57" s="9">
        <f>[1]BB!S59</f>
        <v>7880</v>
      </c>
      <c r="K57" s="9">
        <f t="shared" si="0"/>
        <v>2364000</v>
      </c>
    </row>
    <row r="58" spans="1:11">
      <c r="A58" s="12">
        <v>51</v>
      </c>
      <c r="B58" s="13" t="s">
        <v>225</v>
      </c>
      <c r="C58" s="9" t="s">
        <v>226</v>
      </c>
      <c r="D58" s="10" t="s">
        <v>227</v>
      </c>
      <c r="E58" s="14">
        <v>71999.222098148166</v>
      </c>
      <c r="F58" s="14">
        <v>25</v>
      </c>
      <c r="I58" s="9">
        <f>[1]BB!W60</f>
        <v>25</v>
      </c>
      <c r="J58" s="9">
        <f>[1]BB!S60</f>
        <v>71999.222098148166</v>
      </c>
      <c r="K58" s="9">
        <f t="shared" si="0"/>
        <v>1799980.5524537042</v>
      </c>
    </row>
    <row r="59" spans="1:11">
      <c r="A59" s="12">
        <v>52</v>
      </c>
      <c r="B59" s="13" t="s">
        <v>40</v>
      </c>
      <c r="C59" s="9" t="s">
        <v>40</v>
      </c>
      <c r="D59" s="10" t="s">
        <v>33</v>
      </c>
      <c r="E59" s="14">
        <v>55.721431739071086</v>
      </c>
      <c r="F59" s="14">
        <v>424000</v>
      </c>
      <c r="I59" s="9">
        <f>[1]BB!W61</f>
        <v>424000</v>
      </c>
      <c r="J59" s="9">
        <f>[1]BB!S61</f>
        <v>55.721431739071086</v>
      </c>
      <c r="K59" s="9">
        <f t="shared" si="0"/>
        <v>23625887.05736614</v>
      </c>
    </row>
    <row r="60" spans="1:11">
      <c r="A60" s="12">
        <v>53</v>
      </c>
      <c r="B60" s="13" t="s">
        <v>41</v>
      </c>
      <c r="C60" s="9" t="s">
        <v>41</v>
      </c>
      <c r="D60" s="10" t="s">
        <v>33</v>
      </c>
      <c r="E60" s="14">
        <v>63.409512408199113</v>
      </c>
      <c r="F60" s="14">
        <v>323280</v>
      </c>
      <c r="I60" s="9">
        <f>[1]BB!W62</f>
        <v>323280</v>
      </c>
      <c r="J60" s="9">
        <f>[1]BB!S62</f>
        <v>63.409512408199113</v>
      </c>
      <c r="K60" s="9">
        <f t="shared" si="0"/>
        <v>20499027.17132261</v>
      </c>
    </row>
    <row r="61" spans="1:11" s="22" customFormat="1">
      <c r="A61" s="20">
        <v>54</v>
      </c>
      <c r="B61" s="21" t="s">
        <v>228</v>
      </c>
      <c r="C61" s="22" t="s">
        <v>229</v>
      </c>
      <c r="D61" s="23" t="s">
        <v>199</v>
      </c>
      <c r="E61" s="24">
        <v>31265</v>
      </c>
      <c r="F61" s="24">
        <v>0</v>
      </c>
      <c r="I61" s="9">
        <f>[1]BB!W63</f>
        <v>0</v>
      </c>
      <c r="J61" s="9">
        <f>[1]BB!S63</f>
        <v>31265</v>
      </c>
      <c r="K61" s="9">
        <f t="shared" si="0"/>
        <v>0</v>
      </c>
    </row>
    <row r="62" spans="1:11">
      <c r="A62" s="12">
        <v>55</v>
      </c>
      <c r="B62" s="13" t="s">
        <v>230</v>
      </c>
      <c r="C62" s="9" t="s">
        <v>37</v>
      </c>
      <c r="D62" s="10" t="s">
        <v>231</v>
      </c>
      <c r="E62" s="14">
        <v>2725.6976984295197</v>
      </c>
      <c r="F62" s="14">
        <v>6378</v>
      </c>
      <c r="I62" s="9">
        <f>[1]BB!W64</f>
        <v>6378</v>
      </c>
      <c r="J62" s="9">
        <f>[1]BB!S64</f>
        <v>2725.6976984295197</v>
      </c>
      <c r="K62" s="9">
        <f t="shared" si="0"/>
        <v>17384499.920583475</v>
      </c>
    </row>
    <row r="63" spans="1:11">
      <c r="A63" s="12">
        <v>56</v>
      </c>
      <c r="B63" s="13" t="s">
        <v>43</v>
      </c>
      <c r="C63" s="9" t="s">
        <v>43</v>
      </c>
      <c r="D63" s="10" t="s">
        <v>185</v>
      </c>
      <c r="E63" s="14">
        <v>0</v>
      </c>
      <c r="F63" s="14">
        <v>0</v>
      </c>
      <c r="I63" s="9">
        <f>[1]BB!W65</f>
        <v>0</v>
      </c>
      <c r="J63" s="9">
        <f>[1]BB!S65</f>
        <v>0</v>
      </c>
      <c r="K63" s="9">
        <f t="shared" si="0"/>
        <v>0</v>
      </c>
    </row>
    <row r="64" spans="1:11">
      <c r="A64" s="12">
        <v>57</v>
      </c>
      <c r="B64" s="13" t="s">
        <v>44</v>
      </c>
      <c r="C64" s="9" t="s">
        <v>44</v>
      </c>
      <c r="D64" s="10" t="s">
        <v>232</v>
      </c>
      <c r="E64" s="14">
        <v>392.80212356740833</v>
      </c>
      <c r="F64" s="14">
        <v>23441</v>
      </c>
      <c r="I64" s="9">
        <f>[1]BB!W66</f>
        <v>23441</v>
      </c>
      <c r="J64" s="9">
        <f>[1]BB!S66</f>
        <v>392.80212356740833</v>
      </c>
      <c r="K64" s="9">
        <f t="shared" si="0"/>
        <v>9207674.5785436183</v>
      </c>
    </row>
    <row r="65" spans="1:11">
      <c r="A65" s="12">
        <v>58</v>
      </c>
      <c r="B65" s="13" t="s">
        <v>45</v>
      </c>
      <c r="C65" s="9" t="s">
        <v>45</v>
      </c>
      <c r="D65" s="10" t="s">
        <v>232</v>
      </c>
      <c r="E65" s="14">
        <v>449.33162406404654</v>
      </c>
      <c r="F65" s="14">
        <v>21250</v>
      </c>
      <c r="I65" s="9">
        <f>[1]BB!W67</f>
        <v>21250</v>
      </c>
      <c r="J65" s="9">
        <f>[1]BB!S67</f>
        <v>449.33162406404654</v>
      </c>
      <c r="K65" s="9">
        <f t="shared" si="0"/>
        <v>9548297.011360988</v>
      </c>
    </row>
    <row r="66" spans="1:11">
      <c r="A66" s="12">
        <v>59</v>
      </c>
      <c r="B66" s="13" t="s">
        <v>46</v>
      </c>
      <c r="C66" s="9" t="s">
        <v>46</v>
      </c>
      <c r="D66" s="10" t="s">
        <v>232</v>
      </c>
      <c r="E66" s="14">
        <v>3798.5791236691234</v>
      </c>
      <c r="F66" s="14">
        <v>5312</v>
      </c>
      <c r="I66" s="9">
        <f>[1]BB!W68</f>
        <v>5312</v>
      </c>
      <c r="J66" s="9">
        <f>[1]BB!S68</f>
        <v>3798.5791236691234</v>
      </c>
      <c r="K66" s="9">
        <f t="shared" si="0"/>
        <v>20178052.304930385</v>
      </c>
    </row>
    <row r="67" spans="1:11">
      <c r="A67" s="12">
        <v>60</v>
      </c>
      <c r="B67" s="13" t="s">
        <v>233</v>
      </c>
      <c r="C67" s="9" t="s">
        <v>49</v>
      </c>
      <c r="D67" s="10" t="s">
        <v>185</v>
      </c>
      <c r="E67" s="14">
        <v>19287.96087007576</v>
      </c>
      <c r="F67" s="14">
        <v>819</v>
      </c>
      <c r="I67" s="9">
        <f>[1]BB!W69</f>
        <v>819</v>
      </c>
      <c r="J67" s="9">
        <f>[1]BB!S69</f>
        <v>19287.96087007576</v>
      </c>
      <c r="K67" s="9">
        <f t="shared" si="0"/>
        <v>15796839.952592047</v>
      </c>
    </row>
    <row r="68" spans="1:11">
      <c r="A68" s="12">
        <v>61</v>
      </c>
      <c r="B68" s="13" t="s">
        <v>234</v>
      </c>
      <c r="C68" s="9" t="s">
        <v>50</v>
      </c>
      <c r="D68" s="10" t="s">
        <v>185</v>
      </c>
      <c r="E68" s="14">
        <v>27713.518768295216</v>
      </c>
      <c r="F68" s="14">
        <v>350</v>
      </c>
      <c r="I68" s="9">
        <f>[1]BB!W70</f>
        <v>350</v>
      </c>
      <c r="J68" s="9">
        <f>[1]BB!S70</f>
        <v>27713.518768295216</v>
      </c>
      <c r="K68" s="9">
        <f t="shared" si="0"/>
        <v>9699731.5689033251</v>
      </c>
    </row>
    <row r="69" spans="1:11">
      <c r="A69" s="12">
        <v>62</v>
      </c>
      <c r="B69" s="13" t="s">
        <v>235</v>
      </c>
      <c r="C69" s="9" t="s">
        <v>51</v>
      </c>
      <c r="D69" s="10" t="s">
        <v>185</v>
      </c>
      <c r="E69" s="14">
        <v>28860.392662213744</v>
      </c>
      <c r="F69" s="14">
        <v>603</v>
      </c>
      <c r="I69" s="9">
        <f>[1]BB!W71</f>
        <v>603</v>
      </c>
      <c r="J69" s="9">
        <f>[1]BB!S71</f>
        <v>28860.392662213744</v>
      </c>
      <c r="K69" s="9">
        <f t="shared" si="0"/>
        <v>17402816.775314886</v>
      </c>
    </row>
    <row r="70" spans="1:11">
      <c r="A70" s="12">
        <v>63</v>
      </c>
      <c r="B70" s="13" t="s">
        <v>236</v>
      </c>
      <c r="C70" s="9" t="s">
        <v>47</v>
      </c>
      <c r="D70" s="10" t="s">
        <v>232</v>
      </c>
      <c r="E70" s="14">
        <v>994</v>
      </c>
      <c r="F70" s="14">
        <v>600</v>
      </c>
      <c r="I70" s="9">
        <f>[1]BB!W72</f>
        <v>600</v>
      </c>
      <c r="J70" s="9">
        <f>[1]BB!S72</f>
        <v>994</v>
      </c>
      <c r="K70" s="9">
        <f t="shared" si="0"/>
        <v>596400</v>
      </c>
    </row>
    <row r="71" spans="1:11">
      <c r="A71" s="12">
        <v>64</v>
      </c>
      <c r="B71" s="13" t="s">
        <v>237</v>
      </c>
      <c r="C71" s="9" t="s">
        <v>238</v>
      </c>
      <c r="D71" s="10" t="s">
        <v>218</v>
      </c>
      <c r="E71" s="14">
        <v>43181.682881045752</v>
      </c>
      <c r="F71" s="14">
        <v>96</v>
      </c>
      <c r="I71" s="9">
        <f>[1]BB!W73</f>
        <v>96</v>
      </c>
      <c r="J71" s="9">
        <f>[1]BB!S73</f>
        <v>43181.682881045752</v>
      </c>
      <c r="K71" s="9">
        <f t="shared" si="0"/>
        <v>4145441.5565803922</v>
      </c>
    </row>
    <row r="72" spans="1:11">
      <c r="A72" s="12">
        <v>65</v>
      </c>
      <c r="B72" s="13" t="s">
        <v>239</v>
      </c>
      <c r="C72" s="9" t="s">
        <v>55</v>
      </c>
      <c r="D72" s="10" t="s">
        <v>218</v>
      </c>
      <c r="E72" s="14">
        <v>44038.468885652168</v>
      </c>
      <c r="F72" s="14">
        <v>390</v>
      </c>
      <c r="I72" s="9">
        <f>[1]BB!W74</f>
        <v>390</v>
      </c>
      <c r="J72" s="9">
        <f>[1]BB!S74</f>
        <v>44038.468885652168</v>
      </c>
      <c r="K72" s="9">
        <f t="shared" si="0"/>
        <v>17175002.865404345</v>
      </c>
    </row>
    <row r="73" spans="1:11">
      <c r="A73" s="12">
        <v>66</v>
      </c>
      <c r="B73" s="13" t="s">
        <v>240</v>
      </c>
      <c r="C73" s="9" t="s">
        <v>65</v>
      </c>
      <c r="D73" s="10" t="s">
        <v>218</v>
      </c>
      <c r="E73" s="14">
        <v>18939.315275204357</v>
      </c>
      <c r="F73" s="14">
        <v>165.15</v>
      </c>
      <c r="I73" s="9">
        <f>[1]BB!W75</f>
        <v>165.15</v>
      </c>
      <c r="J73" s="9">
        <f>[1]BB!S75</f>
        <v>18939.315275204357</v>
      </c>
      <c r="K73" s="9">
        <f t="shared" ref="K73:K136" si="1">J73*I73</f>
        <v>3127827.9176999996</v>
      </c>
    </row>
    <row r="74" spans="1:11">
      <c r="A74" s="12">
        <v>67</v>
      </c>
      <c r="B74" s="13" t="s">
        <v>241</v>
      </c>
      <c r="C74" s="9" t="s">
        <v>67</v>
      </c>
      <c r="D74" s="10" t="s">
        <v>218</v>
      </c>
      <c r="E74" s="14">
        <v>22230.471154293191</v>
      </c>
      <c r="F74" s="14">
        <v>129.08000000000001</v>
      </c>
      <c r="I74" s="9">
        <f>[1]BB!W76</f>
        <v>129.08000000000001</v>
      </c>
      <c r="J74" s="9">
        <f>[1]BB!S76</f>
        <v>22230.471154293191</v>
      </c>
      <c r="K74" s="9">
        <f t="shared" si="1"/>
        <v>2869509.2165961652</v>
      </c>
    </row>
    <row r="75" spans="1:11">
      <c r="A75" s="12">
        <v>68</v>
      </c>
      <c r="B75" s="13" t="s">
        <v>242</v>
      </c>
      <c r="C75" s="9" t="s">
        <v>68</v>
      </c>
      <c r="D75" s="10" t="s">
        <v>218</v>
      </c>
      <c r="E75" s="14">
        <v>19180.866410369552</v>
      </c>
      <c r="F75" s="14">
        <v>85.4</v>
      </c>
      <c r="I75" s="9">
        <f>[1]BB!W77</f>
        <v>85.4</v>
      </c>
      <c r="J75" s="9">
        <f>[1]BB!S77</f>
        <v>19180.866410369552</v>
      </c>
      <c r="K75" s="9">
        <f t="shared" si="1"/>
        <v>1638045.9914455598</v>
      </c>
    </row>
    <row r="76" spans="1:11">
      <c r="A76" s="12">
        <v>69</v>
      </c>
      <c r="B76" s="13" t="s">
        <v>243</v>
      </c>
      <c r="C76" s="9" t="s">
        <v>244</v>
      </c>
      <c r="D76" s="10" t="s">
        <v>218</v>
      </c>
      <c r="E76" s="14">
        <v>0</v>
      </c>
      <c r="F76" s="14">
        <v>0</v>
      </c>
      <c r="I76" s="9">
        <f>[1]BB!W78</f>
        <v>0</v>
      </c>
      <c r="J76" s="9">
        <f>[1]BB!S78</f>
        <v>0</v>
      </c>
      <c r="K76" s="9">
        <f t="shared" si="1"/>
        <v>0</v>
      </c>
    </row>
    <row r="77" spans="1:11">
      <c r="A77" s="12">
        <v>70</v>
      </c>
      <c r="B77" s="13" t="s">
        <v>245</v>
      </c>
      <c r="C77" s="9" t="s">
        <v>246</v>
      </c>
      <c r="D77" s="10" t="s">
        <v>218</v>
      </c>
      <c r="E77" s="14">
        <v>23600.638637573178</v>
      </c>
      <c r="F77" s="14">
        <v>1102.8699999999999</v>
      </c>
      <c r="I77" s="9">
        <f>[1]BB!W79</f>
        <v>1102.8699999999999</v>
      </c>
      <c r="J77" s="9">
        <f>[1]BB!S79</f>
        <v>23600.638637573178</v>
      </c>
      <c r="K77" s="9">
        <f t="shared" si="1"/>
        <v>26028436.334220327</v>
      </c>
    </row>
    <row r="78" spans="1:11">
      <c r="A78" s="12">
        <v>71</v>
      </c>
      <c r="B78" s="13" t="s">
        <v>247</v>
      </c>
      <c r="C78" s="9" t="s">
        <v>248</v>
      </c>
      <c r="D78" s="10" t="s">
        <v>218</v>
      </c>
      <c r="E78" s="14">
        <v>31323.139389307402</v>
      </c>
      <c r="F78" s="14">
        <v>0</v>
      </c>
      <c r="I78" s="9">
        <f>[1]BB!W80</f>
        <v>0</v>
      </c>
      <c r="J78" s="9">
        <f>[1]BB!S80</f>
        <v>31323.139389307402</v>
      </c>
      <c r="K78" s="9">
        <f t="shared" si="1"/>
        <v>0</v>
      </c>
    </row>
    <row r="79" spans="1:11">
      <c r="A79" s="12">
        <v>72</v>
      </c>
      <c r="B79" s="13" t="s">
        <v>249</v>
      </c>
      <c r="C79" s="9" t="s">
        <v>250</v>
      </c>
      <c r="D79" s="10" t="s">
        <v>218</v>
      </c>
      <c r="E79" s="14">
        <v>27740.660110204666</v>
      </c>
      <c r="F79" s="14">
        <v>0</v>
      </c>
      <c r="I79" s="9">
        <f>[1]BB!W81</f>
        <v>0</v>
      </c>
      <c r="J79" s="9">
        <f>[1]BB!S81</f>
        <v>27740.660110204666</v>
      </c>
      <c r="K79" s="9">
        <f t="shared" si="1"/>
        <v>0</v>
      </c>
    </row>
    <row r="80" spans="1:11">
      <c r="A80" s="12">
        <v>73</v>
      </c>
      <c r="B80" s="13" t="s">
        <v>251</v>
      </c>
      <c r="C80" s="9" t="s">
        <v>252</v>
      </c>
      <c r="D80" s="10" t="s">
        <v>218</v>
      </c>
      <c r="E80" s="14">
        <v>31669.615122752031</v>
      </c>
      <c r="F80" s="14">
        <v>0</v>
      </c>
      <c r="I80" s="9">
        <f>[1]BB!W82</f>
        <v>0</v>
      </c>
      <c r="J80" s="9">
        <f>[1]BB!S82</f>
        <v>31669.615122752031</v>
      </c>
      <c r="K80" s="9">
        <f t="shared" si="1"/>
        <v>0</v>
      </c>
    </row>
    <row r="81" spans="1:11">
      <c r="A81" s="12">
        <v>74</v>
      </c>
      <c r="B81" s="13" t="s">
        <v>253</v>
      </c>
      <c r="C81" s="9" t="s">
        <v>78</v>
      </c>
      <c r="D81" s="10" t="s">
        <v>218</v>
      </c>
      <c r="E81" s="14">
        <v>20882.056333873235</v>
      </c>
      <c r="F81" s="14">
        <v>1004.95</v>
      </c>
      <c r="I81" s="9">
        <f>[1]BB!W83</f>
        <v>1004.95</v>
      </c>
      <c r="J81" s="9">
        <f>[1]BB!S83</f>
        <v>20882.056333873235</v>
      </c>
      <c r="K81" s="9">
        <f t="shared" si="1"/>
        <v>20985422.512725908</v>
      </c>
    </row>
    <row r="82" spans="1:11">
      <c r="A82" s="12">
        <v>75</v>
      </c>
      <c r="B82" s="13" t="s">
        <v>254</v>
      </c>
      <c r="C82" s="9" t="s">
        <v>255</v>
      </c>
      <c r="D82" s="10" t="s">
        <v>218</v>
      </c>
      <c r="E82" s="14">
        <v>18682.612399999998</v>
      </c>
      <c r="F82" s="14">
        <v>50</v>
      </c>
      <c r="I82" s="9">
        <f>[1]BB!W84</f>
        <v>50</v>
      </c>
      <c r="J82" s="9">
        <f>[1]BB!S84</f>
        <v>18682.612399999998</v>
      </c>
      <c r="K82" s="9">
        <f t="shared" si="1"/>
        <v>934130.61999999988</v>
      </c>
    </row>
    <row r="83" spans="1:11">
      <c r="A83" s="12">
        <v>76</v>
      </c>
      <c r="B83" s="13" t="s">
        <v>256</v>
      </c>
      <c r="C83" s="9" t="s">
        <v>97</v>
      </c>
      <c r="D83" s="10" t="s">
        <v>218</v>
      </c>
      <c r="E83" s="14">
        <v>49834.624095417901</v>
      </c>
      <c r="F83" s="14">
        <v>444.5</v>
      </c>
      <c r="I83" s="9">
        <f>[1]BB!W85</f>
        <v>444.5</v>
      </c>
      <c r="J83" s="9">
        <f>[1]BB!S85</f>
        <v>49834.624095417901</v>
      </c>
      <c r="K83" s="9">
        <f t="shared" si="1"/>
        <v>22151490.410413258</v>
      </c>
    </row>
    <row r="84" spans="1:11">
      <c r="A84" s="12">
        <v>77</v>
      </c>
      <c r="B84" s="13" t="s">
        <v>257</v>
      </c>
      <c r="C84" s="9" t="s">
        <v>258</v>
      </c>
      <c r="D84" s="10" t="s">
        <v>218</v>
      </c>
      <c r="E84" s="14">
        <v>33173.354321649487</v>
      </c>
      <c r="F84" s="14">
        <v>40.5</v>
      </c>
      <c r="I84" s="9">
        <f>[1]BB!W86</f>
        <v>40.5</v>
      </c>
      <c r="J84" s="9">
        <f>[1]BB!S86</f>
        <v>33173.354321649487</v>
      </c>
      <c r="K84" s="9">
        <f t="shared" si="1"/>
        <v>1343520.8500268043</v>
      </c>
    </row>
    <row r="85" spans="1:11">
      <c r="A85" s="12">
        <v>78</v>
      </c>
      <c r="B85" s="13" t="s">
        <v>259</v>
      </c>
      <c r="C85" s="9" t="s">
        <v>260</v>
      </c>
      <c r="D85" s="10" t="s">
        <v>218</v>
      </c>
      <c r="E85" s="14">
        <v>26466.062140909093</v>
      </c>
      <c r="F85" s="14">
        <v>36.5</v>
      </c>
      <c r="I85" s="9">
        <f>[1]BB!W87</f>
        <v>36.5</v>
      </c>
      <c r="J85" s="9">
        <f>[1]BB!S87</f>
        <v>26466.062140909093</v>
      </c>
      <c r="K85" s="9">
        <f t="shared" si="1"/>
        <v>966011.26814318192</v>
      </c>
    </row>
    <row r="86" spans="1:11">
      <c r="A86" s="12">
        <v>79</v>
      </c>
      <c r="B86" s="13" t="s">
        <v>261</v>
      </c>
      <c r="C86" s="9" t="s">
        <v>96</v>
      </c>
      <c r="D86" s="10" t="s">
        <v>218</v>
      </c>
      <c r="E86" s="14">
        <v>20459.147837098695</v>
      </c>
      <c r="F86" s="14">
        <v>647</v>
      </c>
      <c r="I86" s="9">
        <f>[1]BB!W88</f>
        <v>647</v>
      </c>
      <c r="J86" s="9">
        <f>[1]BB!S88</f>
        <v>20459.147837098695</v>
      </c>
      <c r="K86" s="9">
        <f t="shared" si="1"/>
        <v>13237068.650602857</v>
      </c>
    </row>
    <row r="87" spans="1:11">
      <c r="A87" s="12">
        <v>80</v>
      </c>
      <c r="B87" s="13" t="s">
        <v>262</v>
      </c>
      <c r="C87" s="9" t="s">
        <v>98</v>
      </c>
      <c r="D87" s="10" t="s">
        <v>218</v>
      </c>
      <c r="E87" s="14">
        <v>57180.501394252336</v>
      </c>
      <c r="F87" s="14">
        <v>3490</v>
      </c>
      <c r="I87" s="9">
        <f>[1]BB!W89</f>
        <v>3490</v>
      </c>
      <c r="J87" s="9">
        <f>[1]BB!S89</f>
        <v>57180.501394252336</v>
      </c>
      <c r="K87" s="9">
        <f t="shared" si="1"/>
        <v>199559949.86594066</v>
      </c>
    </row>
    <row r="88" spans="1:11">
      <c r="A88" s="12">
        <v>81</v>
      </c>
      <c r="B88" s="13" t="s">
        <v>263</v>
      </c>
      <c r="C88" s="9" t="s">
        <v>264</v>
      </c>
      <c r="D88" s="10" t="s">
        <v>218</v>
      </c>
      <c r="E88" s="14">
        <v>40059.22936134068</v>
      </c>
      <c r="F88" s="14">
        <v>837</v>
      </c>
      <c r="I88" s="9">
        <f>[1]BB!W90</f>
        <v>837</v>
      </c>
      <c r="J88" s="9">
        <f>[1]BB!S90</f>
        <v>40059.22936134068</v>
      </c>
      <c r="K88" s="9">
        <f t="shared" si="1"/>
        <v>33529574.975442149</v>
      </c>
    </row>
    <row r="89" spans="1:11">
      <c r="A89" s="12">
        <v>82</v>
      </c>
      <c r="B89" s="13" t="s">
        <v>265</v>
      </c>
      <c r="C89" s="9" t="s">
        <v>266</v>
      </c>
      <c r="D89" s="10" t="s">
        <v>218</v>
      </c>
      <c r="E89" s="14">
        <v>24735.544049999993</v>
      </c>
      <c r="F89" s="14">
        <v>0</v>
      </c>
      <c r="I89" s="9">
        <f>[1]BB!W91</f>
        <v>0</v>
      </c>
      <c r="J89" s="9">
        <f>[1]BB!S91</f>
        <v>24735.544049999993</v>
      </c>
      <c r="K89" s="9">
        <f t="shared" si="1"/>
        <v>0</v>
      </c>
    </row>
    <row r="90" spans="1:11">
      <c r="A90" s="12">
        <v>83</v>
      </c>
      <c r="B90" s="13" t="s">
        <v>267</v>
      </c>
      <c r="C90" s="9" t="s">
        <v>268</v>
      </c>
      <c r="D90" s="10" t="s">
        <v>218</v>
      </c>
      <c r="E90" s="14">
        <v>18219.705300000001</v>
      </c>
      <c r="F90" s="14">
        <v>25</v>
      </c>
      <c r="I90" s="9">
        <f>[1]BB!W92</f>
        <v>25</v>
      </c>
      <c r="J90" s="9">
        <f>[1]BB!S92</f>
        <v>18219.705300000001</v>
      </c>
      <c r="K90" s="9">
        <f t="shared" si="1"/>
        <v>455492.63250000007</v>
      </c>
    </row>
    <row r="91" spans="1:11">
      <c r="A91" s="12">
        <v>84</v>
      </c>
      <c r="B91" s="13" t="s">
        <v>269</v>
      </c>
      <c r="C91" s="9" t="s">
        <v>270</v>
      </c>
      <c r="D91" s="10" t="s">
        <v>218</v>
      </c>
      <c r="E91" s="14">
        <v>53766.372406844122</v>
      </c>
      <c r="F91" s="14">
        <v>18.2</v>
      </c>
      <c r="I91" s="9">
        <f>[1]BB!W93</f>
        <v>18.2</v>
      </c>
      <c r="J91" s="9">
        <f>[1]BB!S93</f>
        <v>53766.372406844122</v>
      </c>
      <c r="K91" s="9">
        <f t="shared" si="1"/>
        <v>978547.97780456301</v>
      </c>
    </row>
    <row r="92" spans="1:11" s="22" customFormat="1">
      <c r="A92" s="20">
        <v>85</v>
      </c>
      <c r="B92" s="21" t="s">
        <v>271</v>
      </c>
      <c r="C92" s="22" t="s">
        <v>229</v>
      </c>
      <c r="D92" s="23" t="s">
        <v>199</v>
      </c>
      <c r="E92" s="24">
        <v>0</v>
      </c>
      <c r="F92" s="24">
        <v>0</v>
      </c>
      <c r="I92" s="9">
        <f>[1]BB!W94</f>
        <v>0</v>
      </c>
      <c r="J92" s="9">
        <f>[1]BB!S94</f>
        <v>0</v>
      </c>
      <c r="K92" s="9">
        <f t="shared" si="1"/>
        <v>0</v>
      </c>
    </row>
    <row r="93" spans="1:11" s="22" customFormat="1">
      <c r="A93" s="20">
        <v>86</v>
      </c>
      <c r="B93" s="21" t="s">
        <v>272</v>
      </c>
      <c r="C93" s="22" t="s">
        <v>229</v>
      </c>
      <c r="D93" s="23" t="s">
        <v>218</v>
      </c>
      <c r="E93" s="24">
        <v>0</v>
      </c>
      <c r="F93" s="24">
        <v>0</v>
      </c>
      <c r="I93" s="9">
        <f>[1]BB!W95</f>
        <v>0</v>
      </c>
      <c r="J93" s="9">
        <f>[1]BB!S95</f>
        <v>0</v>
      </c>
      <c r="K93" s="9">
        <f t="shared" si="1"/>
        <v>0</v>
      </c>
    </row>
    <row r="94" spans="1:11">
      <c r="A94" s="25">
        <v>87</v>
      </c>
      <c r="B94" s="26" t="s">
        <v>273</v>
      </c>
      <c r="C94" s="9" t="s">
        <v>77</v>
      </c>
      <c r="D94" s="27" t="s">
        <v>199</v>
      </c>
      <c r="E94" s="28">
        <v>18534.506697087138</v>
      </c>
      <c r="F94" s="28">
        <v>79.989999999999995</v>
      </c>
      <c r="I94" s="9">
        <f>[1]BB!W96</f>
        <v>79.989999999999995</v>
      </c>
      <c r="J94" s="9">
        <f>[1]BB!S96</f>
        <v>18534.506697087138</v>
      </c>
      <c r="K94" s="9">
        <f t="shared" si="1"/>
        <v>1482575.1907000002</v>
      </c>
    </row>
    <row r="95" spans="1:11">
      <c r="A95" s="12">
        <v>88</v>
      </c>
      <c r="B95" s="13" t="s">
        <v>274</v>
      </c>
      <c r="C95" s="9" t="s">
        <v>246</v>
      </c>
      <c r="D95" s="10" t="s">
        <v>218</v>
      </c>
      <c r="E95" s="14">
        <v>17848.322905928944</v>
      </c>
      <c r="F95" s="14">
        <v>432.93</v>
      </c>
      <c r="I95" s="9">
        <f>[1]BB!W97</f>
        <v>432.93</v>
      </c>
      <c r="J95" s="9">
        <f>[1]BB!S97</f>
        <v>17848.322905928944</v>
      </c>
      <c r="K95" s="9">
        <f t="shared" si="1"/>
        <v>7727074.4356638184</v>
      </c>
    </row>
    <row r="96" spans="1:11">
      <c r="A96" s="12">
        <v>89</v>
      </c>
      <c r="B96" s="13" t="s">
        <v>275</v>
      </c>
      <c r="C96" s="9" t="s">
        <v>276</v>
      </c>
      <c r="D96" s="10" t="s">
        <v>218</v>
      </c>
      <c r="E96" s="14">
        <v>17790.308982998962</v>
      </c>
      <c r="F96" s="14">
        <v>706</v>
      </c>
      <c r="I96" s="9">
        <f>[1]BB!W98</f>
        <v>706</v>
      </c>
      <c r="J96" s="9">
        <f>[1]BB!S98</f>
        <v>17790.308982998962</v>
      </c>
      <c r="K96" s="9">
        <f t="shared" si="1"/>
        <v>12559958.141997267</v>
      </c>
    </row>
    <row r="97" spans="1:11">
      <c r="A97" s="12">
        <v>90</v>
      </c>
      <c r="B97" s="13" t="s">
        <v>277</v>
      </c>
      <c r="C97" s="9" t="s">
        <v>54</v>
      </c>
      <c r="D97" s="10" t="s">
        <v>218</v>
      </c>
      <c r="E97" s="14">
        <v>15352.061377723971</v>
      </c>
      <c r="F97" s="14">
        <v>227.59</v>
      </c>
      <c r="I97" s="9">
        <f>[1]BB!W99</f>
        <v>227.59</v>
      </c>
      <c r="J97" s="9">
        <f>[1]BB!S99</f>
        <v>15352.061377723971</v>
      </c>
      <c r="K97" s="9">
        <f t="shared" si="1"/>
        <v>3493975.6489561987</v>
      </c>
    </row>
    <row r="98" spans="1:11">
      <c r="A98" s="12">
        <v>91</v>
      </c>
      <c r="B98" s="13" t="s">
        <v>278</v>
      </c>
      <c r="C98" s="9" t="s">
        <v>279</v>
      </c>
      <c r="D98" s="10" t="s">
        <v>218</v>
      </c>
      <c r="E98" s="14">
        <v>18883.288497542042</v>
      </c>
      <c r="F98" s="14">
        <v>773</v>
      </c>
      <c r="I98" s="9">
        <f>[1]BB!W100</f>
        <v>773</v>
      </c>
      <c r="J98" s="9">
        <f>[1]BB!S100</f>
        <v>18883.288497542042</v>
      </c>
      <c r="K98" s="9">
        <f t="shared" si="1"/>
        <v>14596782.008599998</v>
      </c>
    </row>
    <row r="99" spans="1:11">
      <c r="A99" s="12">
        <v>92</v>
      </c>
      <c r="B99" s="13" t="s">
        <v>280</v>
      </c>
      <c r="C99" s="9" t="s">
        <v>281</v>
      </c>
      <c r="D99" s="10" t="s">
        <v>218</v>
      </c>
      <c r="E99" s="14">
        <v>18726.013915575895</v>
      </c>
      <c r="F99" s="14">
        <v>137.07</v>
      </c>
      <c r="I99" s="9">
        <f>[1]BB!W101</f>
        <v>137.07</v>
      </c>
      <c r="J99" s="9">
        <f>[1]BB!S101</f>
        <v>18726.013915575895</v>
      </c>
      <c r="K99" s="9">
        <f t="shared" si="1"/>
        <v>2566774.7274079877</v>
      </c>
    </row>
    <row r="100" spans="1:11">
      <c r="A100" s="25">
        <v>93</v>
      </c>
      <c r="B100" s="26" t="s">
        <v>282</v>
      </c>
      <c r="C100" s="9" t="s">
        <v>283</v>
      </c>
      <c r="D100" s="27" t="s">
        <v>218</v>
      </c>
      <c r="E100" s="28">
        <v>19100</v>
      </c>
      <c r="F100" s="28">
        <v>594.08000000000004</v>
      </c>
      <c r="I100" s="9">
        <f>[1]BB!W102</f>
        <v>594.08000000000004</v>
      </c>
      <c r="J100" s="9">
        <f>[1]BB!S102</f>
        <v>19100</v>
      </c>
      <c r="K100" s="9">
        <f t="shared" si="1"/>
        <v>11346928</v>
      </c>
    </row>
    <row r="101" spans="1:11">
      <c r="A101" s="25">
        <v>94</v>
      </c>
      <c r="B101" s="26" t="s">
        <v>284</v>
      </c>
      <c r="C101" s="9" t="s">
        <v>285</v>
      </c>
      <c r="D101" s="27" t="s">
        <v>218</v>
      </c>
      <c r="E101" s="28">
        <v>19009.76852536892</v>
      </c>
      <c r="F101" s="28">
        <v>785.47</v>
      </c>
      <c r="I101" s="9">
        <f>[1]BB!W103</f>
        <v>785.47</v>
      </c>
      <c r="J101" s="9">
        <f>[1]BB!S103</f>
        <v>19009.76852536892</v>
      </c>
      <c r="K101" s="9">
        <f t="shared" si="1"/>
        <v>14931602.883621525</v>
      </c>
    </row>
    <row r="102" spans="1:11">
      <c r="A102" s="25">
        <v>95</v>
      </c>
      <c r="B102" s="26" t="s">
        <v>286</v>
      </c>
      <c r="C102" s="11" t="s">
        <v>90</v>
      </c>
      <c r="D102" s="27" t="s">
        <v>218</v>
      </c>
      <c r="E102" s="28">
        <v>19032.115017944834</v>
      </c>
      <c r="F102" s="28">
        <v>1365.75</v>
      </c>
      <c r="I102" s="9">
        <f>[1]BB!W104</f>
        <v>1365.75</v>
      </c>
      <c r="J102" s="9">
        <f>[1]BB!S104</f>
        <v>19032.115017944834</v>
      </c>
      <c r="K102" s="9">
        <f t="shared" si="1"/>
        <v>25993111.085758157</v>
      </c>
    </row>
    <row r="103" spans="1:11">
      <c r="A103" s="25">
        <v>96</v>
      </c>
      <c r="B103" s="26" t="s">
        <v>287</v>
      </c>
      <c r="C103" s="9" t="s">
        <v>288</v>
      </c>
      <c r="D103" s="27" t="s">
        <v>218</v>
      </c>
      <c r="E103" s="28">
        <v>18865.980540553785</v>
      </c>
      <c r="F103" s="28">
        <v>1937.25</v>
      </c>
      <c r="I103" s="9">
        <f>[1]BB!W105</f>
        <v>1937.25</v>
      </c>
      <c r="J103" s="9">
        <f>[1]BB!S105</f>
        <v>18865.980540553785</v>
      </c>
      <c r="K103" s="9">
        <f t="shared" si="1"/>
        <v>36548120.802187823</v>
      </c>
    </row>
    <row r="104" spans="1:11">
      <c r="A104" s="25">
        <v>97</v>
      </c>
      <c r="B104" s="26" t="s">
        <v>289</v>
      </c>
      <c r="C104" s="9" t="s">
        <v>290</v>
      </c>
      <c r="D104" s="27" t="s">
        <v>218</v>
      </c>
      <c r="E104" s="28">
        <v>21783.515898575712</v>
      </c>
      <c r="F104" s="28">
        <v>1746.65</v>
      </c>
      <c r="I104" s="9">
        <f>[1]BB!W106</f>
        <v>1746.65</v>
      </c>
      <c r="J104" s="9">
        <f>[1]BB!S106</f>
        <v>21783.515898575712</v>
      </c>
      <c r="K104" s="9">
        <f t="shared" si="1"/>
        <v>38048178.04424727</v>
      </c>
    </row>
    <row r="105" spans="1:11">
      <c r="A105" s="25">
        <v>98</v>
      </c>
      <c r="B105" s="26" t="s">
        <v>291</v>
      </c>
      <c r="C105" s="9" t="s">
        <v>53</v>
      </c>
      <c r="D105" s="27" t="s">
        <v>218</v>
      </c>
      <c r="E105" s="28">
        <v>20579.025564476608</v>
      </c>
      <c r="F105" s="28">
        <v>2593.2199999999998</v>
      </c>
      <c r="I105" s="9">
        <f>[1]BB!W107</f>
        <v>2593.2199999999998</v>
      </c>
      <c r="J105" s="9">
        <f>[1]BB!S107</f>
        <v>20579.025564476608</v>
      </c>
      <c r="K105" s="9">
        <f t="shared" si="1"/>
        <v>53365940.674312025</v>
      </c>
    </row>
    <row r="106" spans="1:11">
      <c r="A106" s="12">
        <v>99</v>
      </c>
      <c r="B106" s="13" t="s">
        <v>292</v>
      </c>
      <c r="C106" s="9" t="s">
        <v>56</v>
      </c>
      <c r="D106" s="10" t="s">
        <v>218</v>
      </c>
      <c r="E106" s="14">
        <v>26915.229278193405</v>
      </c>
      <c r="F106" s="14">
        <v>154.15</v>
      </c>
      <c r="I106" s="9">
        <f>[1]BB!W108</f>
        <v>154.15</v>
      </c>
      <c r="J106" s="9">
        <f>[1]BB!S108</f>
        <v>26915.229278193405</v>
      </c>
      <c r="K106" s="9">
        <f t="shared" si="1"/>
        <v>4148982.5932335136</v>
      </c>
    </row>
    <row r="107" spans="1:11">
      <c r="A107" s="12">
        <v>100</v>
      </c>
      <c r="B107" s="13" t="s">
        <v>293</v>
      </c>
      <c r="C107" s="9" t="s">
        <v>294</v>
      </c>
      <c r="D107" s="10" t="s">
        <v>218</v>
      </c>
      <c r="E107" s="14">
        <v>29850</v>
      </c>
      <c r="F107" s="14">
        <v>83</v>
      </c>
      <c r="I107" s="9">
        <f>[1]BB!W109</f>
        <v>83</v>
      </c>
      <c r="J107" s="9">
        <f>[1]BB!S109</f>
        <v>29850</v>
      </c>
      <c r="K107" s="9">
        <f t="shared" si="1"/>
        <v>2477550</v>
      </c>
    </row>
    <row r="108" spans="1:11">
      <c r="A108" s="25">
        <v>101</v>
      </c>
      <c r="B108" s="26" t="s">
        <v>295</v>
      </c>
      <c r="C108" s="9" t="s">
        <v>70</v>
      </c>
      <c r="D108" s="27" t="s">
        <v>199</v>
      </c>
      <c r="E108" s="28">
        <v>19924.923472068378</v>
      </c>
      <c r="F108" s="28">
        <v>1154.55</v>
      </c>
      <c r="I108" s="9">
        <f>[1]BB!W110</f>
        <v>1154.55</v>
      </c>
      <c r="J108" s="9">
        <f>[1]BB!S110</f>
        <v>19924.923472068378</v>
      </c>
      <c r="K108" s="9">
        <f t="shared" si="1"/>
        <v>23004320.394676544</v>
      </c>
    </row>
    <row r="109" spans="1:11">
      <c r="A109" s="25">
        <v>102</v>
      </c>
      <c r="B109" s="26" t="s">
        <v>296</v>
      </c>
      <c r="C109" s="9" t="s">
        <v>297</v>
      </c>
      <c r="D109" s="27" t="s">
        <v>218</v>
      </c>
      <c r="E109" s="28">
        <v>23950</v>
      </c>
      <c r="F109" s="28">
        <v>87.79</v>
      </c>
      <c r="I109" s="9">
        <f>[1]BB!W111</f>
        <v>87.79</v>
      </c>
      <c r="J109" s="9">
        <f>[1]BB!S111</f>
        <v>23950</v>
      </c>
      <c r="K109" s="9">
        <f t="shared" si="1"/>
        <v>2102570.5</v>
      </c>
    </row>
    <row r="110" spans="1:11">
      <c r="A110" s="25">
        <v>103</v>
      </c>
      <c r="B110" s="26" t="s">
        <v>298</v>
      </c>
      <c r="C110" s="9" t="s">
        <v>299</v>
      </c>
      <c r="D110" s="27" t="s">
        <v>218</v>
      </c>
      <c r="E110" s="28">
        <v>23581.896424242426</v>
      </c>
      <c r="F110" s="28">
        <v>0</v>
      </c>
      <c r="I110" s="9">
        <f>[1]BB!W112</f>
        <v>0</v>
      </c>
      <c r="J110" s="9">
        <f>[1]BB!S112</f>
        <v>23581.896424242426</v>
      </c>
      <c r="K110" s="9">
        <f t="shared" si="1"/>
        <v>0</v>
      </c>
    </row>
    <row r="111" spans="1:11">
      <c r="A111" s="25">
        <v>104</v>
      </c>
      <c r="B111" s="26" t="s">
        <v>58</v>
      </c>
      <c r="C111" s="9" t="s">
        <v>58</v>
      </c>
      <c r="D111" s="27" t="s">
        <v>218</v>
      </c>
      <c r="E111" s="28">
        <v>0</v>
      </c>
      <c r="F111" s="28">
        <v>178</v>
      </c>
      <c r="I111" s="9">
        <f>[1]BB!W113</f>
        <v>178</v>
      </c>
      <c r="J111" s="9">
        <f>[1]BB!S113</f>
        <v>0</v>
      </c>
      <c r="K111" s="9">
        <f t="shared" si="1"/>
        <v>0</v>
      </c>
    </row>
    <row r="112" spans="1:11">
      <c r="A112" s="25">
        <v>105</v>
      </c>
      <c r="B112" s="26" t="s">
        <v>300</v>
      </c>
      <c r="C112" s="9" t="s">
        <v>63</v>
      </c>
      <c r="D112" s="27" t="s">
        <v>199</v>
      </c>
      <c r="E112" s="28">
        <v>55966.597706818167</v>
      </c>
      <c r="F112" s="28">
        <v>12</v>
      </c>
      <c r="I112" s="9">
        <f>[1]BB!W114</f>
        <v>12</v>
      </c>
      <c r="J112" s="9">
        <f>[1]BB!S114</f>
        <v>55966.597706818167</v>
      </c>
      <c r="K112" s="9">
        <f t="shared" si="1"/>
        <v>671599.17248181801</v>
      </c>
    </row>
    <row r="113" spans="1:11">
      <c r="A113" s="25">
        <v>106</v>
      </c>
      <c r="B113" s="26" t="s">
        <v>301</v>
      </c>
      <c r="C113" s="9" t="s">
        <v>79</v>
      </c>
      <c r="D113" s="27" t="s">
        <v>218</v>
      </c>
      <c r="E113" s="28">
        <v>16122.775946284417</v>
      </c>
      <c r="F113" s="28">
        <v>1208.06</v>
      </c>
      <c r="I113" s="9">
        <f>[1]BB!W115</f>
        <v>1208.06</v>
      </c>
      <c r="J113" s="9">
        <f>[1]BB!S115</f>
        <v>16122.775946284417</v>
      </c>
      <c r="K113" s="9">
        <f t="shared" si="1"/>
        <v>19477280.709668353</v>
      </c>
    </row>
    <row r="114" spans="1:11">
      <c r="A114" s="25">
        <v>107</v>
      </c>
      <c r="B114" s="26" t="s">
        <v>302</v>
      </c>
      <c r="C114" s="9" t="s">
        <v>80</v>
      </c>
      <c r="D114" s="27" t="s">
        <v>218</v>
      </c>
      <c r="E114" s="28">
        <v>16355.619143995804</v>
      </c>
      <c r="F114" s="28">
        <v>3999.2</v>
      </c>
      <c r="I114" s="9">
        <f>[1]BB!W116</f>
        <v>3999.2</v>
      </c>
      <c r="J114" s="9">
        <f>[1]BB!S116</f>
        <v>16355.619143995804</v>
      </c>
      <c r="K114" s="9">
        <f t="shared" si="1"/>
        <v>65409392.080668017</v>
      </c>
    </row>
    <row r="115" spans="1:11">
      <c r="A115" s="12">
        <v>108</v>
      </c>
      <c r="B115" s="13" t="s">
        <v>303</v>
      </c>
      <c r="C115" s="9" t="s">
        <v>81</v>
      </c>
      <c r="D115" s="10" t="s">
        <v>218</v>
      </c>
      <c r="E115" s="14">
        <v>15933.817279119794</v>
      </c>
      <c r="F115" s="14">
        <v>3124.44</v>
      </c>
      <c r="I115" s="9">
        <f>[1]BB!W117</f>
        <v>3124.44</v>
      </c>
      <c r="J115" s="9">
        <f>[1]BB!S117</f>
        <v>15933.817279119794</v>
      </c>
      <c r="K115" s="9">
        <f t="shared" si="1"/>
        <v>49784256.059573047</v>
      </c>
    </row>
    <row r="116" spans="1:11">
      <c r="A116" s="12">
        <v>109</v>
      </c>
      <c r="B116" s="13" t="s">
        <v>304</v>
      </c>
      <c r="C116" s="9" t="s">
        <v>305</v>
      </c>
      <c r="D116" s="10" t="s">
        <v>218</v>
      </c>
      <c r="E116" s="14">
        <v>17147.347637638293</v>
      </c>
      <c r="F116" s="14">
        <v>439.7</v>
      </c>
      <c r="I116" s="9">
        <f>[1]BB!W118</f>
        <v>439.7</v>
      </c>
      <c r="J116" s="9">
        <f>[1]BB!S118</f>
        <v>17147.347637638293</v>
      </c>
      <c r="K116" s="9">
        <f t="shared" si="1"/>
        <v>7539688.7562695574</v>
      </c>
    </row>
    <row r="117" spans="1:11">
      <c r="A117" s="12">
        <v>110</v>
      </c>
      <c r="B117" s="13" t="s">
        <v>306</v>
      </c>
      <c r="C117" s="9" t="s">
        <v>59</v>
      </c>
      <c r="D117" s="10" t="s">
        <v>199</v>
      </c>
      <c r="E117" s="14">
        <v>12000</v>
      </c>
      <c r="F117" s="14">
        <v>221</v>
      </c>
      <c r="I117" s="9">
        <f>[1]BB!W119</f>
        <v>221</v>
      </c>
      <c r="J117" s="9">
        <f>[1]BB!S119</f>
        <v>12000</v>
      </c>
      <c r="K117" s="9">
        <f t="shared" si="1"/>
        <v>2652000</v>
      </c>
    </row>
    <row r="118" spans="1:11">
      <c r="A118" s="12">
        <v>111</v>
      </c>
      <c r="B118" s="13" t="s">
        <v>307</v>
      </c>
      <c r="C118" s="9" t="s">
        <v>308</v>
      </c>
      <c r="D118" s="10" t="s">
        <v>199</v>
      </c>
      <c r="E118" s="14">
        <v>19192.01590134529</v>
      </c>
      <c r="F118" s="14">
        <v>11.15</v>
      </c>
      <c r="I118" s="9">
        <f>[1]BB!W120</f>
        <v>11.15</v>
      </c>
      <c r="J118" s="9">
        <f>[1]BB!S120</f>
        <v>19192.01590134529</v>
      </c>
      <c r="K118" s="9">
        <f t="shared" si="1"/>
        <v>213990.9773</v>
      </c>
    </row>
    <row r="119" spans="1:11">
      <c r="A119" s="25">
        <v>112</v>
      </c>
      <c r="B119" s="26" t="s">
        <v>309</v>
      </c>
      <c r="C119" s="9" t="s">
        <v>57</v>
      </c>
      <c r="D119" s="27" t="s">
        <v>199</v>
      </c>
      <c r="E119" s="28">
        <v>19969.418371895419</v>
      </c>
      <c r="F119" s="28">
        <v>276.94</v>
      </c>
      <c r="I119" s="9">
        <f>[1]BB!W121</f>
        <v>276.94</v>
      </c>
      <c r="J119" s="9">
        <f>[1]BB!S121</f>
        <v>19969.418371895419</v>
      </c>
      <c r="K119" s="9">
        <f t="shared" si="1"/>
        <v>5530330.7239127178</v>
      </c>
    </row>
    <row r="120" spans="1:11">
      <c r="A120" s="12">
        <v>113</v>
      </c>
      <c r="B120" s="13" t="s">
        <v>61</v>
      </c>
      <c r="C120" s="9" t="s">
        <v>61</v>
      </c>
      <c r="D120" s="10" t="s">
        <v>218</v>
      </c>
      <c r="E120" s="14">
        <v>35370.038416206269</v>
      </c>
      <c r="F120" s="14">
        <v>219.35</v>
      </c>
      <c r="I120" s="9">
        <f>[1]BB!W122</f>
        <v>219.35</v>
      </c>
      <c r="J120" s="9">
        <f>[1]BB!S122</f>
        <v>35370.038416206269</v>
      </c>
      <c r="K120" s="9">
        <f t="shared" si="1"/>
        <v>7758417.926594845</v>
      </c>
    </row>
    <row r="121" spans="1:11">
      <c r="A121" s="12">
        <v>114</v>
      </c>
      <c r="B121" s="13" t="s">
        <v>62</v>
      </c>
      <c r="C121" s="9" t="s">
        <v>62</v>
      </c>
      <c r="D121" s="10" t="s">
        <v>218</v>
      </c>
      <c r="E121" s="14">
        <v>36528.591135985444</v>
      </c>
      <c r="F121" s="14">
        <v>240.97499999999999</v>
      </c>
      <c r="I121" s="9">
        <f>[1]BB!W123</f>
        <v>240.97499999999999</v>
      </c>
      <c r="J121" s="9">
        <f>[1]BB!S123</f>
        <v>36528.591135985444</v>
      </c>
      <c r="K121" s="9">
        <f t="shared" si="1"/>
        <v>8802477.2489940915</v>
      </c>
    </row>
    <row r="122" spans="1:11">
      <c r="A122" s="12">
        <v>115</v>
      </c>
      <c r="B122" s="13" t="s">
        <v>63</v>
      </c>
      <c r="C122" s="9" t="s">
        <v>63</v>
      </c>
      <c r="D122" s="10" t="s">
        <v>218</v>
      </c>
      <c r="E122" s="14">
        <v>33761.475701397321</v>
      </c>
      <c r="F122" s="14">
        <v>403.2</v>
      </c>
      <c r="I122" s="9">
        <f>[1]BB!W124</f>
        <v>403.2</v>
      </c>
      <c r="J122" s="9">
        <f>[1]BB!S124</f>
        <v>33761.475701397321</v>
      </c>
      <c r="K122" s="9">
        <f t="shared" si="1"/>
        <v>13612627.0028034</v>
      </c>
    </row>
    <row r="123" spans="1:11">
      <c r="A123" s="12">
        <v>116</v>
      </c>
      <c r="B123" s="13" t="s">
        <v>310</v>
      </c>
      <c r="C123" s="9" t="s">
        <v>311</v>
      </c>
      <c r="D123" s="10" t="s">
        <v>218</v>
      </c>
      <c r="E123" s="14">
        <v>25624.35307716786</v>
      </c>
      <c r="F123" s="14">
        <v>58.85</v>
      </c>
      <c r="I123" s="9">
        <f>[1]BB!W125</f>
        <v>58.85</v>
      </c>
      <c r="J123" s="9">
        <f>[1]BB!S125</f>
        <v>25624.35307716786</v>
      </c>
      <c r="K123" s="9">
        <f t="shared" si="1"/>
        <v>1507993.1785913287</v>
      </c>
    </row>
    <row r="124" spans="1:11">
      <c r="A124" s="12">
        <v>117</v>
      </c>
      <c r="B124" s="13" t="s">
        <v>64</v>
      </c>
      <c r="C124" s="9" t="s">
        <v>64</v>
      </c>
      <c r="D124" s="10" t="s">
        <v>218</v>
      </c>
      <c r="E124" s="14">
        <v>34557.089659999998</v>
      </c>
      <c r="F124" s="14">
        <v>30</v>
      </c>
      <c r="I124" s="9">
        <f>[1]BB!W126</f>
        <v>30</v>
      </c>
      <c r="J124" s="9">
        <f>[1]BB!S126</f>
        <v>34557.089659999998</v>
      </c>
      <c r="K124" s="9">
        <f t="shared" si="1"/>
        <v>1036712.6897999999</v>
      </c>
    </row>
    <row r="125" spans="1:11">
      <c r="A125" s="12">
        <v>118</v>
      </c>
      <c r="B125" s="13" t="s">
        <v>312</v>
      </c>
      <c r="C125" s="9" t="s">
        <v>313</v>
      </c>
      <c r="D125" s="10" t="s">
        <v>218</v>
      </c>
      <c r="E125" s="14">
        <v>24860.998984962403</v>
      </c>
      <c r="F125" s="14">
        <v>7.98</v>
      </c>
      <c r="I125" s="9">
        <f>[1]BB!W127</f>
        <v>7.98</v>
      </c>
      <c r="J125" s="9">
        <f>[1]BB!S127</f>
        <v>24860.998984962403</v>
      </c>
      <c r="K125" s="9">
        <f t="shared" si="1"/>
        <v>198390.77189999999</v>
      </c>
    </row>
    <row r="126" spans="1:11">
      <c r="A126" s="12">
        <v>119</v>
      </c>
      <c r="B126" s="13" t="s">
        <v>314</v>
      </c>
      <c r="C126" s="9" t="s">
        <v>315</v>
      </c>
      <c r="D126" s="10" t="s">
        <v>218</v>
      </c>
      <c r="E126" s="14">
        <v>18509.883535051762</v>
      </c>
      <c r="F126" s="14">
        <v>137.78</v>
      </c>
      <c r="I126" s="9">
        <f>[1]BB!W128</f>
        <v>137.78</v>
      </c>
      <c r="J126" s="9">
        <f>[1]BB!S128</f>
        <v>18509.883535051762</v>
      </c>
      <c r="K126" s="9">
        <f t="shared" si="1"/>
        <v>2550291.7534594317</v>
      </c>
    </row>
    <row r="127" spans="1:11">
      <c r="A127" s="12">
        <v>120</v>
      </c>
      <c r="B127" s="13" t="s">
        <v>316</v>
      </c>
      <c r="C127" s="9" t="s">
        <v>317</v>
      </c>
      <c r="D127" s="10" t="s">
        <v>218</v>
      </c>
      <c r="E127" s="14">
        <v>19550</v>
      </c>
      <c r="F127" s="14">
        <v>34.729999999999997</v>
      </c>
      <c r="I127" s="9">
        <f>[1]BB!W129</f>
        <v>34.729999999999997</v>
      </c>
      <c r="J127" s="9">
        <f>[1]BB!S129</f>
        <v>19550</v>
      </c>
      <c r="K127" s="9">
        <f t="shared" si="1"/>
        <v>678971.49999999988</v>
      </c>
    </row>
    <row r="128" spans="1:11">
      <c r="A128" s="12">
        <v>121</v>
      </c>
      <c r="B128" s="13" t="s">
        <v>318</v>
      </c>
      <c r="C128" s="9" t="s">
        <v>66</v>
      </c>
      <c r="D128" s="10" t="s">
        <v>218</v>
      </c>
      <c r="E128" s="14">
        <v>23057.237189285712</v>
      </c>
      <c r="F128" s="14">
        <v>72.650000000000006</v>
      </c>
      <c r="I128" s="9">
        <f>[1]BB!W130</f>
        <v>72.650000000000006</v>
      </c>
      <c r="J128" s="9">
        <f>[1]BB!S130</f>
        <v>23057.237189285712</v>
      </c>
      <c r="K128" s="9">
        <f t="shared" si="1"/>
        <v>1675108.281801607</v>
      </c>
    </row>
    <row r="129" spans="1:11">
      <c r="A129" s="12">
        <v>122</v>
      </c>
      <c r="B129" s="13" t="s">
        <v>319</v>
      </c>
      <c r="C129" s="9" t="s">
        <v>320</v>
      </c>
      <c r="D129" s="10" t="s">
        <v>218</v>
      </c>
      <c r="E129" s="14">
        <v>18578.152177570097</v>
      </c>
      <c r="F129" s="14">
        <v>107</v>
      </c>
      <c r="I129" s="9">
        <f>[1]BB!W131</f>
        <v>107</v>
      </c>
      <c r="J129" s="9">
        <f>[1]BB!S131</f>
        <v>18578.152177570097</v>
      </c>
      <c r="K129" s="9">
        <f t="shared" si="1"/>
        <v>1987862.2830000003</v>
      </c>
    </row>
    <row r="130" spans="1:11">
      <c r="A130" s="12">
        <v>123</v>
      </c>
      <c r="B130" s="13" t="s">
        <v>321</v>
      </c>
      <c r="C130" s="9" t="s">
        <v>321</v>
      </c>
      <c r="D130" s="10" t="s">
        <v>218</v>
      </c>
      <c r="E130" s="14">
        <v>21432.885142118859</v>
      </c>
      <c r="F130" s="14">
        <v>0</v>
      </c>
      <c r="I130" s="9">
        <f>[1]BB!W132</f>
        <v>0</v>
      </c>
      <c r="J130" s="9">
        <f>[1]BB!S132</f>
        <v>21432.885142118859</v>
      </c>
      <c r="K130" s="9">
        <f t="shared" si="1"/>
        <v>0</v>
      </c>
    </row>
    <row r="131" spans="1:11">
      <c r="A131" s="12">
        <v>124</v>
      </c>
      <c r="B131" s="13" t="s">
        <v>322</v>
      </c>
      <c r="C131" s="9" t="s">
        <v>322</v>
      </c>
      <c r="D131" s="10" t="s">
        <v>218</v>
      </c>
      <c r="E131" s="14">
        <v>22426.410598755832</v>
      </c>
      <c r="F131" s="14">
        <v>0</v>
      </c>
      <c r="I131" s="9">
        <f>[1]BB!W133</f>
        <v>0</v>
      </c>
      <c r="J131" s="9">
        <f>[1]BB!S133</f>
        <v>22426.410598755832</v>
      </c>
      <c r="K131" s="9">
        <f t="shared" si="1"/>
        <v>0</v>
      </c>
    </row>
    <row r="132" spans="1:11">
      <c r="A132" s="12">
        <v>125</v>
      </c>
      <c r="B132" s="13" t="s">
        <v>69</v>
      </c>
      <c r="C132" s="9" t="s">
        <v>69</v>
      </c>
      <c r="D132" s="10" t="s">
        <v>218</v>
      </c>
      <c r="E132" s="14">
        <v>25228.005897038052</v>
      </c>
      <c r="F132" s="14">
        <v>431.81</v>
      </c>
      <c r="I132" s="9">
        <f>[1]BB!W134</f>
        <v>431.81</v>
      </c>
      <c r="J132" s="9">
        <f>[1]BB!S134</f>
        <v>25228.005897038052</v>
      </c>
      <c r="K132" s="9">
        <f t="shared" si="1"/>
        <v>10893705.226400001</v>
      </c>
    </row>
    <row r="133" spans="1:11">
      <c r="A133" s="12">
        <v>126</v>
      </c>
      <c r="B133" s="13" t="s">
        <v>323</v>
      </c>
      <c r="C133" s="9" t="s">
        <v>324</v>
      </c>
      <c r="D133" s="10" t="s">
        <v>218</v>
      </c>
      <c r="E133" s="14">
        <v>25320.031360345914</v>
      </c>
      <c r="F133" s="14">
        <v>188.86</v>
      </c>
      <c r="I133" s="9">
        <f>[1]BB!W135</f>
        <v>188.86</v>
      </c>
      <c r="J133" s="9">
        <f>[1]BB!S135</f>
        <v>25320.031360345914</v>
      </c>
      <c r="K133" s="9">
        <f t="shared" si="1"/>
        <v>4781941.1227149293</v>
      </c>
    </row>
    <row r="134" spans="1:11">
      <c r="A134" s="12">
        <v>127</v>
      </c>
      <c r="B134" s="13" t="s">
        <v>325</v>
      </c>
      <c r="C134" s="9" t="s">
        <v>326</v>
      </c>
      <c r="D134" s="10" t="s">
        <v>218</v>
      </c>
      <c r="E134" s="14">
        <v>23067.683108108104</v>
      </c>
      <c r="F134" s="14">
        <v>23.68</v>
      </c>
      <c r="I134" s="9">
        <f>[1]BB!W136</f>
        <v>23.68</v>
      </c>
      <c r="J134" s="9">
        <f>[1]BB!S136</f>
        <v>23067.683108108104</v>
      </c>
      <c r="K134" s="9">
        <f t="shared" si="1"/>
        <v>546242.73599999992</v>
      </c>
    </row>
    <row r="135" spans="1:11">
      <c r="A135" s="12">
        <v>128</v>
      </c>
      <c r="B135" s="13" t="s">
        <v>327</v>
      </c>
      <c r="C135" s="9" t="s">
        <v>71</v>
      </c>
      <c r="D135" s="10" t="s">
        <v>218</v>
      </c>
      <c r="E135" s="14">
        <v>16112.468841412214</v>
      </c>
      <c r="F135" s="14">
        <v>500.22</v>
      </c>
      <c r="I135" s="9">
        <f>[1]BB!W137</f>
        <v>500.22</v>
      </c>
      <c r="J135" s="9">
        <f>[1]BB!S137</f>
        <v>16112.468841412214</v>
      </c>
      <c r="K135" s="9">
        <f t="shared" si="1"/>
        <v>8059779.1638512183</v>
      </c>
    </row>
    <row r="136" spans="1:11">
      <c r="A136" s="12">
        <v>129</v>
      </c>
      <c r="B136" s="13" t="s">
        <v>328</v>
      </c>
      <c r="C136" s="9" t="s">
        <v>72</v>
      </c>
      <c r="D136" s="10" t="s">
        <v>218</v>
      </c>
      <c r="E136" s="14">
        <v>16108.934499395062</v>
      </c>
      <c r="F136" s="14">
        <v>219</v>
      </c>
      <c r="I136" s="9">
        <f>[1]BB!W138</f>
        <v>219</v>
      </c>
      <c r="J136" s="9">
        <f>[1]BB!S138</f>
        <v>16108.934499395062</v>
      </c>
      <c r="K136" s="9">
        <f t="shared" si="1"/>
        <v>3527856.6553675183</v>
      </c>
    </row>
    <row r="137" spans="1:11">
      <c r="A137" s="12">
        <v>130</v>
      </c>
      <c r="B137" s="13" t="s">
        <v>329</v>
      </c>
      <c r="C137" s="9" t="s">
        <v>73</v>
      </c>
      <c r="D137" s="10" t="s">
        <v>218</v>
      </c>
      <c r="E137" s="14">
        <v>15785.00594699254</v>
      </c>
      <c r="F137" s="14">
        <v>311</v>
      </c>
      <c r="I137" s="9">
        <f>[1]BB!W139</f>
        <v>311</v>
      </c>
      <c r="J137" s="9">
        <f>[1]BB!S139</f>
        <v>15785.00594699254</v>
      </c>
      <c r="K137" s="9">
        <f t="shared" ref="K137:K200" si="2">J137*I137</f>
        <v>4909136.84951468</v>
      </c>
    </row>
    <row r="138" spans="1:11">
      <c r="A138" s="12">
        <v>131</v>
      </c>
      <c r="B138" s="13" t="s">
        <v>330</v>
      </c>
      <c r="C138" s="9" t="s">
        <v>74</v>
      </c>
      <c r="D138" s="10" t="s">
        <v>218</v>
      </c>
      <c r="E138" s="14">
        <v>15954.357472486772</v>
      </c>
      <c r="F138" s="14">
        <v>126.25</v>
      </c>
      <c r="I138" s="9">
        <f>[1]BB!W140</f>
        <v>126.25</v>
      </c>
      <c r="J138" s="9">
        <f>[1]BB!S140</f>
        <v>15954.357472486772</v>
      </c>
      <c r="K138" s="9">
        <f t="shared" si="2"/>
        <v>2014237.6309014549</v>
      </c>
    </row>
    <row r="139" spans="1:11">
      <c r="A139" s="12">
        <v>132</v>
      </c>
      <c r="B139" s="13" t="s">
        <v>331</v>
      </c>
      <c r="C139" s="9" t="s">
        <v>75</v>
      </c>
      <c r="D139" s="10" t="s">
        <v>218</v>
      </c>
      <c r="E139" s="14">
        <v>15723.414454476366</v>
      </c>
      <c r="F139" s="14">
        <v>110</v>
      </c>
      <c r="I139" s="9">
        <f>[1]BB!W141</f>
        <v>110</v>
      </c>
      <c r="J139" s="9">
        <f>[1]BB!S141</f>
        <v>15723.414454476366</v>
      </c>
      <c r="K139" s="9">
        <f t="shared" si="2"/>
        <v>1729575.5899924003</v>
      </c>
    </row>
    <row r="140" spans="1:11">
      <c r="A140" s="12">
        <v>133</v>
      </c>
      <c r="B140" s="13" t="s">
        <v>332</v>
      </c>
      <c r="C140" s="9" t="s">
        <v>76</v>
      </c>
      <c r="D140" s="10" t="s">
        <v>218</v>
      </c>
      <c r="E140" s="14">
        <v>16107.547335409814</v>
      </c>
      <c r="F140" s="14">
        <v>687.3</v>
      </c>
      <c r="I140" s="9">
        <f>[1]BB!W142</f>
        <v>687.3</v>
      </c>
      <c r="J140" s="9">
        <f>[1]BB!S142</f>
        <v>16107.547335409814</v>
      </c>
      <c r="K140" s="9">
        <f t="shared" si="2"/>
        <v>11070717.283627164</v>
      </c>
    </row>
    <row r="141" spans="1:11">
      <c r="A141" s="12">
        <v>134</v>
      </c>
      <c r="B141" s="13" t="s">
        <v>333</v>
      </c>
      <c r="C141" s="9" t="s">
        <v>333</v>
      </c>
      <c r="D141" s="10" t="s">
        <v>218</v>
      </c>
      <c r="E141" s="14">
        <v>15749.999999999998</v>
      </c>
      <c r="F141" s="14">
        <v>1.0000000000000002E-3</v>
      </c>
      <c r="I141" s="9">
        <f>[1]BB!W143</f>
        <v>1.0000000000000002E-3</v>
      </c>
      <c r="J141" s="9">
        <f>[1]BB!S143</f>
        <v>15749.999999999998</v>
      </c>
      <c r="K141" s="9">
        <f t="shared" si="2"/>
        <v>15.750000000000002</v>
      </c>
    </row>
    <row r="142" spans="1:11">
      <c r="A142" s="12">
        <v>135</v>
      </c>
      <c r="B142" s="13" t="s">
        <v>334</v>
      </c>
      <c r="C142" s="9" t="s">
        <v>335</v>
      </c>
      <c r="D142" s="10" t="s">
        <v>218</v>
      </c>
      <c r="E142" s="14">
        <v>24335.554329614821</v>
      </c>
      <c r="F142" s="14">
        <v>88.62</v>
      </c>
      <c r="I142" s="9">
        <f>[1]BB!W144</f>
        <v>88.62</v>
      </c>
      <c r="J142" s="9">
        <f>[1]BB!S144</f>
        <v>24335.554329614821</v>
      </c>
      <c r="K142" s="9">
        <f t="shared" si="2"/>
        <v>2156616.8246904653</v>
      </c>
    </row>
    <row r="143" spans="1:11">
      <c r="A143" s="25">
        <v>136</v>
      </c>
      <c r="B143" s="26" t="s">
        <v>336</v>
      </c>
      <c r="C143" s="9" t="s">
        <v>337</v>
      </c>
      <c r="D143" s="27" t="s">
        <v>218</v>
      </c>
      <c r="E143" s="28">
        <v>23581.896423898077</v>
      </c>
      <c r="F143" s="28">
        <v>58.08</v>
      </c>
      <c r="I143" s="9">
        <f>[1]BB!W145</f>
        <v>58.08</v>
      </c>
      <c r="J143" s="9">
        <f>[1]BB!S145</f>
        <v>23581.896423898077</v>
      </c>
      <c r="K143" s="9">
        <f t="shared" si="2"/>
        <v>1369636.5443000002</v>
      </c>
    </row>
    <row r="144" spans="1:11">
      <c r="A144" s="25">
        <v>137</v>
      </c>
      <c r="B144" s="26" t="s">
        <v>338</v>
      </c>
      <c r="C144" s="9" t="s">
        <v>83</v>
      </c>
      <c r="D144" s="27" t="s">
        <v>218</v>
      </c>
      <c r="E144" s="28">
        <v>28920.805370200149</v>
      </c>
      <c r="F144" s="28">
        <v>537.96</v>
      </c>
      <c r="I144" s="9">
        <f>[1]BB!W146</f>
        <v>537.96</v>
      </c>
      <c r="J144" s="9">
        <f>[1]BB!S146</f>
        <v>28920.805370200149</v>
      </c>
      <c r="K144" s="9">
        <f t="shared" si="2"/>
        <v>15558236.456952874</v>
      </c>
    </row>
    <row r="145" spans="1:11">
      <c r="A145" s="25">
        <v>138</v>
      </c>
      <c r="B145" s="26" t="s">
        <v>339</v>
      </c>
      <c r="C145" s="9" t="s">
        <v>82</v>
      </c>
      <c r="D145" s="27" t="s">
        <v>218</v>
      </c>
      <c r="E145" s="28">
        <v>29457.678247433058</v>
      </c>
      <c r="F145" s="28">
        <v>720.26</v>
      </c>
      <c r="I145" s="9">
        <f>[1]BB!W147</f>
        <v>720.26</v>
      </c>
      <c r="J145" s="9">
        <f>[1]BB!S147</f>
        <v>29457.678247433058</v>
      </c>
      <c r="K145" s="9">
        <f t="shared" si="2"/>
        <v>21217187.334496133</v>
      </c>
    </row>
    <row r="146" spans="1:11">
      <c r="A146" s="25">
        <v>139</v>
      </c>
      <c r="B146" s="26" t="s">
        <v>340</v>
      </c>
      <c r="C146" s="9" t="s">
        <v>70</v>
      </c>
      <c r="D146" s="27" t="s">
        <v>199</v>
      </c>
      <c r="E146" s="28">
        <v>15962.385936802624</v>
      </c>
      <c r="F146" s="28">
        <v>947.4</v>
      </c>
      <c r="I146" s="9">
        <f>[1]BB!W148</f>
        <v>947.4</v>
      </c>
      <c r="J146" s="9">
        <f>[1]BB!S148</f>
        <v>15962.385936802624</v>
      </c>
      <c r="K146" s="9">
        <f t="shared" si="2"/>
        <v>15122764.436526805</v>
      </c>
    </row>
    <row r="147" spans="1:11">
      <c r="A147" s="25">
        <v>140</v>
      </c>
      <c r="B147" s="26" t="s">
        <v>341</v>
      </c>
      <c r="C147" s="9" t="s">
        <v>341</v>
      </c>
      <c r="D147" s="27" t="s">
        <v>218</v>
      </c>
      <c r="E147" s="28">
        <v>15265.927121447028</v>
      </c>
      <c r="F147" s="28">
        <v>77.400000000000006</v>
      </c>
      <c r="I147" s="9">
        <f>[1]BB!W149</f>
        <v>77.400000000000006</v>
      </c>
      <c r="J147" s="9">
        <f>[1]BB!S149</f>
        <v>15265.927121447028</v>
      </c>
      <c r="K147" s="9">
        <f t="shared" si="2"/>
        <v>1181582.7592</v>
      </c>
    </row>
    <row r="148" spans="1:11">
      <c r="A148" s="25">
        <v>141</v>
      </c>
      <c r="B148" s="26" t="s">
        <v>342</v>
      </c>
      <c r="C148" s="9" t="s">
        <v>343</v>
      </c>
      <c r="D148" s="27" t="s">
        <v>218</v>
      </c>
      <c r="E148" s="28">
        <v>19680.485741251319</v>
      </c>
      <c r="F148" s="28">
        <v>86.3</v>
      </c>
      <c r="I148" s="9">
        <f>[1]BB!W150</f>
        <v>86.3</v>
      </c>
      <c r="J148" s="9">
        <f>[1]BB!S150</f>
        <v>19680.485741251319</v>
      </c>
      <c r="K148" s="9">
        <f t="shared" si="2"/>
        <v>1698425.9194699889</v>
      </c>
    </row>
    <row r="149" spans="1:11">
      <c r="A149" s="25">
        <v>142</v>
      </c>
      <c r="B149" s="26" t="s">
        <v>85</v>
      </c>
      <c r="C149" s="9" t="s">
        <v>85</v>
      </c>
      <c r="D149" s="27" t="s">
        <v>218</v>
      </c>
      <c r="E149" s="28">
        <v>19731.523133009709</v>
      </c>
      <c r="F149" s="28">
        <v>0</v>
      </c>
      <c r="I149" s="9">
        <f>[1]BB!W151</f>
        <v>0</v>
      </c>
      <c r="J149" s="9">
        <f>[1]BB!S151</f>
        <v>19731.523133009709</v>
      </c>
      <c r="K149" s="9">
        <f t="shared" si="2"/>
        <v>0</v>
      </c>
    </row>
    <row r="150" spans="1:11">
      <c r="A150" s="12">
        <v>143</v>
      </c>
      <c r="B150" s="13" t="s">
        <v>344</v>
      </c>
      <c r="C150" s="9" t="s">
        <v>86</v>
      </c>
      <c r="D150" s="10" t="s">
        <v>218</v>
      </c>
      <c r="E150" s="14">
        <v>20362.351376242415</v>
      </c>
      <c r="F150" s="14">
        <v>268.63</v>
      </c>
      <c r="I150" s="9">
        <f>[1]BB!W152</f>
        <v>268.63</v>
      </c>
      <c r="J150" s="9">
        <f>[1]BB!S152</f>
        <v>20362.351376242415</v>
      </c>
      <c r="K150" s="9">
        <f t="shared" si="2"/>
        <v>5469938.4501999998</v>
      </c>
    </row>
    <row r="151" spans="1:11">
      <c r="A151" s="12">
        <v>144</v>
      </c>
      <c r="B151" s="13" t="s">
        <v>87</v>
      </c>
      <c r="C151" s="9" t="s">
        <v>87</v>
      </c>
      <c r="D151" s="10" t="s">
        <v>218</v>
      </c>
      <c r="E151" s="14">
        <v>18684</v>
      </c>
      <c r="F151" s="14">
        <v>10</v>
      </c>
      <c r="I151" s="9">
        <f>[1]BB!W153</f>
        <v>10</v>
      </c>
      <c r="J151" s="9">
        <f>[1]BB!S153</f>
        <v>18684</v>
      </c>
      <c r="K151" s="9">
        <f t="shared" si="2"/>
        <v>186840</v>
      </c>
    </row>
    <row r="152" spans="1:11">
      <c r="A152" s="12">
        <v>145</v>
      </c>
      <c r="B152" s="13" t="s">
        <v>345</v>
      </c>
      <c r="C152" s="9" t="s">
        <v>346</v>
      </c>
      <c r="D152" s="10" t="s">
        <v>218</v>
      </c>
      <c r="E152" s="14">
        <v>18456.781079787233</v>
      </c>
      <c r="F152" s="14">
        <v>0</v>
      </c>
      <c r="I152" s="9">
        <f>[1]BB!W154</f>
        <v>0</v>
      </c>
      <c r="J152" s="9">
        <f>[1]BB!S154</f>
        <v>18456.781079787233</v>
      </c>
      <c r="K152" s="9">
        <f t="shared" si="2"/>
        <v>0</v>
      </c>
    </row>
    <row r="153" spans="1:11">
      <c r="A153" s="12">
        <v>146</v>
      </c>
      <c r="B153" s="13" t="s">
        <v>347</v>
      </c>
      <c r="C153" s="9" t="s">
        <v>84</v>
      </c>
      <c r="D153" s="10" t="s">
        <v>218</v>
      </c>
      <c r="E153" s="14">
        <v>18614.603633117724</v>
      </c>
      <c r="F153" s="14">
        <v>193.25</v>
      </c>
      <c r="I153" s="9">
        <f>[1]BB!W155</f>
        <v>193.25</v>
      </c>
      <c r="J153" s="9">
        <f>[1]BB!S155</f>
        <v>18614.603633117724</v>
      </c>
      <c r="K153" s="9">
        <f t="shared" si="2"/>
        <v>3597272.1521000001</v>
      </c>
    </row>
    <row r="154" spans="1:11">
      <c r="A154" s="12">
        <v>147</v>
      </c>
      <c r="B154" s="13" t="s">
        <v>348</v>
      </c>
      <c r="C154" s="9" t="s">
        <v>88</v>
      </c>
      <c r="D154" s="10" t="s">
        <v>218</v>
      </c>
      <c r="E154" s="14">
        <v>18422.077632757519</v>
      </c>
      <c r="F154" s="14">
        <v>15.63</v>
      </c>
      <c r="I154" s="9">
        <f>[1]BB!W156</f>
        <v>15.63</v>
      </c>
      <c r="J154" s="9">
        <f>[1]BB!S156</f>
        <v>18422.077632757519</v>
      </c>
      <c r="K154" s="9">
        <f t="shared" si="2"/>
        <v>287937.07340000005</v>
      </c>
    </row>
    <row r="155" spans="1:11">
      <c r="A155" s="12">
        <v>148</v>
      </c>
      <c r="B155" s="13" t="s">
        <v>349</v>
      </c>
      <c r="C155" s="9" t="s">
        <v>350</v>
      </c>
      <c r="D155" s="10" t="s">
        <v>218</v>
      </c>
      <c r="E155" s="14">
        <v>51407.587581436062</v>
      </c>
      <c r="F155" s="14">
        <v>40</v>
      </c>
      <c r="I155" s="9">
        <f>[1]BB!W157</f>
        <v>40</v>
      </c>
      <c r="J155" s="9">
        <f>[1]BB!S157</f>
        <v>51407.587581436062</v>
      </c>
      <c r="K155" s="9">
        <f t="shared" si="2"/>
        <v>2056303.5032574425</v>
      </c>
    </row>
    <row r="156" spans="1:11">
      <c r="A156" s="12">
        <v>149</v>
      </c>
      <c r="B156" s="13" t="s">
        <v>351</v>
      </c>
      <c r="C156" s="9" t="s">
        <v>352</v>
      </c>
      <c r="D156" s="10" t="s">
        <v>199</v>
      </c>
      <c r="E156" s="14">
        <v>30408.924721357245</v>
      </c>
      <c r="F156" s="14">
        <v>93.13</v>
      </c>
      <c r="I156" s="9">
        <f>[1]BB!W158</f>
        <v>93.13</v>
      </c>
      <c r="J156" s="9">
        <f>[1]BB!S158</f>
        <v>30408.924721357245</v>
      </c>
      <c r="K156" s="9">
        <f t="shared" si="2"/>
        <v>2831983.1592999999</v>
      </c>
    </row>
    <row r="157" spans="1:11">
      <c r="A157" s="12">
        <v>150</v>
      </c>
      <c r="B157" s="13" t="s">
        <v>353</v>
      </c>
      <c r="C157" s="9" t="s">
        <v>354</v>
      </c>
      <c r="D157" s="10" t="s">
        <v>199</v>
      </c>
      <c r="E157" s="14">
        <v>0</v>
      </c>
      <c r="F157" s="14">
        <v>0</v>
      </c>
      <c r="I157" s="9">
        <f>[1]BB!W159</f>
        <v>0</v>
      </c>
      <c r="J157" s="9">
        <f>[1]BB!S159</f>
        <v>0</v>
      </c>
      <c r="K157" s="9">
        <f t="shared" si="2"/>
        <v>0</v>
      </c>
    </row>
    <row r="158" spans="1:11">
      <c r="A158" s="25">
        <v>151</v>
      </c>
      <c r="B158" s="26" t="s">
        <v>355</v>
      </c>
      <c r="C158" s="9" t="s">
        <v>356</v>
      </c>
      <c r="D158" s="27" t="s">
        <v>218</v>
      </c>
      <c r="E158" s="28">
        <v>18100</v>
      </c>
      <c r="F158" s="28">
        <v>69.5</v>
      </c>
      <c r="I158" s="9">
        <f>[1]BB!W160</f>
        <v>69.5</v>
      </c>
      <c r="J158" s="9">
        <f>[1]BB!S160</f>
        <v>18100</v>
      </c>
      <c r="K158" s="9">
        <f t="shared" si="2"/>
        <v>1257950</v>
      </c>
    </row>
    <row r="159" spans="1:11">
      <c r="A159" s="25">
        <v>152</v>
      </c>
      <c r="B159" s="26" t="s">
        <v>357</v>
      </c>
      <c r="C159" s="9" t="s">
        <v>358</v>
      </c>
      <c r="D159" s="27" t="s">
        <v>218</v>
      </c>
      <c r="E159" s="28">
        <v>19010</v>
      </c>
      <c r="F159" s="28">
        <v>201.5</v>
      </c>
      <c r="I159" s="9">
        <f>[1]BB!W161</f>
        <v>201.5</v>
      </c>
      <c r="J159" s="9">
        <f>[1]BB!S161</f>
        <v>19010</v>
      </c>
      <c r="K159" s="9">
        <f t="shared" si="2"/>
        <v>3830515</v>
      </c>
    </row>
    <row r="160" spans="1:11">
      <c r="A160" s="25">
        <v>153</v>
      </c>
      <c r="B160" s="26" t="s">
        <v>359</v>
      </c>
      <c r="C160" s="9" t="s">
        <v>360</v>
      </c>
      <c r="D160" s="27" t="s">
        <v>199</v>
      </c>
      <c r="E160" s="28">
        <v>13754.565518955118</v>
      </c>
      <c r="F160" s="28">
        <v>164.995</v>
      </c>
      <c r="I160" s="9">
        <f>[1]BB!W162</f>
        <v>164.995</v>
      </c>
      <c r="J160" s="9">
        <f>[1]BB!S162</f>
        <v>13754.565518955118</v>
      </c>
      <c r="K160" s="9">
        <f t="shared" si="2"/>
        <v>2269434.5377999996</v>
      </c>
    </row>
    <row r="161" spans="1:11">
      <c r="A161" s="12">
        <v>154</v>
      </c>
      <c r="B161" s="13" t="s">
        <v>89</v>
      </c>
      <c r="C161" s="9" t="s">
        <v>89</v>
      </c>
      <c r="D161" s="10" t="s">
        <v>199</v>
      </c>
      <c r="E161" s="14">
        <v>14150</v>
      </c>
      <c r="F161" s="14">
        <v>160</v>
      </c>
      <c r="I161" s="9">
        <f>[1]BB!W163</f>
        <v>160</v>
      </c>
      <c r="J161" s="9">
        <f>[1]BB!S163</f>
        <v>14150</v>
      </c>
      <c r="K161" s="9">
        <f t="shared" si="2"/>
        <v>2264000</v>
      </c>
    </row>
    <row r="162" spans="1:11">
      <c r="A162" s="12">
        <v>155</v>
      </c>
      <c r="B162" s="13" t="s">
        <v>361</v>
      </c>
      <c r="C162" s="9" t="s">
        <v>362</v>
      </c>
      <c r="D162" s="10" t="s">
        <v>199</v>
      </c>
      <c r="E162" s="14">
        <v>23568.326012621197</v>
      </c>
      <c r="F162" s="14">
        <v>239.28</v>
      </c>
      <c r="I162" s="9">
        <f>[1]BB!W164</f>
        <v>239.28</v>
      </c>
      <c r="J162" s="9">
        <f>[1]BB!S164</f>
        <v>23568.326012621197</v>
      </c>
      <c r="K162" s="9">
        <f t="shared" si="2"/>
        <v>5639429.0482999999</v>
      </c>
    </row>
    <row r="163" spans="1:11">
      <c r="A163" s="12">
        <v>156</v>
      </c>
      <c r="B163" s="13" t="s">
        <v>363</v>
      </c>
      <c r="C163" s="9" t="s">
        <v>364</v>
      </c>
      <c r="D163" s="10" t="s">
        <v>218</v>
      </c>
      <c r="E163" s="14">
        <v>26550</v>
      </c>
      <c r="F163" s="14">
        <v>497.9</v>
      </c>
      <c r="I163" s="9">
        <f>[1]BB!W165</f>
        <v>497.9</v>
      </c>
      <c r="J163" s="9">
        <f>[1]BB!S165</f>
        <v>26550</v>
      </c>
      <c r="K163" s="9">
        <f t="shared" si="2"/>
        <v>13219245</v>
      </c>
    </row>
    <row r="164" spans="1:11">
      <c r="A164" s="12">
        <v>157</v>
      </c>
      <c r="B164" s="13" t="s">
        <v>365</v>
      </c>
      <c r="C164" s="9" t="s">
        <v>366</v>
      </c>
      <c r="D164" s="10" t="s">
        <v>218</v>
      </c>
      <c r="E164" s="14">
        <v>17784.212969294604</v>
      </c>
      <c r="F164" s="14">
        <v>60.75</v>
      </c>
      <c r="I164" s="9">
        <f>[1]BB!W166</f>
        <v>60.75</v>
      </c>
      <c r="J164" s="9">
        <f>[1]BB!S166</f>
        <v>17784.212969294604</v>
      </c>
      <c r="K164" s="9">
        <f t="shared" si="2"/>
        <v>1080390.9378846472</v>
      </c>
    </row>
    <row r="165" spans="1:11">
      <c r="A165" s="12">
        <v>158</v>
      </c>
      <c r="B165" s="13" t="s">
        <v>367</v>
      </c>
      <c r="C165" s="9" t="s">
        <v>91</v>
      </c>
      <c r="D165" s="10" t="s">
        <v>218</v>
      </c>
      <c r="E165" s="14">
        <v>22292.534215483865</v>
      </c>
      <c r="F165" s="14">
        <v>204</v>
      </c>
      <c r="I165" s="9">
        <f>[1]BB!W167</f>
        <v>204</v>
      </c>
      <c r="J165" s="9">
        <f>[1]BB!S167</f>
        <v>22292.534215483865</v>
      </c>
      <c r="K165" s="9">
        <f t="shared" si="2"/>
        <v>4547676.9799587084</v>
      </c>
    </row>
    <row r="166" spans="1:11">
      <c r="A166" s="12">
        <v>159</v>
      </c>
      <c r="B166" s="13" t="s">
        <v>368</v>
      </c>
      <c r="C166" s="9" t="s">
        <v>368</v>
      </c>
      <c r="D166" s="10" t="s">
        <v>218</v>
      </c>
      <c r="E166" s="14">
        <v>16511.010232926827</v>
      </c>
      <c r="F166" s="14">
        <v>82</v>
      </c>
      <c r="I166" s="9">
        <f>[1]BB!W168</f>
        <v>82</v>
      </c>
      <c r="J166" s="9">
        <f>[1]BB!S168</f>
        <v>16511.010232926827</v>
      </c>
      <c r="K166" s="9">
        <f t="shared" si="2"/>
        <v>1353902.8390999998</v>
      </c>
    </row>
    <row r="167" spans="1:11">
      <c r="A167" s="12">
        <v>160</v>
      </c>
      <c r="B167" s="13" t="s">
        <v>369</v>
      </c>
      <c r="C167" s="9" t="s">
        <v>92</v>
      </c>
      <c r="D167" s="10" t="s">
        <v>218</v>
      </c>
      <c r="E167" s="14">
        <v>23095</v>
      </c>
      <c r="F167" s="14">
        <v>90</v>
      </c>
      <c r="I167" s="9">
        <f>[1]BB!W169</f>
        <v>90</v>
      </c>
      <c r="J167" s="9">
        <f>[1]BB!S169</f>
        <v>23095</v>
      </c>
      <c r="K167" s="9">
        <f t="shared" si="2"/>
        <v>2078550</v>
      </c>
    </row>
    <row r="168" spans="1:11">
      <c r="A168" s="12">
        <v>161</v>
      </c>
      <c r="B168" s="13" t="s">
        <v>370</v>
      </c>
      <c r="C168" s="9" t="s">
        <v>94</v>
      </c>
      <c r="D168" s="10" t="s">
        <v>218</v>
      </c>
      <c r="E168" s="14">
        <v>29446.970055901515</v>
      </c>
      <c r="F168" s="14">
        <v>679.35</v>
      </c>
      <c r="I168" s="9">
        <f>[1]BB!W170</f>
        <v>679.35</v>
      </c>
      <c r="J168" s="9">
        <f>[1]BB!S170</f>
        <v>29446.970055901515</v>
      </c>
      <c r="K168" s="9">
        <f t="shared" si="2"/>
        <v>20004799.107476696</v>
      </c>
    </row>
    <row r="169" spans="1:11">
      <c r="A169" s="25">
        <v>162</v>
      </c>
      <c r="B169" s="26" t="s">
        <v>371</v>
      </c>
      <c r="C169" s="9" t="s">
        <v>93</v>
      </c>
      <c r="D169" s="27" t="s">
        <v>218</v>
      </c>
      <c r="E169" s="28">
        <v>29160.246814112455</v>
      </c>
      <c r="F169" s="28">
        <v>674.65</v>
      </c>
      <c r="I169" s="9">
        <f>[1]BB!W171</f>
        <v>674.65</v>
      </c>
      <c r="J169" s="9">
        <f>[1]BB!S171</f>
        <v>29160.246814112455</v>
      </c>
      <c r="K169" s="9">
        <f t="shared" si="2"/>
        <v>19672960.513140969</v>
      </c>
    </row>
    <row r="170" spans="1:11">
      <c r="A170" s="25">
        <v>163</v>
      </c>
      <c r="B170" s="26" t="s">
        <v>95</v>
      </c>
      <c r="C170" s="9" t="s">
        <v>95</v>
      </c>
      <c r="D170" s="27" t="s">
        <v>199</v>
      </c>
      <c r="E170" s="28">
        <v>595.57995261641861</v>
      </c>
      <c r="F170" s="28">
        <v>44563</v>
      </c>
      <c r="I170" s="9">
        <f>[1]BB!W172</f>
        <v>44563</v>
      </c>
      <c r="J170" s="9">
        <f>[1]BB!S172</f>
        <v>595.57995261641861</v>
      </c>
      <c r="K170" s="9">
        <f t="shared" si="2"/>
        <v>26540829.428445462</v>
      </c>
    </row>
    <row r="171" spans="1:11">
      <c r="A171" s="25">
        <v>164</v>
      </c>
      <c r="B171" s="26" t="s">
        <v>372</v>
      </c>
      <c r="C171" s="9" t="s">
        <v>373</v>
      </c>
      <c r="D171" s="27" t="s">
        <v>135</v>
      </c>
      <c r="E171" s="28">
        <v>5080</v>
      </c>
      <c r="F171" s="28">
        <v>1307</v>
      </c>
      <c r="I171" s="9">
        <f>[1]BB!W173</f>
        <v>1307</v>
      </c>
      <c r="J171" s="9">
        <f>[1]BB!S173</f>
        <v>5080</v>
      </c>
      <c r="K171" s="9">
        <f t="shared" si="2"/>
        <v>6639560</v>
      </c>
    </row>
    <row r="172" spans="1:11">
      <c r="A172" s="25">
        <v>165</v>
      </c>
      <c r="B172" s="26" t="s">
        <v>374</v>
      </c>
      <c r="C172" s="9" t="s">
        <v>374</v>
      </c>
      <c r="D172" s="27" t="s">
        <v>135</v>
      </c>
      <c r="E172" s="28">
        <v>101.98864466530613</v>
      </c>
      <c r="F172" s="28">
        <v>18200</v>
      </c>
      <c r="I172" s="9">
        <f>[1]BB!W174</f>
        <v>18200</v>
      </c>
      <c r="J172" s="9">
        <f>[1]BB!S174</f>
        <v>101.98864466530613</v>
      </c>
      <c r="K172" s="9">
        <f t="shared" si="2"/>
        <v>1856193.3329085715</v>
      </c>
    </row>
    <row r="173" spans="1:11">
      <c r="A173" s="25">
        <v>166</v>
      </c>
      <c r="B173" s="26" t="s">
        <v>375</v>
      </c>
      <c r="C173" s="9" t="s">
        <v>100</v>
      </c>
      <c r="D173" s="27" t="s">
        <v>135</v>
      </c>
      <c r="E173" s="28">
        <v>212.16690118866205</v>
      </c>
      <c r="F173" s="28">
        <v>3281</v>
      </c>
      <c r="I173" s="9">
        <f>[1]BB!W175</f>
        <v>3281</v>
      </c>
      <c r="J173" s="9">
        <f>[1]BB!S175</f>
        <v>212.16690118866205</v>
      </c>
      <c r="K173" s="9">
        <f t="shared" si="2"/>
        <v>696119.60280000023</v>
      </c>
    </row>
    <row r="174" spans="1:11">
      <c r="A174" s="25">
        <v>167</v>
      </c>
      <c r="B174" s="26" t="s">
        <v>376</v>
      </c>
      <c r="C174" s="9" t="s">
        <v>99</v>
      </c>
      <c r="D174" s="27" t="s">
        <v>135</v>
      </c>
      <c r="E174" s="28">
        <v>429.27650944055944</v>
      </c>
      <c r="F174" s="28">
        <v>286</v>
      </c>
      <c r="I174" s="9">
        <f>[1]BB!W176</f>
        <v>286</v>
      </c>
      <c r="J174" s="9">
        <f>[1]BB!S176</f>
        <v>429.27650944055944</v>
      </c>
      <c r="K174" s="9">
        <f t="shared" si="2"/>
        <v>122773.0817</v>
      </c>
    </row>
    <row r="175" spans="1:11">
      <c r="A175" s="25">
        <v>168</v>
      </c>
      <c r="B175" s="26" t="s">
        <v>377</v>
      </c>
      <c r="C175" s="9" t="s">
        <v>102</v>
      </c>
      <c r="D175" s="27" t="s">
        <v>183</v>
      </c>
      <c r="E175" s="28">
        <v>2700</v>
      </c>
      <c r="F175" s="28">
        <v>819</v>
      </c>
      <c r="I175" s="9">
        <f>[1]BB!W177</f>
        <v>819</v>
      </c>
      <c r="J175" s="9">
        <f>[1]BB!S177</f>
        <v>2700</v>
      </c>
      <c r="K175" s="9">
        <f t="shared" si="2"/>
        <v>2211300</v>
      </c>
    </row>
    <row r="176" spans="1:11">
      <c r="A176" s="25">
        <v>169</v>
      </c>
      <c r="B176" s="26" t="s">
        <v>378</v>
      </c>
      <c r="C176" s="9" t="s">
        <v>378</v>
      </c>
      <c r="D176" s="27" t="s">
        <v>23</v>
      </c>
      <c r="E176" s="28">
        <v>1072.1737313253011</v>
      </c>
      <c r="F176" s="28">
        <v>83</v>
      </c>
      <c r="I176" s="9">
        <f>[1]BB!W178</f>
        <v>83</v>
      </c>
      <c r="J176" s="9">
        <f>[1]BB!S178</f>
        <v>1072.1737313253011</v>
      </c>
      <c r="K176" s="9">
        <f t="shared" si="2"/>
        <v>88990.419699999999</v>
      </c>
    </row>
    <row r="177" spans="1:11">
      <c r="A177" s="25">
        <v>170</v>
      </c>
      <c r="B177" s="26" t="s">
        <v>103</v>
      </c>
      <c r="C177" s="9" t="s">
        <v>103</v>
      </c>
      <c r="D177" s="27" t="s">
        <v>23</v>
      </c>
      <c r="E177" s="28">
        <v>1289.1734147058821</v>
      </c>
      <c r="F177" s="28">
        <v>0</v>
      </c>
      <c r="I177" s="9">
        <f>[1]BB!W179</f>
        <v>0</v>
      </c>
      <c r="J177" s="9">
        <f>[1]BB!S179</f>
        <v>1289.1734147058821</v>
      </c>
      <c r="K177" s="9">
        <f t="shared" si="2"/>
        <v>0</v>
      </c>
    </row>
    <row r="178" spans="1:11">
      <c r="A178" s="25">
        <v>171</v>
      </c>
      <c r="B178" s="26" t="s">
        <v>379</v>
      </c>
      <c r="C178" s="9" t="s">
        <v>379</v>
      </c>
      <c r="D178" s="27" t="s">
        <v>23</v>
      </c>
      <c r="E178" s="28">
        <v>1482.8987386554622</v>
      </c>
      <c r="F178" s="28">
        <v>357</v>
      </c>
      <c r="I178" s="9">
        <f>[1]BB!W180</f>
        <v>357</v>
      </c>
      <c r="J178" s="9">
        <f>[1]BB!S180</f>
        <v>1482.8987386554622</v>
      </c>
      <c r="K178" s="9">
        <f t="shared" si="2"/>
        <v>529394.84970000002</v>
      </c>
    </row>
    <row r="179" spans="1:11">
      <c r="A179" s="25">
        <v>172</v>
      </c>
      <c r="B179" s="26" t="s">
        <v>380</v>
      </c>
      <c r="C179" s="9" t="s">
        <v>380</v>
      </c>
      <c r="D179" s="27" t="s">
        <v>185</v>
      </c>
      <c r="E179" s="28">
        <v>1146.6628059728507</v>
      </c>
      <c r="F179" s="28">
        <v>2105</v>
      </c>
      <c r="I179" s="9">
        <f>[1]BB!W181</f>
        <v>2105</v>
      </c>
      <c r="J179" s="9">
        <f>[1]BB!S181</f>
        <v>1146.6628059728507</v>
      </c>
      <c r="K179" s="9">
        <f t="shared" si="2"/>
        <v>2413725.2065728507</v>
      </c>
    </row>
    <row r="180" spans="1:11">
      <c r="A180" s="25">
        <v>173</v>
      </c>
      <c r="B180" s="26" t="s">
        <v>105</v>
      </c>
      <c r="C180" s="9" t="s">
        <v>105</v>
      </c>
      <c r="D180" s="27" t="s">
        <v>23</v>
      </c>
      <c r="E180" s="28">
        <v>1136.9158280610689</v>
      </c>
      <c r="F180" s="28">
        <v>3096</v>
      </c>
      <c r="I180" s="9">
        <f>[1]BB!W182</f>
        <v>3096</v>
      </c>
      <c r="J180" s="9">
        <f>[1]BB!S182</f>
        <v>1136.9158280610689</v>
      </c>
      <c r="K180" s="9">
        <f t="shared" si="2"/>
        <v>3519891.4036770691</v>
      </c>
    </row>
    <row r="181" spans="1:11">
      <c r="A181" s="25">
        <v>174</v>
      </c>
      <c r="B181" s="26" t="s">
        <v>381</v>
      </c>
      <c r="C181" s="9" t="s">
        <v>106</v>
      </c>
      <c r="D181" s="27" t="s">
        <v>185</v>
      </c>
      <c r="E181" s="28">
        <v>500</v>
      </c>
      <c r="F181" s="28">
        <v>58</v>
      </c>
      <c r="I181" s="9">
        <f>[1]BB!W183</f>
        <v>58</v>
      </c>
      <c r="J181" s="9">
        <f>[1]BB!S183</f>
        <v>500</v>
      </c>
      <c r="K181" s="9">
        <f t="shared" si="2"/>
        <v>29000</v>
      </c>
    </row>
    <row r="182" spans="1:11">
      <c r="A182" s="25">
        <v>175</v>
      </c>
      <c r="B182" s="26" t="s">
        <v>382</v>
      </c>
      <c r="C182" s="9" t="s">
        <v>382</v>
      </c>
      <c r="D182" s="27" t="s">
        <v>185</v>
      </c>
      <c r="E182" s="28">
        <v>1468.2040669000003</v>
      </c>
      <c r="F182" s="28">
        <v>1000</v>
      </c>
      <c r="I182" s="9">
        <f>[1]BB!W184</f>
        <v>1000</v>
      </c>
      <c r="J182" s="9">
        <f>[1]BB!S184</f>
        <v>1468.2040669000003</v>
      </c>
      <c r="K182" s="9">
        <f t="shared" si="2"/>
        <v>1468204.0669000002</v>
      </c>
    </row>
    <row r="183" spans="1:11">
      <c r="A183" s="25">
        <v>176</v>
      </c>
      <c r="B183" s="26" t="s">
        <v>383</v>
      </c>
      <c r="C183" s="9" t="s">
        <v>384</v>
      </c>
      <c r="D183" s="27" t="s">
        <v>185</v>
      </c>
      <c r="E183" s="28">
        <v>500</v>
      </c>
      <c r="F183" s="28">
        <v>0</v>
      </c>
      <c r="I183" s="9">
        <f>[1]BB!W185</f>
        <v>0</v>
      </c>
      <c r="J183" s="9">
        <f>[1]BB!S185</f>
        <v>500</v>
      </c>
      <c r="K183" s="9">
        <f t="shared" si="2"/>
        <v>0</v>
      </c>
    </row>
    <row r="184" spans="1:11">
      <c r="A184" s="25">
        <v>177</v>
      </c>
      <c r="B184" s="26" t="s">
        <v>385</v>
      </c>
      <c r="C184" s="9" t="s">
        <v>386</v>
      </c>
      <c r="D184" s="27" t="s">
        <v>185</v>
      </c>
      <c r="E184" s="28">
        <v>1452.3644549999999</v>
      </c>
      <c r="F184" s="28">
        <v>340</v>
      </c>
      <c r="I184" s="9">
        <f>[1]BB!W186</f>
        <v>340</v>
      </c>
      <c r="J184" s="9">
        <f>[1]BB!S186</f>
        <v>1452.3644549999999</v>
      </c>
      <c r="K184" s="9">
        <f t="shared" si="2"/>
        <v>493803.91469999996</v>
      </c>
    </row>
    <row r="185" spans="1:11">
      <c r="A185" s="25">
        <v>178</v>
      </c>
      <c r="B185" s="26" t="s">
        <v>108</v>
      </c>
      <c r="C185" s="9" t="s">
        <v>108</v>
      </c>
      <c r="D185" s="27" t="s">
        <v>23</v>
      </c>
      <c r="E185" s="28">
        <v>2395.291695670559</v>
      </c>
      <c r="F185" s="28">
        <v>4759</v>
      </c>
      <c r="I185" s="9">
        <f>[1]BB!W187</f>
        <v>4759</v>
      </c>
      <c r="J185" s="9">
        <f>[1]BB!S187</f>
        <v>2395.291695670559</v>
      </c>
      <c r="K185" s="9">
        <f t="shared" si="2"/>
        <v>11399193.179696189</v>
      </c>
    </row>
    <row r="186" spans="1:11">
      <c r="A186" s="25">
        <v>179</v>
      </c>
      <c r="B186" s="26" t="s">
        <v>110</v>
      </c>
      <c r="C186" s="9" t="s">
        <v>387</v>
      </c>
      <c r="D186" s="27" t="s">
        <v>185</v>
      </c>
      <c r="E186" s="28">
        <v>2331.7032351455478</v>
      </c>
      <c r="F186" s="28">
        <v>2255</v>
      </c>
      <c r="I186" s="9">
        <f>[1]BB!W188</f>
        <v>2255</v>
      </c>
      <c r="J186" s="9">
        <f>[1]BB!S188</f>
        <v>2331.7032351455478</v>
      </c>
      <c r="K186" s="9">
        <f t="shared" si="2"/>
        <v>5257990.7952532098</v>
      </c>
    </row>
    <row r="187" spans="1:11">
      <c r="A187" s="25">
        <v>180</v>
      </c>
      <c r="B187" s="26" t="s">
        <v>388</v>
      </c>
      <c r="C187" s="9" t="s">
        <v>389</v>
      </c>
      <c r="D187" s="27" t="s">
        <v>185</v>
      </c>
      <c r="E187" s="28">
        <v>2375.6666975799908</v>
      </c>
      <c r="F187" s="28">
        <v>2432</v>
      </c>
      <c r="I187" s="9">
        <f>[1]BB!W189</f>
        <v>2432</v>
      </c>
      <c r="J187" s="9">
        <f>[1]BB!S189</f>
        <v>2375.6666975799908</v>
      </c>
      <c r="K187" s="9">
        <f t="shared" si="2"/>
        <v>5777621.4085145378</v>
      </c>
    </row>
    <row r="188" spans="1:11">
      <c r="A188" s="12">
        <v>181</v>
      </c>
      <c r="B188" s="13" t="s">
        <v>111</v>
      </c>
      <c r="C188" s="9" t="s">
        <v>111</v>
      </c>
      <c r="D188" s="10" t="s">
        <v>23</v>
      </c>
      <c r="E188" s="14">
        <v>2142.6678085304052</v>
      </c>
      <c r="F188" s="14">
        <v>1256</v>
      </c>
      <c r="I188" s="9">
        <f>[1]BB!W190</f>
        <v>1256</v>
      </c>
      <c r="J188" s="9">
        <f>[1]BB!S190</f>
        <v>2142.6678085304052</v>
      </c>
      <c r="K188" s="9">
        <f t="shared" si="2"/>
        <v>2691190.7675141888</v>
      </c>
    </row>
    <row r="189" spans="1:11">
      <c r="A189" s="12">
        <v>182</v>
      </c>
      <c r="B189" s="13" t="s">
        <v>390</v>
      </c>
      <c r="C189" s="9" t="s">
        <v>390</v>
      </c>
      <c r="D189" s="10" t="s">
        <v>185</v>
      </c>
      <c r="E189" s="14">
        <v>2050.5026033854169</v>
      </c>
      <c r="F189" s="14">
        <v>281</v>
      </c>
      <c r="I189" s="9">
        <f>[1]BB!W191</f>
        <v>281</v>
      </c>
      <c r="J189" s="9">
        <f>[1]BB!S191</f>
        <v>2050.5026033854169</v>
      </c>
      <c r="K189" s="9">
        <f t="shared" si="2"/>
        <v>576191.23155130213</v>
      </c>
    </row>
    <row r="190" spans="1:11">
      <c r="A190" s="12">
        <v>183</v>
      </c>
      <c r="B190" s="13" t="s">
        <v>115</v>
      </c>
      <c r="C190" s="9" t="s">
        <v>115</v>
      </c>
      <c r="D190" s="10" t="s">
        <v>35</v>
      </c>
      <c r="E190" s="14">
        <v>322779.78517674422</v>
      </c>
      <c r="F190" s="14">
        <v>30</v>
      </c>
      <c r="I190" s="9">
        <f>[1]BB!W192</f>
        <v>30</v>
      </c>
      <c r="J190" s="9">
        <f>[1]BB!S192</f>
        <v>322779.78517674422</v>
      </c>
      <c r="K190" s="9">
        <f t="shared" si="2"/>
        <v>9683393.5553023256</v>
      </c>
    </row>
    <row r="191" spans="1:11">
      <c r="A191" s="12">
        <v>184</v>
      </c>
      <c r="B191" s="13" t="s">
        <v>118</v>
      </c>
      <c r="C191" s="9" t="s">
        <v>118</v>
      </c>
      <c r="D191" s="10" t="s">
        <v>181</v>
      </c>
      <c r="E191" s="14">
        <v>7800.7129320949425</v>
      </c>
      <c r="F191" s="14">
        <v>631</v>
      </c>
      <c r="I191" s="9">
        <f>[1]BB!W193</f>
        <v>631</v>
      </c>
      <c r="J191" s="9">
        <f>[1]BB!S193</f>
        <v>7800.7129320949425</v>
      </c>
      <c r="K191" s="9">
        <f t="shared" si="2"/>
        <v>4922249.8601519084</v>
      </c>
    </row>
    <row r="192" spans="1:11">
      <c r="A192" s="12">
        <v>185</v>
      </c>
      <c r="B192" s="13" t="s">
        <v>391</v>
      </c>
      <c r="C192" s="9" t="s">
        <v>119</v>
      </c>
      <c r="D192" s="10" t="s">
        <v>28</v>
      </c>
      <c r="E192" s="14">
        <v>70702.529717567566</v>
      </c>
      <c r="F192" s="14">
        <v>852</v>
      </c>
      <c r="I192" s="9">
        <f>[1]BB!W194</f>
        <v>852</v>
      </c>
      <c r="J192" s="9">
        <f>[1]BB!S194</f>
        <v>70702.529717567566</v>
      </c>
      <c r="K192" s="9">
        <f t="shared" si="2"/>
        <v>60238555.319367565</v>
      </c>
    </row>
    <row r="193" spans="1:11">
      <c r="A193" s="12">
        <v>186</v>
      </c>
      <c r="B193" s="13" t="s">
        <v>392</v>
      </c>
      <c r="C193" s="9" t="s">
        <v>392</v>
      </c>
      <c r="D193" s="10" t="s">
        <v>218</v>
      </c>
      <c r="E193" s="14">
        <v>1213.9544594337015</v>
      </c>
      <c r="F193" s="14">
        <v>23300</v>
      </c>
      <c r="I193" s="9">
        <f>[1]BB!W195</f>
        <v>23300</v>
      </c>
      <c r="J193" s="9">
        <f>[1]BB!S195</f>
        <v>1213.9544594337015</v>
      </c>
      <c r="K193" s="9">
        <f t="shared" si="2"/>
        <v>28285138.904805243</v>
      </c>
    </row>
    <row r="194" spans="1:11">
      <c r="A194" s="12">
        <v>187</v>
      </c>
      <c r="B194" s="13" t="s">
        <v>393</v>
      </c>
      <c r="C194" s="9" t="s">
        <v>394</v>
      </c>
      <c r="D194" s="10" t="s">
        <v>218</v>
      </c>
      <c r="E194" s="14">
        <v>1161.107881666667</v>
      </c>
      <c r="F194" s="14">
        <v>900</v>
      </c>
      <c r="I194" s="9">
        <f>[1]BB!W196</f>
        <v>900</v>
      </c>
      <c r="J194" s="9">
        <f>[1]BB!S196</f>
        <v>1161.107881666667</v>
      </c>
      <c r="K194" s="9">
        <f t="shared" si="2"/>
        <v>1044997.0935000003</v>
      </c>
    </row>
    <row r="195" spans="1:11">
      <c r="A195" s="12">
        <v>188</v>
      </c>
      <c r="B195" s="13" t="s">
        <v>395</v>
      </c>
      <c r="C195" s="9" t="s">
        <v>396</v>
      </c>
      <c r="D195" s="10" t="s">
        <v>218</v>
      </c>
      <c r="E195" s="14">
        <v>1272.0943239435758</v>
      </c>
      <c r="F195" s="14">
        <v>11700</v>
      </c>
      <c r="I195" s="9">
        <f>[1]BB!W197</f>
        <v>11700</v>
      </c>
      <c r="J195" s="9">
        <f>[1]BB!S197</f>
        <v>1272.0943239435758</v>
      </c>
      <c r="K195" s="9">
        <f t="shared" si="2"/>
        <v>14883503.590139836</v>
      </c>
    </row>
    <row r="196" spans="1:11">
      <c r="A196" s="12">
        <v>189</v>
      </c>
      <c r="B196" s="13" t="s">
        <v>397</v>
      </c>
      <c r="C196" s="9" t="s">
        <v>121</v>
      </c>
      <c r="D196" s="10" t="s">
        <v>218</v>
      </c>
      <c r="E196" s="14">
        <v>1209.54956363</v>
      </c>
      <c r="F196" s="14">
        <v>6400</v>
      </c>
      <c r="I196" s="9">
        <f>[1]BB!W198</f>
        <v>6400</v>
      </c>
      <c r="J196" s="9">
        <f>[1]BB!S198</f>
        <v>1209.54956363</v>
      </c>
      <c r="K196" s="9">
        <f t="shared" si="2"/>
        <v>7741117.2072319994</v>
      </c>
    </row>
    <row r="197" spans="1:11">
      <c r="A197" s="12">
        <v>190</v>
      </c>
      <c r="B197" s="13" t="s">
        <v>398</v>
      </c>
      <c r="C197" s="9" t="s">
        <v>123</v>
      </c>
      <c r="D197" s="10" t="s">
        <v>199</v>
      </c>
      <c r="E197" s="14">
        <v>1255.9817913255815</v>
      </c>
      <c r="F197" s="14">
        <v>12600</v>
      </c>
      <c r="I197" s="9">
        <f>[1]BB!W199</f>
        <v>12600</v>
      </c>
      <c r="J197" s="9">
        <f>[1]BB!S199</f>
        <v>1255.9817913255815</v>
      </c>
      <c r="K197" s="9">
        <f t="shared" si="2"/>
        <v>15825370.570702327</v>
      </c>
    </row>
    <row r="198" spans="1:11">
      <c r="A198" s="12">
        <v>191</v>
      </c>
      <c r="B198" s="13" t="s">
        <v>399</v>
      </c>
      <c r="C198" s="9" t="s">
        <v>126</v>
      </c>
      <c r="D198" s="10" t="s">
        <v>218</v>
      </c>
      <c r="E198" s="14">
        <v>0</v>
      </c>
      <c r="F198" s="14">
        <v>0</v>
      </c>
      <c r="I198" s="9">
        <f>[1]BB!W200</f>
        <v>0</v>
      </c>
      <c r="J198" s="9">
        <f>[1]BB!S200</f>
        <v>0</v>
      </c>
      <c r="K198" s="9">
        <f t="shared" si="2"/>
        <v>0</v>
      </c>
    </row>
    <row r="199" spans="1:11">
      <c r="A199" s="12">
        <v>192</v>
      </c>
      <c r="B199" s="13" t="s">
        <v>400</v>
      </c>
      <c r="C199" s="9" t="s">
        <v>124</v>
      </c>
      <c r="D199" s="10" t="s">
        <v>199</v>
      </c>
      <c r="E199" s="14">
        <v>1196.9021145384618</v>
      </c>
      <c r="F199" s="14">
        <v>2700</v>
      </c>
      <c r="I199" s="9">
        <f>[1]BB!W201</f>
        <v>2700</v>
      </c>
      <c r="J199" s="9">
        <f>[1]BB!S201</f>
        <v>1196.9021145384618</v>
      </c>
      <c r="K199" s="9">
        <f t="shared" si="2"/>
        <v>3231635.7092538467</v>
      </c>
    </row>
    <row r="200" spans="1:11">
      <c r="A200" s="25">
        <v>193</v>
      </c>
      <c r="B200" s="26" t="s">
        <v>401</v>
      </c>
      <c r="C200" s="9" t="s">
        <v>402</v>
      </c>
      <c r="D200" s="27" t="s">
        <v>218</v>
      </c>
      <c r="E200" s="28">
        <v>477.56249999999994</v>
      </c>
      <c r="F200" s="28">
        <v>53.998400000000004</v>
      </c>
      <c r="I200" s="9">
        <f>[1]BB!W202</f>
        <v>53.998400000000004</v>
      </c>
      <c r="J200" s="9">
        <f>[1]BB!S202</f>
        <v>477.56249999999994</v>
      </c>
      <c r="K200" s="9">
        <f t="shared" si="2"/>
        <v>25787.6109</v>
      </c>
    </row>
    <row r="201" spans="1:11">
      <c r="A201" s="12">
        <v>194</v>
      </c>
      <c r="B201" s="13" t="s">
        <v>403</v>
      </c>
      <c r="C201" s="9" t="s">
        <v>125</v>
      </c>
      <c r="D201" s="10" t="s">
        <v>199</v>
      </c>
      <c r="E201" s="14">
        <v>1200.7145846419753</v>
      </c>
      <c r="F201" s="14">
        <v>9200</v>
      </c>
      <c r="I201" s="9">
        <f>[1]BB!W203</f>
        <v>9200</v>
      </c>
      <c r="J201" s="9">
        <f>[1]BB!S203</f>
        <v>1200.7145846419753</v>
      </c>
      <c r="K201" s="9">
        <f t="shared" ref="K201:K264" si="3">J201*I201</f>
        <v>11046574.178706173</v>
      </c>
    </row>
    <row r="202" spans="1:11">
      <c r="A202" s="12">
        <v>195</v>
      </c>
      <c r="B202" s="13" t="s">
        <v>404</v>
      </c>
      <c r="C202" s="9" t="s">
        <v>405</v>
      </c>
      <c r="D202" s="10" t="s">
        <v>218</v>
      </c>
      <c r="E202" s="14">
        <v>2399.6980387333329</v>
      </c>
      <c r="F202" s="14">
        <v>0</v>
      </c>
      <c r="I202" s="9">
        <f>[1]BB!W204</f>
        <v>0</v>
      </c>
      <c r="J202" s="9">
        <f>[1]BB!S204</f>
        <v>2399.6980387333329</v>
      </c>
      <c r="K202" s="9">
        <f t="shared" si="3"/>
        <v>0</v>
      </c>
    </row>
    <row r="203" spans="1:11">
      <c r="A203" s="12">
        <v>196</v>
      </c>
      <c r="B203" s="13" t="s">
        <v>406</v>
      </c>
      <c r="C203" s="9" t="s">
        <v>129</v>
      </c>
      <c r="D203" s="10" t="s">
        <v>33</v>
      </c>
      <c r="E203" s="14">
        <v>843.03986692254796</v>
      </c>
      <c r="F203" s="14">
        <v>7056</v>
      </c>
      <c r="I203" s="9">
        <f>[1]BB!W205</f>
        <v>7056</v>
      </c>
      <c r="J203" s="9">
        <f>[1]BB!S205</f>
        <v>843.03986692254796</v>
      </c>
      <c r="K203" s="9">
        <f t="shared" si="3"/>
        <v>5948489.3010054985</v>
      </c>
    </row>
    <row r="204" spans="1:11">
      <c r="A204" s="12">
        <v>197</v>
      </c>
      <c r="B204" s="13" t="s">
        <v>127</v>
      </c>
      <c r="C204" s="9" t="s">
        <v>127</v>
      </c>
      <c r="D204" s="10" t="s">
        <v>135</v>
      </c>
      <c r="E204" s="14">
        <v>1523.6934355417607</v>
      </c>
      <c r="F204" s="14">
        <v>5720</v>
      </c>
      <c r="I204" s="9">
        <f>[1]BB!W206</f>
        <v>5720</v>
      </c>
      <c r="J204" s="9">
        <f>[1]BB!S206</f>
        <v>1523.6934355417607</v>
      </c>
      <c r="K204" s="9">
        <f t="shared" si="3"/>
        <v>8715526.4512988701</v>
      </c>
    </row>
    <row r="205" spans="1:11">
      <c r="A205" s="12">
        <v>198</v>
      </c>
      <c r="B205" s="13" t="s">
        <v>407</v>
      </c>
      <c r="C205" s="9" t="s">
        <v>128</v>
      </c>
      <c r="D205" s="10" t="s">
        <v>135</v>
      </c>
      <c r="E205" s="14">
        <v>805.30524736842096</v>
      </c>
      <c r="F205" s="14">
        <v>0</v>
      </c>
      <c r="I205" s="9">
        <f>[1]BB!W207</f>
        <v>0</v>
      </c>
      <c r="J205" s="9">
        <f>[1]BB!S207</f>
        <v>805.30524736842096</v>
      </c>
      <c r="K205" s="9">
        <f t="shared" si="3"/>
        <v>0</v>
      </c>
    </row>
    <row r="206" spans="1:11">
      <c r="A206" s="12">
        <v>199</v>
      </c>
      <c r="B206" s="13" t="s">
        <v>408</v>
      </c>
      <c r="C206" s="9" t="s">
        <v>409</v>
      </c>
      <c r="D206" s="10" t="s">
        <v>185</v>
      </c>
      <c r="E206" s="14">
        <v>6939.7267235294112</v>
      </c>
      <c r="F206" s="14">
        <v>17</v>
      </c>
      <c r="I206" s="9">
        <f>[1]BB!W208</f>
        <v>17</v>
      </c>
      <c r="J206" s="9">
        <f>[1]BB!S208</f>
        <v>6939.7267235294112</v>
      </c>
      <c r="K206" s="9">
        <f t="shared" si="3"/>
        <v>117975.35429999999</v>
      </c>
    </row>
    <row r="207" spans="1:11">
      <c r="A207" s="12">
        <v>200</v>
      </c>
      <c r="B207" s="13" t="s">
        <v>410</v>
      </c>
      <c r="C207" s="9" t="s">
        <v>411</v>
      </c>
      <c r="D207" s="10" t="s">
        <v>185</v>
      </c>
      <c r="E207" s="14">
        <v>6959.5335176470599</v>
      </c>
      <c r="F207" s="14">
        <v>17</v>
      </c>
      <c r="I207" s="9">
        <f>[1]BB!W209</f>
        <v>17</v>
      </c>
      <c r="J207" s="9">
        <f>[1]BB!S209</f>
        <v>6959.5335176470599</v>
      </c>
      <c r="K207" s="9">
        <f t="shared" si="3"/>
        <v>118312.06980000001</v>
      </c>
    </row>
    <row r="208" spans="1:11">
      <c r="A208" s="12">
        <v>201</v>
      </c>
      <c r="B208" s="13" t="s">
        <v>412</v>
      </c>
      <c r="C208" s="9" t="s">
        <v>413</v>
      </c>
      <c r="D208" s="10" t="s">
        <v>185</v>
      </c>
      <c r="E208" s="14">
        <v>10726.298379545455</v>
      </c>
      <c r="F208" s="14">
        <v>44</v>
      </c>
      <c r="I208" s="9">
        <f>[1]BB!W210</f>
        <v>44</v>
      </c>
      <c r="J208" s="9">
        <f>[1]BB!S210</f>
        <v>10726.298379545455</v>
      </c>
      <c r="K208" s="9">
        <f t="shared" si="3"/>
        <v>471957.1287</v>
      </c>
    </row>
    <row r="209" spans="1:11">
      <c r="A209" s="12">
        <v>202</v>
      </c>
      <c r="B209" s="13" t="s">
        <v>414</v>
      </c>
      <c r="C209" s="9" t="s">
        <v>415</v>
      </c>
      <c r="D209" s="10" t="s">
        <v>185</v>
      </c>
      <c r="E209" s="14">
        <v>10718.632581159422</v>
      </c>
      <c r="F209" s="14">
        <v>73</v>
      </c>
      <c r="I209" s="9">
        <f>[1]BB!W211</f>
        <v>73</v>
      </c>
      <c r="J209" s="9">
        <f>[1]BB!S211</f>
        <v>10718.632581159422</v>
      </c>
      <c r="K209" s="9">
        <f t="shared" si="3"/>
        <v>782460.17842463776</v>
      </c>
    </row>
    <row r="210" spans="1:11">
      <c r="A210" s="12">
        <v>203</v>
      </c>
      <c r="B210" s="13" t="s">
        <v>416</v>
      </c>
      <c r="C210" s="9" t="s">
        <v>416</v>
      </c>
      <c r="D210" s="10" t="s">
        <v>185</v>
      </c>
      <c r="E210" s="14">
        <v>5892.9191806624294</v>
      </c>
      <c r="F210" s="14">
        <v>2528</v>
      </c>
      <c r="I210" s="9">
        <f>[1]BB!W212</f>
        <v>2528</v>
      </c>
      <c r="J210" s="9">
        <f>[1]BB!S212</f>
        <v>5892.9191806624294</v>
      </c>
      <c r="K210" s="9">
        <f t="shared" si="3"/>
        <v>14897299.688714622</v>
      </c>
    </row>
    <row r="211" spans="1:11">
      <c r="A211" s="12">
        <v>204</v>
      </c>
      <c r="B211" s="13" t="s">
        <v>417</v>
      </c>
      <c r="C211" s="9" t="s">
        <v>418</v>
      </c>
      <c r="D211" s="10" t="s">
        <v>185</v>
      </c>
      <c r="E211" s="14">
        <v>10749.218219736846</v>
      </c>
      <c r="F211" s="14">
        <v>68</v>
      </c>
      <c r="I211" s="9">
        <f>[1]BB!W213</f>
        <v>68</v>
      </c>
      <c r="J211" s="9">
        <f>[1]BB!S213</f>
        <v>10749.218219736846</v>
      </c>
      <c r="K211" s="9">
        <f t="shared" si="3"/>
        <v>730946.83894210553</v>
      </c>
    </row>
    <row r="212" spans="1:11">
      <c r="A212" s="12">
        <v>205</v>
      </c>
      <c r="B212" s="13" t="s">
        <v>419</v>
      </c>
      <c r="C212" s="9" t="s">
        <v>420</v>
      </c>
      <c r="D212" s="10" t="s">
        <v>185</v>
      </c>
      <c r="E212" s="14">
        <v>10729.6751</v>
      </c>
      <c r="F212" s="14">
        <v>22</v>
      </c>
      <c r="I212" s="9">
        <f>[1]BB!W214</f>
        <v>22</v>
      </c>
      <c r="J212" s="9">
        <f>[1]BB!S214</f>
        <v>10729.6751</v>
      </c>
      <c r="K212" s="9">
        <f t="shared" si="3"/>
        <v>236052.85220000002</v>
      </c>
    </row>
    <row r="213" spans="1:11">
      <c r="A213" s="12">
        <v>206</v>
      </c>
      <c r="B213" s="13" t="s">
        <v>421</v>
      </c>
      <c r="C213" s="9" t="s">
        <v>421</v>
      </c>
      <c r="D213" s="10" t="s">
        <v>135</v>
      </c>
      <c r="E213" s="14">
        <v>3254.4162471374043</v>
      </c>
      <c r="F213" s="14">
        <v>954</v>
      </c>
      <c r="I213" s="9">
        <f>[1]BB!W215</f>
        <v>954</v>
      </c>
      <c r="J213" s="9">
        <f>[1]BB!S215</f>
        <v>3254.4162471374043</v>
      </c>
      <c r="K213" s="9">
        <f t="shared" si="3"/>
        <v>3104713.0997690838</v>
      </c>
    </row>
    <row r="214" spans="1:11">
      <c r="A214" s="12">
        <v>207</v>
      </c>
      <c r="B214" s="13" t="s">
        <v>422</v>
      </c>
      <c r="C214" s="9" t="s">
        <v>422</v>
      </c>
      <c r="D214" s="10" t="s">
        <v>135</v>
      </c>
      <c r="E214" s="14">
        <v>9459.4989411214956</v>
      </c>
      <c r="F214" s="14">
        <v>264</v>
      </c>
      <c r="I214" s="9">
        <f>[1]BB!W216</f>
        <v>264</v>
      </c>
      <c r="J214" s="9">
        <f>[1]BB!S216</f>
        <v>9459.4989411214956</v>
      </c>
      <c r="K214" s="9">
        <f t="shared" si="3"/>
        <v>2497307.7204560749</v>
      </c>
    </row>
    <row r="215" spans="1:11">
      <c r="A215" s="12">
        <v>208</v>
      </c>
      <c r="B215" s="13" t="s">
        <v>423</v>
      </c>
      <c r="C215" s="9" t="s">
        <v>424</v>
      </c>
      <c r="D215" s="10" t="s">
        <v>23</v>
      </c>
      <c r="E215" s="14">
        <v>5807.7012651063824</v>
      </c>
      <c r="F215" s="14">
        <v>415</v>
      </c>
      <c r="I215" s="9">
        <f>[1]BB!W217</f>
        <v>415</v>
      </c>
      <c r="J215" s="9">
        <f>[1]BB!S217</f>
        <v>5807.7012651063824</v>
      </c>
      <c r="K215" s="9">
        <f t="shared" si="3"/>
        <v>2410196.0250191488</v>
      </c>
    </row>
    <row r="216" spans="1:11">
      <c r="A216" s="12">
        <v>209</v>
      </c>
      <c r="B216" s="13" t="s">
        <v>425</v>
      </c>
      <c r="C216" s="9" t="s">
        <v>426</v>
      </c>
      <c r="D216" s="10" t="s">
        <v>185</v>
      </c>
      <c r="E216" s="14">
        <v>3374.0931329847899</v>
      </c>
      <c r="F216" s="14">
        <v>2031</v>
      </c>
      <c r="I216" s="9">
        <f>[1]BB!W218</f>
        <v>2031</v>
      </c>
      <c r="J216" s="9">
        <f>[1]BB!S218</f>
        <v>3374.0931329847899</v>
      </c>
      <c r="K216" s="9">
        <f t="shared" si="3"/>
        <v>6852783.1530921087</v>
      </c>
    </row>
    <row r="217" spans="1:11">
      <c r="A217" s="12">
        <v>210</v>
      </c>
      <c r="B217" s="13" t="s">
        <v>427</v>
      </c>
      <c r="C217" s="9" t="s">
        <v>428</v>
      </c>
      <c r="D217" s="10" t="s">
        <v>185</v>
      </c>
      <c r="E217" s="14">
        <v>3750</v>
      </c>
      <c r="F217" s="14">
        <v>402</v>
      </c>
      <c r="I217" s="9">
        <f>[1]BB!W219</f>
        <v>402</v>
      </c>
      <c r="J217" s="9">
        <f>[1]BB!S219</f>
        <v>3750</v>
      </c>
      <c r="K217" s="9">
        <f t="shared" si="3"/>
        <v>1507500</v>
      </c>
    </row>
    <row r="218" spans="1:11">
      <c r="A218" s="12">
        <v>211</v>
      </c>
      <c r="B218" s="13" t="s">
        <v>429</v>
      </c>
      <c r="C218" s="9" t="s">
        <v>201</v>
      </c>
      <c r="D218" s="10" t="s">
        <v>185</v>
      </c>
      <c r="E218" s="14">
        <v>4699.4530090909093</v>
      </c>
      <c r="F218" s="14">
        <v>512</v>
      </c>
      <c r="I218" s="9">
        <f>[1]BB!W220</f>
        <v>512</v>
      </c>
      <c r="J218" s="9">
        <f>[1]BB!S220</f>
        <v>4699.4530090909093</v>
      </c>
      <c r="K218" s="9">
        <f t="shared" si="3"/>
        <v>2406119.9406545456</v>
      </c>
    </row>
    <row r="219" spans="1:11">
      <c r="A219" s="12">
        <v>212</v>
      </c>
      <c r="B219" s="13" t="s">
        <v>430</v>
      </c>
      <c r="C219" s="9" t="s">
        <v>431</v>
      </c>
      <c r="D219" s="10" t="s">
        <v>185</v>
      </c>
      <c r="E219" s="14">
        <v>4414.9145090000002</v>
      </c>
      <c r="F219" s="14">
        <v>500</v>
      </c>
      <c r="I219" s="9">
        <f>[1]BB!W221</f>
        <v>500</v>
      </c>
      <c r="J219" s="9">
        <f>[1]BB!S221</f>
        <v>4414.9145090000002</v>
      </c>
      <c r="K219" s="9">
        <f t="shared" si="3"/>
        <v>2207457.2545000003</v>
      </c>
    </row>
    <row r="220" spans="1:11">
      <c r="A220" s="12">
        <v>213</v>
      </c>
      <c r="B220" s="13" t="s">
        <v>432</v>
      </c>
      <c r="C220" s="9" t="s">
        <v>433</v>
      </c>
      <c r="D220" s="10" t="s">
        <v>23</v>
      </c>
      <c r="E220" s="14">
        <v>6544.0339133210564</v>
      </c>
      <c r="F220" s="14">
        <v>1448</v>
      </c>
      <c r="I220" s="9">
        <f>[1]BB!W222</f>
        <v>1448</v>
      </c>
      <c r="J220" s="9">
        <f>[1]BB!S222</f>
        <v>6544.0339133210564</v>
      </c>
      <c r="K220" s="9">
        <f t="shared" si="3"/>
        <v>9475761.1064888891</v>
      </c>
    </row>
    <row r="221" spans="1:11">
      <c r="A221" s="12">
        <v>214</v>
      </c>
      <c r="B221" s="13" t="s">
        <v>434</v>
      </c>
      <c r="C221" s="9" t="s">
        <v>435</v>
      </c>
      <c r="D221" s="10" t="s">
        <v>436</v>
      </c>
      <c r="E221" s="14">
        <v>180000</v>
      </c>
      <c r="F221" s="14">
        <v>2.5</v>
      </c>
      <c r="I221" s="9">
        <f>[1]BB!W223</f>
        <v>2.5</v>
      </c>
      <c r="J221" s="9">
        <f>[1]BB!S223</f>
        <v>180000</v>
      </c>
      <c r="K221" s="9">
        <f t="shared" si="3"/>
        <v>450000</v>
      </c>
    </row>
    <row r="222" spans="1:11">
      <c r="A222" s="12">
        <v>215</v>
      </c>
      <c r="B222" s="13" t="s">
        <v>437</v>
      </c>
      <c r="C222" s="9" t="s">
        <v>138</v>
      </c>
      <c r="D222" s="10" t="s">
        <v>35</v>
      </c>
      <c r="E222" s="14">
        <v>216048.58704999997</v>
      </c>
      <c r="F222" s="14">
        <v>1</v>
      </c>
      <c r="I222" s="9">
        <f>[1]BB!W224</f>
        <v>1</v>
      </c>
      <c r="J222" s="9">
        <f>[1]BB!S224</f>
        <v>216048.58704999997</v>
      </c>
      <c r="K222" s="9">
        <f t="shared" si="3"/>
        <v>216048.58704999997</v>
      </c>
    </row>
    <row r="223" spans="1:11">
      <c r="A223" s="12">
        <v>216</v>
      </c>
      <c r="B223" s="13" t="s">
        <v>438</v>
      </c>
      <c r="C223" s="9" t="s">
        <v>439</v>
      </c>
      <c r="D223" s="10" t="s">
        <v>134</v>
      </c>
      <c r="E223" s="14">
        <v>2250</v>
      </c>
      <c r="F223" s="14">
        <v>40</v>
      </c>
      <c r="I223" s="9">
        <f>[1]BB!W225</f>
        <v>40</v>
      </c>
      <c r="J223" s="9">
        <f>[1]BB!S225</f>
        <v>2250</v>
      </c>
      <c r="K223" s="9">
        <f t="shared" si="3"/>
        <v>90000</v>
      </c>
    </row>
    <row r="224" spans="1:11">
      <c r="A224" s="12">
        <v>217</v>
      </c>
      <c r="B224" s="13" t="s">
        <v>440</v>
      </c>
      <c r="C224" s="9" t="s">
        <v>440</v>
      </c>
      <c r="D224" s="10" t="s">
        <v>134</v>
      </c>
      <c r="E224" s="14">
        <v>1317.006720733249</v>
      </c>
      <c r="F224" s="14">
        <v>500</v>
      </c>
      <c r="I224" s="9">
        <f>[1]BB!W226</f>
        <v>500</v>
      </c>
      <c r="J224" s="9">
        <f>[1]BB!S226</f>
        <v>1317.006720733249</v>
      </c>
      <c r="K224" s="9">
        <f t="shared" si="3"/>
        <v>658503.36036662455</v>
      </c>
    </row>
    <row r="225" spans="1:11">
      <c r="A225" s="12">
        <v>218</v>
      </c>
      <c r="B225" s="13" t="s">
        <v>441</v>
      </c>
      <c r="C225" s="9" t="s">
        <v>441</v>
      </c>
      <c r="D225" s="10" t="s">
        <v>134</v>
      </c>
      <c r="E225" s="14">
        <v>1185.5040486111111</v>
      </c>
      <c r="F225" s="14">
        <v>260</v>
      </c>
      <c r="I225" s="9">
        <f>[1]BB!W227</f>
        <v>260</v>
      </c>
      <c r="J225" s="9">
        <f>[1]BB!S227</f>
        <v>1185.5040486111111</v>
      </c>
      <c r="K225" s="9">
        <f t="shared" si="3"/>
        <v>308231.05263888888</v>
      </c>
    </row>
    <row r="226" spans="1:11">
      <c r="A226" s="12">
        <v>219</v>
      </c>
      <c r="B226" s="13" t="s">
        <v>442</v>
      </c>
      <c r="C226" s="9" t="s">
        <v>442</v>
      </c>
      <c r="D226" s="10" t="s">
        <v>134</v>
      </c>
      <c r="E226" s="14">
        <v>1214.8985579812208</v>
      </c>
      <c r="F226" s="14">
        <v>335</v>
      </c>
      <c r="I226" s="9">
        <f>[1]BB!W228</f>
        <v>335</v>
      </c>
      <c r="J226" s="9">
        <f>[1]BB!S228</f>
        <v>1214.8985579812208</v>
      </c>
      <c r="K226" s="9">
        <f t="shared" si="3"/>
        <v>406991.01692370896</v>
      </c>
    </row>
    <row r="227" spans="1:11">
      <c r="A227" s="12">
        <v>220</v>
      </c>
      <c r="B227" s="13" t="s">
        <v>443</v>
      </c>
      <c r="C227" s="9" t="s">
        <v>133</v>
      </c>
      <c r="D227" s="10" t="s">
        <v>135</v>
      </c>
      <c r="E227" s="14">
        <v>77.691984787500004</v>
      </c>
      <c r="F227" s="14">
        <v>3038</v>
      </c>
      <c r="I227" s="9">
        <f>[1]BB!W229</f>
        <v>3038</v>
      </c>
      <c r="J227" s="9">
        <f>[1]BB!S229</f>
        <v>77.691984787500004</v>
      </c>
      <c r="K227" s="9">
        <f t="shared" si="3"/>
        <v>236028.24978442502</v>
      </c>
    </row>
    <row r="228" spans="1:11">
      <c r="A228" s="12">
        <v>221</v>
      </c>
      <c r="B228" s="13" t="s">
        <v>444</v>
      </c>
      <c r="C228" s="9" t="s">
        <v>137</v>
      </c>
      <c r="D228" s="10" t="s">
        <v>181</v>
      </c>
      <c r="E228" s="14">
        <v>348538.7249842856</v>
      </c>
      <c r="F228" s="14">
        <v>36</v>
      </c>
      <c r="I228" s="9">
        <f>[1]BB!W230</f>
        <v>36</v>
      </c>
      <c r="J228" s="9">
        <f>[1]BB!S230</f>
        <v>348538.7249842856</v>
      </c>
      <c r="K228" s="9">
        <f t="shared" si="3"/>
        <v>12547394.099434281</v>
      </c>
    </row>
    <row r="229" spans="1:11">
      <c r="A229" s="12">
        <v>222</v>
      </c>
      <c r="B229" s="13" t="s">
        <v>445</v>
      </c>
      <c r="C229" s="9" t="s">
        <v>136</v>
      </c>
      <c r="D229" s="10" t="s">
        <v>181</v>
      </c>
      <c r="E229" s="14">
        <v>504817.24508163286</v>
      </c>
      <c r="F229" s="14">
        <v>46</v>
      </c>
      <c r="I229" s="9">
        <f>[1]BB!W231</f>
        <v>46</v>
      </c>
      <c r="J229" s="9">
        <f>[1]BB!S231</f>
        <v>504817.24508163286</v>
      </c>
      <c r="K229" s="9">
        <f t="shared" si="3"/>
        <v>23221593.273755111</v>
      </c>
    </row>
    <row r="230" spans="1:11">
      <c r="A230" s="12">
        <v>223</v>
      </c>
      <c r="B230" s="13" t="s">
        <v>446</v>
      </c>
      <c r="C230" s="9" t="s">
        <v>447</v>
      </c>
      <c r="D230" s="10" t="s">
        <v>181</v>
      </c>
      <c r="E230" s="14">
        <v>63964.853237500007</v>
      </c>
      <c r="F230" s="14">
        <v>8</v>
      </c>
      <c r="I230" s="9">
        <f>[1]BB!W232</f>
        <v>8</v>
      </c>
      <c r="J230" s="9">
        <f>[1]BB!S232</f>
        <v>63964.853237500007</v>
      </c>
      <c r="K230" s="9">
        <f t="shared" si="3"/>
        <v>511718.82590000005</v>
      </c>
    </row>
    <row r="231" spans="1:11">
      <c r="A231" s="12">
        <v>224</v>
      </c>
      <c r="B231" s="13" t="s">
        <v>448</v>
      </c>
      <c r="C231" s="9" t="s">
        <v>448</v>
      </c>
      <c r="D231" s="10" t="s">
        <v>183</v>
      </c>
      <c r="E231" s="14">
        <v>29011.474525569167</v>
      </c>
      <c r="F231" s="14">
        <v>854.9</v>
      </c>
      <c r="I231" s="9">
        <f>[1]BB!W233</f>
        <v>854.9</v>
      </c>
      <c r="J231" s="9">
        <f>[1]BB!S233</f>
        <v>29011.474525569167</v>
      </c>
      <c r="K231" s="9">
        <f t="shared" si="3"/>
        <v>24801909.571909081</v>
      </c>
    </row>
    <row r="232" spans="1:11">
      <c r="A232" s="12">
        <v>225</v>
      </c>
      <c r="B232" s="13" t="s">
        <v>449</v>
      </c>
      <c r="C232" s="9" t="s">
        <v>450</v>
      </c>
      <c r="D232" s="10" t="s">
        <v>183</v>
      </c>
      <c r="E232" s="14">
        <v>28990</v>
      </c>
      <c r="F232" s="14">
        <v>0</v>
      </c>
      <c r="I232" s="9">
        <f>[1]BB!W234</f>
        <v>0</v>
      </c>
      <c r="J232" s="9">
        <f>[1]BB!S234</f>
        <v>28990</v>
      </c>
      <c r="K232" s="9">
        <f t="shared" si="3"/>
        <v>0</v>
      </c>
    </row>
    <row r="233" spans="1:11">
      <c r="A233" s="12">
        <v>226</v>
      </c>
      <c r="B233" s="13" t="s">
        <v>139</v>
      </c>
      <c r="C233" s="9" t="s">
        <v>139</v>
      </c>
      <c r="D233" s="10" t="s">
        <v>135</v>
      </c>
      <c r="E233" s="14">
        <v>695.26099465307141</v>
      </c>
      <c r="F233" s="14">
        <v>6777</v>
      </c>
      <c r="I233" s="9">
        <f>[1]BB!W235</f>
        <v>6777</v>
      </c>
      <c r="J233" s="9">
        <f>[1]BB!S235</f>
        <v>695.26099465307141</v>
      </c>
      <c r="K233" s="9">
        <f t="shared" si="3"/>
        <v>4711783.760763865</v>
      </c>
    </row>
    <row r="234" spans="1:11">
      <c r="A234" s="12">
        <v>227</v>
      </c>
      <c r="B234" s="13" t="s">
        <v>451</v>
      </c>
      <c r="C234" s="9" t="s">
        <v>452</v>
      </c>
      <c r="D234" s="10" t="s">
        <v>135</v>
      </c>
      <c r="E234" s="14">
        <v>4290.1292441165542</v>
      </c>
      <c r="F234" s="14">
        <v>3970</v>
      </c>
      <c r="I234" s="9">
        <f>[1]BB!W236</f>
        <v>3970</v>
      </c>
      <c r="J234" s="9">
        <f>[1]BB!S236</f>
        <v>4290.1292441165542</v>
      </c>
      <c r="K234" s="9">
        <f t="shared" si="3"/>
        <v>17031813.099142719</v>
      </c>
    </row>
    <row r="235" spans="1:11">
      <c r="A235" s="12">
        <v>228</v>
      </c>
      <c r="B235" s="13" t="s">
        <v>453</v>
      </c>
      <c r="C235" s="9" t="s">
        <v>454</v>
      </c>
      <c r="D235" s="10" t="s">
        <v>135</v>
      </c>
      <c r="E235" s="14">
        <v>8798.6447581881548</v>
      </c>
      <c r="F235" s="14">
        <v>518</v>
      </c>
      <c r="I235" s="9">
        <f>[1]BB!W237</f>
        <v>518</v>
      </c>
      <c r="J235" s="9">
        <f>[1]BB!S237</f>
        <v>8798.6447581881548</v>
      </c>
      <c r="K235" s="9">
        <f t="shared" si="3"/>
        <v>4557697.9847414643</v>
      </c>
    </row>
    <row r="236" spans="1:11">
      <c r="A236" s="12">
        <v>229</v>
      </c>
      <c r="B236" s="13" t="s">
        <v>455</v>
      </c>
      <c r="C236" s="9" t="s">
        <v>456</v>
      </c>
      <c r="D236" s="10" t="s">
        <v>23</v>
      </c>
      <c r="E236" s="14">
        <v>1776.6153728037877</v>
      </c>
      <c r="F236" s="14">
        <v>3264</v>
      </c>
      <c r="I236" s="9">
        <f>[1]BB!W238</f>
        <v>3264</v>
      </c>
      <c r="J236" s="9">
        <f>[1]BB!S238</f>
        <v>1776.6153728037877</v>
      </c>
      <c r="K236" s="9">
        <f t="shared" si="3"/>
        <v>5798872.5768315634</v>
      </c>
    </row>
    <row r="237" spans="1:11">
      <c r="A237" s="12">
        <v>230</v>
      </c>
      <c r="B237" s="13" t="s">
        <v>148</v>
      </c>
      <c r="C237" s="9" t="s">
        <v>148</v>
      </c>
      <c r="D237" s="10" t="s">
        <v>33</v>
      </c>
      <c r="E237" s="14">
        <v>493.26853943684966</v>
      </c>
      <c r="F237" s="14">
        <v>18728</v>
      </c>
      <c r="I237" s="9">
        <f>[1]BB!W239</f>
        <v>18728</v>
      </c>
      <c r="J237" s="9">
        <f>[1]BB!S239</f>
        <v>493.26853943684966</v>
      </c>
      <c r="K237" s="9">
        <f t="shared" si="3"/>
        <v>9237933.2065733206</v>
      </c>
    </row>
    <row r="238" spans="1:11">
      <c r="A238" s="12">
        <v>231</v>
      </c>
      <c r="B238" s="13" t="s">
        <v>149</v>
      </c>
      <c r="C238" s="9" t="s">
        <v>149</v>
      </c>
      <c r="D238" s="10" t="s">
        <v>33</v>
      </c>
      <c r="E238" s="14">
        <v>2541.25</v>
      </c>
      <c r="F238" s="14">
        <v>1750</v>
      </c>
      <c r="I238" s="9">
        <f>[1]BB!W240</f>
        <v>1750</v>
      </c>
      <c r="J238" s="9">
        <f>[1]BB!S240</f>
        <v>2541.25</v>
      </c>
      <c r="K238" s="9">
        <f t="shared" si="3"/>
        <v>4447187.5</v>
      </c>
    </row>
    <row r="239" spans="1:11">
      <c r="A239" s="12">
        <v>232</v>
      </c>
      <c r="B239" s="13" t="s">
        <v>457</v>
      </c>
      <c r="C239" s="9" t="s">
        <v>151</v>
      </c>
      <c r="D239" s="10" t="s">
        <v>33</v>
      </c>
      <c r="E239" s="14">
        <v>1434.2224499333336</v>
      </c>
      <c r="F239" s="14">
        <v>3500</v>
      </c>
      <c r="I239" s="9">
        <f>[1]BB!W241</f>
        <v>3500</v>
      </c>
      <c r="J239" s="9">
        <f>[1]BB!S241</f>
        <v>1434.2224499333336</v>
      </c>
      <c r="K239" s="9">
        <f t="shared" si="3"/>
        <v>5019778.5747666676</v>
      </c>
    </row>
    <row r="240" spans="1:11">
      <c r="A240" s="12">
        <v>233</v>
      </c>
      <c r="B240" s="13" t="s">
        <v>458</v>
      </c>
      <c r="C240" s="9" t="s">
        <v>154</v>
      </c>
      <c r="D240" s="10" t="s">
        <v>135</v>
      </c>
      <c r="E240" s="14">
        <v>2534.2732174074076</v>
      </c>
      <c r="F240" s="14">
        <v>3450</v>
      </c>
      <c r="I240" s="9">
        <f>[1]BB!W242</f>
        <v>3450</v>
      </c>
      <c r="J240" s="9">
        <f>[1]BB!S242</f>
        <v>2534.2732174074076</v>
      </c>
      <c r="K240" s="9">
        <f t="shared" si="3"/>
        <v>8743242.6000555567</v>
      </c>
    </row>
    <row r="241" spans="1:11">
      <c r="A241" s="12">
        <v>234</v>
      </c>
      <c r="B241" s="13" t="s">
        <v>459</v>
      </c>
      <c r="C241" s="9" t="s">
        <v>459</v>
      </c>
      <c r="D241" s="10" t="s">
        <v>135</v>
      </c>
      <c r="E241" s="14">
        <v>9826.4441424131637</v>
      </c>
      <c r="F241" s="14">
        <v>2941</v>
      </c>
      <c r="I241" s="9">
        <f>[1]BB!W243</f>
        <v>2941</v>
      </c>
      <c r="J241" s="9">
        <f>[1]BB!S243</f>
        <v>9826.4441424131637</v>
      </c>
      <c r="K241" s="9">
        <f t="shared" si="3"/>
        <v>28899572.222837113</v>
      </c>
    </row>
    <row r="242" spans="1:11">
      <c r="A242" s="25">
        <v>235</v>
      </c>
      <c r="B242" s="26" t="s">
        <v>460</v>
      </c>
      <c r="C242" s="9" t="s">
        <v>153</v>
      </c>
      <c r="D242" s="27" t="s">
        <v>33</v>
      </c>
      <c r="E242" s="28">
        <v>1579.6438044615386</v>
      </c>
      <c r="F242" s="28">
        <v>3900</v>
      </c>
      <c r="I242" s="9">
        <f>[1]BB!W244</f>
        <v>3900</v>
      </c>
      <c r="J242" s="9">
        <f>[1]BB!S244</f>
        <v>1579.6438044615386</v>
      </c>
      <c r="K242" s="9">
        <f t="shared" si="3"/>
        <v>6160610.8374000005</v>
      </c>
    </row>
    <row r="243" spans="1:11">
      <c r="A243" s="12">
        <v>236</v>
      </c>
      <c r="B243" s="13" t="s">
        <v>461</v>
      </c>
      <c r="C243" s="9" t="s">
        <v>155</v>
      </c>
      <c r="D243" s="10" t="s">
        <v>135</v>
      </c>
      <c r="E243" s="14">
        <v>5050</v>
      </c>
      <c r="F243" s="14">
        <v>0</v>
      </c>
      <c r="I243" s="9">
        <f>[1]BB!W245</f>
        <v>0</v>
      </c>
      <c r="J243" s="9">
        <f>[1]BB!S245</f>
        <v>5050</v>
      </c>
      <c r="K243" s="9">
        <f t="shared" si="3"/>
        <v>0</v>
      </c>
    </row>
    <row r="244" spans="1:11">
      <c r="A244" s="12">
        <v>237</v>
      </c>
      <c r="B244" s="13" t="s">
        <v>462</v>
      </c>
      <c r="C244" s="9" t="s">
        <v>155</v>
      </c>
      <c r="D244" s="10" t="s">
        <v>135</v>
      </c>
      <c r="E244" s="14">
        <v>5050</v>
      </c>
      <c r="F244" s="14">
        <v>0</v>
      </c>
      <c r="I244" s="9">
        <f>[1]BB!W246</f>
        <v>0</v>
      </c>
      <c r="J244" s="9">
        <f>[1]BB!S246</f>
        <v>5050</v>
      </c>
      <c r="K244" s="9">
        <f t="shared" si="3"/>
        <v>0</v>
      </c>
    </row>
    <row r="245" spans="1:11">
      <c r="A245" s="12">
        <v>238</v>
      </c>
      <c r="B245" s="13" t="s">
        <v>463</v>
      </c>
      <c r="C245" s="9" t="s">
        <v>158</v>
      </c>
      <c r="D245" s="10" t="s">
        <v>23</v>
      </c>
      <c r="E245" s="14">
        <v>366.02551822971543</v>
      </c>
      <c r="F245" s="14">
        <v>1300</v>
      </c>
      <c r="I245" s="9">
        <f>[1]BB!W247</f>
        <v>1300</v>
      </c>
      <c r="J245" s="9">
        <f>[1]BB!S247</f>
        <v>366.02551822971543</v>
      </c>
      <c r="K245" s="9">
        <f t="shared" si="3"/>
        <v>475833.17369863007</v>
      </c>
    </row>
    <row r="246" spans="1:11">
      <c r="A246" s="12">
        <v>239</v>
      </c>
      <c r="B246" s="13" t="s">
        <v>159</v>
      </c>
      <c r="C246" s="9" t="s">
        <v>159</v>
      </c>
      <c r="D246" s="10" t="s">
        <v>23</v>
      </c>
      <c r="E246" s="14">
        <v>693.85053496932528</v>
      </c>
      <c r="F246" s="14">
        <v>2958</v>
      </c>
      <c r="I246" s="9">
        <f>[1]BB!W248</f>
        <v>2958</v>
      </c>
      <c r="J246" s="9">
        <f>[1]BB!S248</f>
        <v>693.85053496932528</v>
      </c>
      <c r="K246" s="9">
        <f t="shared" si="3"/>
        <v>2052409.8824392641</v>
      </c>
    </row>
    <row r="247" spans="1:11">
      <c r="A247" s="12">
        <v>240</v>
      </c>
      <c r="B247" s="13" t="s">
        <v>464</v>
      </c>
      <c r="C247" s="9" t="s">
        <v>465</v>
      </c>
      <c r="D247" s="10" t="s">
        <v>185</v>
      </c>
      <c r="E247" s="14">
        <v>620.96910000000003</v>
      </c>
      <c r="F247" s="14">
        <v>0</v>
      </c>
      <c r="I247" s="9">
        <f>[1]BB!W249</f>
        <v>0</v>
      </c>
      <c r="J247" s="9">
        <f>[1]BB!S249</f>
        <v>620.96910000000003</v>
      </c>
      <c r="K247" s="9">
        <f t="shared" si="3"/>
        <v>0</v>
      </c>
    </row>
    <row r="248" spans="1:11">
      <c r="A248" s="25">
        <v>241</v>
      </c>
      <c r="B248" s="21" t="s">
        <v>466</v>
      </c>
      <c r="C248" s="22" t="s">
        <v>30</v>
      </c>
      <c r="D248" s="23" t="s">
        <v>218</v>
      </c>
      <c r="E248" s="24">
        <v>468.74704679621834</v>
      </c>
      <c r="F248" s="24">
        <v>1344</v>
      </c>
      <c r="G248" s="22">
        <v>3750</v>
      </c>
      <c r="H248" s="22">
        <v>168</v>
      </c>
      <c r="I248" s="9">
        <f>[1]BB!W250</f>
        <v>1344</v>
      </c>
      <c r="J248" s="9">
        <f>[1]BB!S250</f>
        <v>468.74704679621834</v>
      </c>
      <c r="K248" s="9">
        <f t="shared" si="3"/>
        <v>629996.03089411743</v>
      </c>
    </row>
    <row r="249" spans="1:11">
      <c r="A249" s="12">
        <v>242</v>
      </c>
      <c r="B249" s="13" t="s">
        <v>467</v>
      </c>
      <c r="C249" s="9" t="s">
        <v>468</v>
      </c>
      <c r="D249" s="10" t="s">
        <v>199</v>
      </c>
      <c r="E249" s="14">
        <v>2138.4772386554623</v>
      </c>
      <c r="F249" s="14">
        <v>119</v>
      </c>
      <c r="I249" s="9">
        <f>[1]BB!W251</f>
        <v>119</v>
      </c>
      <c r="J249" s="9">
        <f>[1]BB!S251</f>
        <v>2138.4772386554623</v>
      </c>
      <c r="K249" s="9">
        <f t="shared" si="3"/>
        <v>254478.79140000002</v>
      </c>
    </row>
    <row r="250" spans="1:11">
      <c r="A250" s="12">
        <v>243</v>
      </c>
      <c r="B250" s="13" t="s">
        <v>469</v>
      </c>
      <c r="C250" s="9" t="s">
        <v>469</v>
      </c>
      <c r="D250" s="10" t="s">
        <v>218</v>
      </c>
      <c r="E250" s="14">
        <v>1755.1587466746796</v>
      </c>
      <c r="F250" s="14">
        <v>2496</v>
      </c>
      <c r="I250" s="9">
        <f>[1]BB!W252</f>
        <v>2496</v>
      </c>
      <c r="J250" s="9">
        <f>[1]BB!S252</f>
        <v>1755.1587466746796</v>
      </c>
      <c r="K250" s="9">
        <f t="shared" si="3"/>
        <v>4380876.2317000004</v>
      </c>
    </row>
    <row r="251" spans="1:11">
      <c r="A251" s="12">
        <v>244</v>
      </c>
      <c r="B251" s="13" t="s">
        <v>470</v>
      </c>
      <c r="C251" s="9" t="s">
        <v>471</v>
      </c>
      <c r="D251" s="10" t="s">
        <v>436</v>
      </c>
      <c r="E251" s="14">
        <v>20500.146597499996</v>
      </c>
      <c r="F251" s="14">
        <v>35</v>
      </c>
      <c r="H251" s="9">
        <v>629996.03089411743</v>
      </c>
      <c r="I251" s="9">
        <f>[1]BB!W253</f>
        <v>35</v>
      </c>
      <c r="J251" s="9">
        <f>[1]BB!S253</f>
        <v>20500.146597499996</v>
      </c>
      <c r="K251" s="9">
        <f t="shared" si="3"/>
        <v>717505.13091249985</v>
      </c>
    </row>
    <row r="252" spans="1:11">
      <c r="A252" s="12">
        <v>245</v>
      </c>
      <c r="B252" s="13" t="s">
        <v>472</v>
      </c>
      <c r="C252" s="9" t="s">
        <v>472</v>
      </c>
      <c r="D252" s="10" t="s">
        <v>473</v>
      </c>
      <c r="E252" s="14">
        <v>47698.924732258078</v>
      </c>
      <c r="F252" s="14">
        <v>8</v>
      </c>
      <c r="I252" s="9">
        <f>[1]BB!W254</f>
        <v>8</v>
      </c>
      <c r="J252" s="9">
        <f>[1]BB!S254</f>
        <v>47698.924732258078</v>
      </c>
      <c r="K252" s="9">
        <f t="shared" si="3"/>
        <v>381591.39785806462</v>
      </c>
    </row>
    <row r="253" spans="1:11">
      <c r="A253" s="12">
        <v>246</v>
      </c>
      <c r="B253" s="13" t="s">
        <v>474</v>
      </c>
      <c r="C253" s="9" t="s">
        <v>475</v>
      </c>
      <c r="D253" s="10" t="s">
        <v>199</v>
      </c>
      <c r="E253" s="14">
        <v>2580.5086614145998</v>
      </c>
      <c r="F253" s="14">
        <v>1931.3</v>
      </c>
      <c r="I253" s="9">
        <f>[1]BB!W255</f>
        <v>1931.3</v>
      </c>
      <c r="J253" s="9">
        <f>[1]BB!S255</f>
        <v>2580.5086614145998</v>
      </c>
      <c r="K253" s="9">
        <f t="shared" si="3"/>
        <v>4983736.3777900161</v>
      </c>
    </row>
    <row r="254" spans="1:11">
      <c r="A254" s="12">
        <v>247</v>
      </c>
      <c r="B254" s="13" t="s">
        <v>476</v>
      </c>
      <c r="C254" s="9" t="s">
        <v>477</v>
      </c>
      <c r="D254" s="10" t="s">
        <v>218</v>
      </c>
      <c r="E254" s="14">
        <v>3299.9999999600004</v>
      </c>
      <c r="F254" s="14">
        <v>2500</v>
      </c>
      <c r="I254" s="9">
        <f>[1]BB!W256</f>
        <v>2500</v>
      </c>
      <c r="J254" s="9">
        <f>[1]BB!S256</f>
        <v>3299.9999999600004</v>
      </c>
      <c r="K254" s="9">
        <f t="shared" si="3"/>
        <v>8249999.9999000011</v>
      </c>
    </row>
    <row r="255" spans="1:11">
      <c r="A255" s="12">
        <v>248</v>
      </c>
      <c r="B255" s="13" t="s">
        <v>478</v>
      </c>
      <c r="C255" s="9" t="s">
        <v>163</v>
      </c>
      <c r="D255" s="10" t="s">
        <v>199</v>
      </c>
      <c r="E255" s="14">
        <v>4661.4367294497652</v>
      </c>
      <c r="F255" s="14">
        <v>1768.65</v>
      </c>
      <c r="I255" s="9">
        <f>[1]BB!W257</f>
        <v>1768.65</v>
      </c>
      <c r="J255" s="9">
        <f>[1]BB!S257</f>
        <v>4661.4367294497652</v>
      </c>
      <c r="K255" s="9">
        <f t="shared" si="3"/>
        <v>8244450.071541328</v>
      </c>
    </row>
    <row r="256" spans="1:11">
      <c r="A256" s="12">
        <v>249</v>
      </c>
      <c r="B256" s="13" t="s">
        <v>479</v>
      </c>
      <c r="C256" s="9" t="s">
        <v>480</v>
      </c>
      <c r="D256" s="10" t="s">
        <v>218</v>
      </c>
      <c r="E256" s="14">
        <v>6970</v>
      </c>
      <c r="F256" s="14">
        <v>1499.81</v>
      </c>
      <c r="I256" s="9">
        <f>[1]BB!W258</f>
        <v>1499.81</v>
      </c>
      <c r="J256" s="9">
        <f>[1]BB!S258</f>
        <v>6970</v>
      </c>
      <c r="K256" s="9">
        <f t="shared" si="3"/>
        <v>10453675.699999999</v>
      </c>
    </row>
    <row r="257" spans="1:11">
      <c r="A257" s="12">
        <v>250</v>
      </c>
      <c r="B257" s="13" t="s">
        <v>481</v>
      </c>
      <c r="C257" s="9" t="s">
        <v>164</v>
      </c>
      <c r="D257" s="10" t="s">
        <v>218</v>
      </c>
      <c r="E257" s="14">
        <v>6967.7347813953502</v>
      </c>
      <c r="F257" s="14">
        <v>0</v>
      </c>
      <c r="I257" s="9">
        <f>[1]BB!W259</f>
        <v>0</v>
      </c>
      <c r="J257" s="9">
        <f>[1]BB!S259</f>
        <v>6967.7347813953502</v>
      </c>
      <c r="K257" s="9">
        <f t="shared" si="3"/>
        <v>0</v>
      </c>
    </row>
    <row r="258" spans="1:11">
      <c r="A258" s="12">
        <v>251</v>
      </c>
      <c r="B258" s="13" t="s">
        <v>482</v>
      </c>
      <c r="C258" s="9" t="s">
        <v>483</v>
      </c>
      <c r="D258" s="10" t="s">
        <v>218</v>
      </c>
      <c r="E258" s="14">
        <v>933.86841560990706</v>
      </c>
      <c r="F258" s="14">
        <v>8200</v>
      </c>
      <c r="I258" s="9">
        <f>[1]BB!W260</f>
        <v>8200</v>
      </c>
      <c r="J258" s="9">
        <f>[1]BB!S260</f>
        <v>933.86841560990706</v>
      </c>
      <c r="K258" s="9">
        <f t="shared" si="3"/>
        <v>7657721.0080012381</v>
      </c>
    </row>
    <row r="259" spans="1:11">
      <c r="A259" s="12">
        <v>252</v>
      </c>
      <c r="B259" s="13" t="s">
        <v>484</v>
      </c>
      <c r="C259" s="9" t="s">
        <v>165</v>
      </c>
      <c r="D259" s="10" t="s">
        <v>183</v>
      </c>
      <c r="E259" s="14">
        <v>18638.946925711716</v>
      </c>
      <c r="F259" s="14">
        <v>3375</v>
      </c>
      <c r="I259" s="9">
        <f>[1]BB!W261</f>
        <v>3375</v>
      </c>
      <c r="J259" s="9">
        <f>[1]BB!S261</f>
        <v>18638.946925711716</v>
      </c>
      <c r="K259" s="9">
        <f t="shared" si="3"/>
        <v>62906445.87427704</v>
      </c>
    </row>
    <row r="260" spans="1:11">
      <c r="A260" s="12">
        <v>253</v>
      </c>
      <c r="B260" s="13" t="s">
        <v>485</v>
      </c>
      <c r="C260" s="9" t="s">
        <v>166</v>
      </c>
      <c r="D260" s="10" t="s">
        <v>28</v>
      </c>
      <c r="E260" s="14">
        <v>18605.779165519882</v>
      </c>
      <c r="F260" s="14">
        <v>745</v>
      </c>
      <c r="I260" s="9">
        <f>[1]BB!W262</f>
        <v>745</v>
      </c>
      <c r="J260" s="9">
        <f>[1]BB!S262</f>
        <v>18605.779165519882</v>
      </c>
      <c r="K260" s="9">
        <f t="shared" si="3"/>
        <v>13861305.478312312</v>
      </c>
    </row>
    <row r="261" spans="1:11">
      <c r="A261" s="12">
        <v>254</v>
      </c>
      <c r="B261" s="13" t="s">
        <v>486</v>
      </c>
      <c r="C261" s="9" t="s">
        <v>487</v>
      </c>
      <c r="D261" s="10" t="s">
        <v>218</v>
      </c>
      <c r="E261" s="14">
        <v>28825.805822222228</v>
      </c>
      <c r="F261" s="14">
        <v>63</v>
      </c>
      <c r="I261" s="9">
        <f>[1]BB!W263</f>
        <v>63</v>
      </c>
      <c r="J261" s="9">
        <f>[1]BB!S263</f>
        <v>28825.805822222228</v>
      </c>
      <c r="K261" s="9">
        <f t="shared" si="3"/>
        <v>1816025.7668000003</v>
      </c>
    </row>
    <row r="262" spans="1:11">
      <c r="A262" s="12">
        <v>255</v>
      </c>
      <c r="B262" s="13" t="s">
        <v>488</v>
      </c>
      <c r="C262" s="9" t="s">
        <v>150</v>
      </c>
      <c r="D262" s="10" t="s">
        <v>135</v>
      </c>
      <c r="E262" s="14">
        <v>1890.0808362580649</v>
      </c>
      <c r="F262" s="14">
        <v>0</v>
      </c>
      <c r="I262" s="9">
        <f>[1]BB!W264</f>
        <v>0</v>
      </c>
      <c r="J262" s="9">
        <f>[1]BB!S264</f>
        <v>1890.0808362580649</v>
      </c>
      <c r="K262" s="9">
        <f t="shared" si="3"/>
        <v>0</v>
      </c>
    </row>
    <row r="263" spans="1:11">
      <c r="A263" s="12">
        <v>256</v>
      </c>
      <c r="B263" s="13" t="s">
        <v>489</v>
      </c>
      <c r="C263" s="9" t="s">
        <v>60</v>
      </c>
      <c r="D263" s="10" t="s">
        <v>218</v>
      </c>
      <c r="E263" s="14">
        <v>18043.407675799088</v>
      </c>
      <c r="F263" s="14">
        <v>21.9</v>
      </c>
      <c r="I263" s="9">
        <f>[1]BB!W265</f>
        <v>21.9</v>
      </c>
      <c r="J263" s="9">
        <f>[1]BB!S265</f>
        <v>18043.407675799088</v>
      </c>
      <c r="K263" s="9">
        <f t="shared" si="3"/>
        <v>395150.62809999997</v>
      </c>
    </row>
    <row r="264" spans="1:11">
      <c r="A264" s="12">
        <v>257</v>
      </c>
      <c r="B264" s="13" t="s">
        <v>490</v>
      </c>
      <c r="C264" s="9" t="s">
        <v>490</v>
      </c>
      <c r="D264" s="10" t="s">
        <v>232</v>
      </c>
      <c r="E264" s="14">
        <v>1250</v>
      </c>
      <c r="F264" s="14">
        <v>43</v>
      </c>
      <c r="I264" s="9">
        <f>[1]BB!W266</f>
        <v>43</v>
      </c>
      <c r="J264" s="9">
        <f>[1]BB!S266</f>
        <v>1250</v>
      </c>
      <c r="K264" s="9">
        <f t="shared" si="3"/>
        <v>53750</v>
      </c>
    </row>
    <row r="265" spans="1:11">
      <c r="A265" s="12">
        <v>258</v>
      </c>
      <c r="B265" s="13" t="s">
        <v>221</v>
      </c>
      <c r="C265" s="9" t="s">
        <v>221</v>
      </c>
      <c r="D265" s="10" t="s">
        <v>35</v>
      </c>
      <c r="E265" s="14">
        <v>6203.0966692307693</v>
      </c>
      <c r="F265" s="14">
        <v>167</v>
      </c>
      <c r="I265" s="9">
        <f>[1]BB!W267</f>
        <v>167</v>
      </c>
      <c r="J265" s="9">
        <f>[1]BB!S267</f>
        <v>6203.0966692307693</v>
      </c>
      <c r="K265" s="9">
        <f t="shared" ref="K265:K283" si="4">J265*I265</f>
        <v>1035917.1437615384</v>
      </c>
    </row>
    <row r="266" spans="1:11">
      <c r="A266" s="12">
        <v>259</v>
      </c>
      <c r="B266" s="13" t="s">
        <v>491</v>
      </c>
      <c r="C266" s="9" t="s">
        <v>492</v>
      </c>
      <c r="D266" s="10" t="s">
        <v>28</v>
      </c>
      <c r="E266" s="14">
        <v>24705</v>
      </c>
      <c r="F266" s="14">
        <v>120</v>
      </c>
      <c r="I266" s="9">
        <f>[1]BB!W268</f>
        <v>120</v>
      </c>
      <c r="J266" s="9">
        <f>[1]BB!S268</f>
        <v>24705</v>
      </c>
      <c r="K266" s="9">
        <f t="shared" si="4"/>
        <v>2964600</v>
      </c>
    </row>
    <row r="267" spans="1:11">
      <c r="A267" s="12">
        <v>260</v>
      </c>
      <c r="B267" s="13" t="s">
        <v>493</v>
      </c>
      <c r="C267" s="9" t="s">
        <v>493</v>
      </c>
      <c r="D267" s="10" t="s">
        <v>494</v>
      </c>
      <c r="E267" s="14">
        <v>53057.307099999998</v>
      </c>
      <c r="F267" s="14">
        <v>6</v>
      </c>
      <c r="I267" s="9">
        <f>[1]BB!W269</f>
        <v>6</v>
      </c>
      <c r="J267" s="9">
        <f>[1]BB!S269</f>
        <v>53057.307099999998</v>
      </c>
      <c r="K267" s="9">
        <f t="shared" si="4"/>
        <v>318343.84259999997</v>
      </c>
    </row>
    <row r="268" spans="1:11">
      <c r="A268" s="12">
        <v>261</v>
      </c>
      <c r="B268" s="13" t="s">
        <v>495</v>
      </c>
      <c r="C268" s="9" t="s">
        <v>496</v>
      </c>
      <c r="D268" s="10" t="s">
        <v>497</v>
      </c>
      <c r="E268" s="14">
        <v>310000</v>
      </c>
      <c r="F268" s="14">
        <v>4</v>
      </c>
      <c r="I268" s="9">
        <f>[1]BB!W270</f>
        <v>4</v>
      </c>
      <c r="J268" s="9">
        <f>[1]BB!S270</f>
        <v>310000</v>
      </c>
      <c r="K268" s="9">
        <f t="shared" si="4"/>
        <v>1240000</v>
      </c>
    </row>
    <row r="269" spans="1:11">
      <c r="A269" s="12">
        <v>262</v>
      </c>
      <c r="B269" s="13" t="s">
        <v>498</v>
      </c>
      <c r="C269" s="9" t="s">
        <v>498</v>
      </c>
      <c r="D269" s="10" t="s">
        <v>199</v>
      </c>
      <c r="E269" s="14">
        <v>44875.86219215687</v>
      </c>
      <c r="F269" s="14">
        <v>51</v>
      </c>
      <c r="I269" s="9">
        <f>[1]BB!W271</f>
        <v>51</v>
      </c>
      <c r="J269" s="9">
        <f>[1]BB!S271</f>
        <v>44875.86219215687</v>
      </c>
      <c r="K269" s="9">
        <f t="shared" si="4"/>
        <v>2288668.9718000004</v>
      </c>
    </row>
    <row r="270" spans="1:11">
      <c r="A270" s="12">
        <v>263</v>
      </c>
      <c r="B270" s="13" t="s">
        <v>499</v>
      </c>
      <c r="C270" s="9" t="s">
        <v>500</v>
      </c>
      <c r="D270" s="10" t="s">
        <v>199</v>
      </c>
      <c r="E270" s="14">
        <v>62403.932489999999</v>
      </c>
      <c r="F270" s="14">
        <v>60</v>
      </c>
      <c r="I270" s="9">
        <f>[1]BB!W272</f>
        <v>60</v>
      </c>
      <c r="J270" s="9">
        <f>[1]BB!S272</f>
        <v>62403.932489999999</v>
      </c>
      <c r="K270" s="9">
        <f t="shared" si="4"/>
        <v>3744235.9493999998</v>
      </c>
    </row>
    <row r="271" spans="1:11">
      <c r="A271" s="12">
        <v>264</v>
      </c>
      <c r="B271" s="13" t="s">
        <v>501</v>
      </c>
      <c r="C271" s="9" t="s">
        <v>502</v>
      </c>
      <c r="D271" s="10" t="s">
        <v>135</v>
      </c>
      <c r="E271" s="14">
        <v>4608.8290100000004</v>
      </c>
      <c r="F271" s="14">
        <v>20</v>
      </c>
      <c r="I271" s="9">
        <f>[1]BB!W273</f>
        <v>20</v>
      </c>
      <c r="J271" s="9">
        <f>[1]BB!S273</f>
        <v>4608.8290100000004</v>
      </c>
      <c r="K271" s="9">
        <f t="shared" si="4"/>
        <v>92176.580200000011</v>
      </c>
    </row>
    <row r="272" spans="1:11">
      <c r="A272" s="12">
        <v>265</v>
      </c>
      <c r="B272" s="13" t="s">
        <v>503</v>
      </c>
      <c r="C272" s="9" t="s">
        <v>503</v>
      </c>
      <c r="D272" s="10" t="s">
        <v>35</v>
      </c>
      <c r="E272" s="14">
        <v>12997.404274254744</v>
      </c>
      <c r="F272" s="14">
        <v>82</v>
      </c>
      <c r="I272" s="9">
        <f>[1]BB!W274</f>
        <v>82</v>
      </c>
      <c r="J272" s="9">
        <f>[1]BB!S274</f>
        <v>12997.404274254744</v>
      </c>
      <c r="K272" s="9">
        <f t="shared" si="4"/>
        <v>1065787.1504888891</v>
      </c>
    </row>
    <row r="273" spans="1:11">
      <c r="A273" s="12">
        <v>266</v>
      </c>
      <c r="B273" s="13" t="s">
        <v>504</v>
      </c>
      <c r="C273" s="9" t="s">
        <v>131</v>
      </c>
      <c r="D273" s="10" t="s">
        <v>135</v>
      </c>
      <c r="E273" s="14">
        <v>47.662038207885317</v>
      </c>
      <c r="F273" s="14">
        <v>2790</v>
      </c>
      <c r="I273" s="9">
        <f>[1]BB!W275</f>
        <v>2790</v>
      </c>
      <c r="J273" s="9">
        <f>[1]BB!S275</f>
        <v>47.662038207885317</v>
      </c>
      <c r="K273" s="9">
        <f t="shared" si="4"/>
        <v>132977.08660000004</v>
      </c>
    </row>
    <row r="274" spans="1:11">
      <c r="A274" s="12">
        <v>267</v>
      </c>
      <c r="B274" s="13" t="s">
        <v>505</v>
      </c>
      <c r="C274" s="9" t="s">
        <v>506</v>
      </c>
      <c r="D274" s="10" t="s">
        <v>33</v>
      </c>
      <c r="E274" s="14">
        <v>546.14664838135604</v>
      </c>
      <c r="F274" s="14">
        <v>3700</v>
      </c>
      <c r="I274" s="9">
        <f>[1]BB!W276</f>
        <v>3700</v>
      </c>
      <c r="J274" s="9">
        <f>[1]BB!S276</f>
        <v>546.14664838135604</v>
      </c>
      <c r="K274" s="9">
        <f t="shared" si="4"/>
        <v>2020742.5990110175</v>
      </c>
    </row>
    <row r="275" spans="1:11">
      <c r="A275" s="12">
        <v>268</v>
      </c>
      <c r="B275" s="13" t="s">
        <v>226</v>
      </c>
      <c r="C275" s="9" t="s">
        <v>226</v>
      </c>
      <c r="D275" s="10" t="s">
        <v>227</v>
      </c>
      <c r="E275" s="14">
        <v>155555.83335</v>
      </c>
      <c r="F275" s="14">
        <v>2</v>
      </c>
      <c r="I275" s="9">
        <f>[1]BB!W277</f>
        <v>2</v>
      </c>
      <c r="J275" s="9">
        <f>[1]BB!S277</f>
        <v>155555.83335</v>
      </c>
      <c r="K275" s="9">
        <f t="shared" si="4"/>
        <v>311111.6667</v>
      </c>
    </row>
    <row r="276" spans="1:11">
      <c r="A276" s="12">
        <v>269</v>
      </c>
      <c r="B276" s="13" t="s">
        <v>507</v>
      </c>
      <c r="C276" s="9" t="s">
        <v>508</v>
      </c>
      <c r="D276" s="10" t="s">
        <v>199</v>
      </c>
      <c r="E276" s="14">
        <v>2958.335</v>
      </c>
      <c r="F276" s="14">
        <v>60</v>
      </c>
      <c r="I276" s="9">
        <f>[1]BB!W278</f>
        <v>60</v>
      </c>
      <c r="J276" s="9">
        <f>[1]BB!S278</f>
        <v>2958.335</v>
      </c>
      <c r="K276" s="9">
        <f t="shared" si="4"/>
        <v>177500.1</v>
      </c>
    </row>
    <row r="277" spans="1:11">
      <c r="A277" s="12">
        <v>270</v>
      </c>
      <c r="B277" s="13" t="s">
        <v>509</v>
      </c>
      <c r="C277" s="9" t="s">
        <v>509</v>
      </c>
      <c r="D277" s="10" t="s">
        <v>199</v>
      </c>
      <c r="E277" s="14">
        <v>2960.9390625000001</v>
      </c>
      <c r="F277" s="14">
        <v>120</v>
      </c>
      <c r="I277" s="9">
        <f>[1]BB!W279</f>
        <v>120</v>
      </c>
      <c r="J277" s="9">
        <f>[1]BB!S279</f>
        <v>2960.9390625000001</v>
      </c>
      <c r="K277" s="9">
        <f t="shared" si="4"/>
        <v>355312.6875</v>
      </c>
    </row>
    <row r="278" spans="1:11">
      <c r="A278" s="25">
        <v>271</v>
      </c>
      <c r="B278" s="26" t="s">
        <v>510</v>
      </c>
      <c r="C278" s="9" t="s">
        <v>511</v>
      </c>
      <c r="D278" s="27" t="s">
        <v>33</v>
      </c>
      <c r="E278" s="28">
        <v>956.35314709090915</v>
      </c>
      <c r="F278" s="28">
        <v>475</v>
      </c>
      <c r="I278" s="9">
        <f>[1]BB!W280</f>
        <v>475</v>
      </c>
      <c r="J278" s="9">
        <f>[1]BB!S280</f>
        <v>956.35314709090915</v>
      </c>
      <c r="K278" s="9">
        <f t="shared" si="4"/>
        <v>454267.74486818182</v>
      </c>
    </row>
    <row r="279" spans="1:11">
      <c r="A279" s="25">
        <v>272</v>
      </c>
      <c r="B279" s="21" t="s">
        <v>512</v>
      </c>
      <c r="C279" s="22" t="s">
        <v>513</v>
      </c>
      <c r="D279" s="23" t="s">
        <v>218</v>
      </c>
      <c r="E279" s="24">
        <v>200</v>
      </c>
      <c r="F279" s="24">
        <v>70</v>
      </c>
      <c r="G279" s="29">
        <v>2000</v>
      </c>
      <c r="H279" s="29">
        <v>7</v>
      </c>
      <c r="I279" s="9">
        <f>[1]BB!W281</f>
        <v>70</v>
      </c>
      <c r="J279" s="9">
        <f>[1]BB!S281</f>
        <v>200</v>
      </c>
      <c r="K279" s="9">
        <f t="shared" si="4"/>
        <v>14000</v>
      </c>
    </row>
    <row r="280" spans="1:11">
      <c r="A280" s="12">
        <v>273</v>
      </c>
      <c r="B280" s="13" t="s">
        <v>514</v>
      </c>
      <c r="C280" s="9" t="s">
        <v>515</v>
      </c>
      <c r="D280" s="10" t="s">
        <v>135</v>
      </c>
      <c r="E280" s="14">
        <v>5000</v>
      </c>
      <c r="F280" s="14">
        <v>29</v>
      </c>
      <c r="I280" s="9">
        <f>[1]BB!W282</f>
        <v>29</v>
      </c>
      <c r="J280" s="9">
        <f>[1]BB!S282</f>
        <v>5000</v>
      </c>
      <c r="K280" s="9">
        <f t="shared" si="4"/>
        <v>145000</v>
      </c>
    </row>
    <row r="281" spans="1:11">
      <c r="A281" s="12">
        <v>274</v>
      </c>
      <c r="B281" s="13" t="s">
        <v>162</v>
      </c>
      <c r="C281" s="9" t="s">
        <v>162</v>
      </c>
      <c r="D281" s="10" t="s">
        <v>23</v>
      </c>
      <c r="E281" s="14">
        <v>0</v>
      </c>
      <c r="F281" s="14">
        <v>18</v>
      </c>
      <c r="I281" s="9">
        <f>[1]BB!W283</f>
        <v>18</v>
      </c>
      <c r="J281" s="9">
        <f>[1]BB!S283</f>
        <v>0</v>
      </c>
      <c r="K281" s="9">
        <f t="shared" si="4"/>
        <v>0</v>
      </c>
    </row>
    <row r="282" spans="1:11">
      <c r="A282" s="12">
        <v>275</v>
      </c>
      <c r="B282" s="13" t="s">
        <v>516</v>
      </c>
      <c r="C282" s="9" t="s">
        <v>517</v>
      </c>
      <c r="D282" s="10" t="s">
        <v>135</v>
      </c>
      <c r="E282" s="14">
        <v>4714.7463439655176</v>
      </c>
      <c r="F282" s="14">
        <v>69</v>
      </c>
      <c r="I282" s="9">
        <f>[1]BB!W284</f>
        <v>69</v>
      </c>
      <c r="J282" s="9">
        <f>[1]BB!S284</f>
        <v>4714.7463439655176</v>
      </c>
      <c r="K282" s="9">
        <f t="shared" si="4"/>
        <v>325317.49773362069</v>
      </c>
    </row>
    <row r="283" spans="1:11" s="22" customFormat="1">
      <c r="A283" s="20">
        <v>276</v>
      </c>
      <c r="B283" s="21" t="s">
        <v>518</v>
      </c>
      <c r="C283" s="22" t="s">
        <v>519</v>
      </c>
      <c r="D283" s="23" t="s">
        <v>185</v>
      </c>
      <c r="E283" s="24">
        <v>35614.718614545454</v>
      </c>
      <c r="F283" s="24">
        <v>0</v>
      </c>
      <c r="I283" s="9">
        <f>[1]BB!W285</f>
        <v>0</v>
      </c>
      <c r="J283" s="9">
        <f>[1]BB!S285</f>
        <v>35614.718614545454</v>
      </c>
      <c r="K283" s="9">
        <f t="shared" si="4"/>
        <v>0</v>
      </c>
    </row>
    <row r="284" spans="1:11">
      <c r="K284" s="30">
        <f>SUM(K8:K283)</f>
        <v>2677889114.0852618</v>
      </c>
    </row>
    <row r="285" spans="1:11">
      <c r="K285" s="30">
        <f>[2]BB!$Q$337</f>
        <v>2679406110.8070002</v>
      </c>
    </row>
    <row r="286" spans="1:11">
      <c r="K286" s="31">
        <f>K284-K285</f>
        <v>-1516996.7217383385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402</TotalTime>
  <Application>LibreOffice/6.1.0.3$Linux_X86_64 LibreOffice_project/efb621ed25068d70781dc026f7e9c5187a4decd1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eben</cp:lastModifiedBy>
  <cp:revision>13</cp:revision>
  <dcterms:created xsi:type="dcterms:W3CDTF">2018-11-01T12:40:00Z</dcterms:created>
  <dcterms:modified xsi:type="dcterms:W3CDTF">2019-09-01T01:19:00Z</dcterms:modified>
  <dc:language>id-ID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1033-10.2.0.7516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