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6 HR&amp;GA\02 Perencanaan Karier\Form\"/>
    </mc:Choice>
  </mc:AlternateContent>
  <xr:revisionPtr revIDLastSave="0" documentId="13_ncr:1_{345CA2B1-94FA-425D-AA99-1042904959EB}" xr6:coauthVersionLast="47" xr6:coauthVersionMax="47" xr10:uidLastSave="{00000000-0000-0000-0000-000000000000}"/>
  <bookViews>
    <workbookView xWindow="-108" yWindow="-108" windowWidth="23256" windowHeight="12576" tabRatio="731" activeTab="2" xr2:uid="{00000000-000D-0000-FFFF-FFFF00000000}"/>
  </bookViews>
  <sheets>
    <sheet name="WPG.BPO.HRD.RNP-1" sheetId="136" r:id="rId1"/>
    <sheet name="WPG.BPO.HRD.RNP-2" sheetId="137" r:id="rId2"/>
    <sheet name="WPG.BPO.HRD.RNP-3" sheetId="138" r:id="rId3"/>
    <sheet name="WPG.BPO.HRD.RNP-4" sheetId="139" r:id="rId4"/>
    <sheet name="WPG.BPO.HRD.RNP-5" sheetId="140" r:id="rId5"/>
    <sheet name="WPG.BPO.HRD.RNP-6" sheetId="141" r:id="rId6"/>
    <sheet name="WPG.BPO.HRD.RNP-7 Simulasi" sheetId="142" r:id="rId7"/>
    <sheet name="flow" sheetId="14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s">[1]DATABASE!$P$8</definedName>
    <definedName name="Gaji_KHL">[2]DATABASE!$P$8</definedName>
    <definedName name="Gaji_KHT">[2]DATABASE!$P$7</definedName>
    <definedName name="Lembur_KHL">[2]DATABASE!$P$10</definedName>
    <definedName name="Lembur_KHT">[2]DATABASE!$P$9</definedName>
    <definedName name="merit">[3]Kenaikan!$G$6:$H$10</definedName>
    <definedName name="_xlnm.Print_Area" localSheetId="2">'WPG.BPO.HRD.RNP-3'!$B$2:$S$35</definedName>
    <definedName name="_xlnm.Print_Area" localSheetId="5">'WPG.BPO.HRD.RNP-6'!$A$1:$U$43</definedName>
    <definedName name="revisi">[4]Gapok!$U$4:$V$83</definedName>
    <definedName name="s">[5]Gapok!$K$4:$M$83</definedName>
    <definedName name="table">[6]Gapok!$K$4:$M$83</definedName>
    <definedName name="table1">[6]Gapok!$U$4:$V$83</definedName>
    <definedName name="tunja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38" l="1"/>
  <c r="T32" i="142"/>
  <c r="T31" i="142"/>
  <c r="P31" i="142"/>
  <c r="T30" i="142"/>
  <c r="P29" i="142"/>
  <c r="Q29" i="142" s="1"/>
  <c r="P28" i="142"/>
  <c r="Q28" i="142" s="1"/>
  <c r="R28" i="142" s="1"/>
  <c r="P27" i="142"/>
  <c r="Q27" i="142" s="1"/>
  <c r="P26" i="142"/>
  <c r="Q26" i="142" s="1"/>
  <c r="R26" i="142" s="1"/>
  <c r="P25" i="142"/>
  <c r="Q25" i="142" s="1"/>
  <c r="R25" i="142" s="1"/>
  <c r="B25" i="142"/>
  <c r="B26" i="142" s="1"/>
  <c r="B27" i="142" s="1"/>
  <c r="B28" i="142" s="1"/>
  <c r="B29" i="142" s="1"/>
  <c r="T24" i="142"/>
  <c r="T23" i="142"/>
  <c r="P23" i="142"/>
  <c r="T22" i="142"/>
  <c r="P21" i="142"/>
  <c r="Q21" i="142" s="1"/>
  <c r="P20" i="142"/>
  <c r="Q20" i="142" s="1"/>
  <c r="R20" i="142" s="1"/>
  <c r="B20" i="142"/>
  <c r="B21" i="142" s="1"/>
  <c r="P19" i="142"/>
  <c r="Q19" i="142" s="1"/>
  <c r="B19" i="142"/>
  <c r="P18" i="142"/>
  <c r="Q18" i="142" s="1"/>
  <c r="R18" i="142" s="1"/>
  <c r="P16" i="142"/>
  <c r="L31" i="138"/>
  <c r="N31" i="138" s="1"/>
  <c r="O31" i="138" s="1"/>
  <c r="Q31" i="138" s="1"/>
  <c r="L30" i="138"/>
  <c r="N30" i="138" s="1"/>
  <c r="O30" i="138" s="1"/>
  <c r="Q30" i="138" s="1"/>
  <c r="L29" i="138"/>
  <c r="N29" i="138" s="1"/>
  <c r="O29" i="138" s="1"/>
  <c r="Q29" i="138" s="1"/>
  <c r="L28" i="138"/>
  <c r="N28" i="138" s="1"/>
  <c r="O28" i="138" s="1"/>
  <c r="Q28" i="138" s="1"/>
  <c r="L27" i="138"/>
  <c r="L26" i="138"/>
  <c r="L22" i="138"/>
  <c r="N22" i="138" s="1"/>
  <c r="O22" i="138" s="1"/>
  <c r="L21" i="138"/>
  <c r="N21" i="138" s="1"/>
  <c r="O21" i="138" s="1"/>
  <c r="Q21" i="138" s="1"/>
  <c r="L20" i="138"/>
  <c r="N20" i="138" s="1"/>
  <c r="O20" i="138" s="1"/>
  <c r="Q20" i="138" s="1"/>
  <c r="L19" i="138"/>
  <c r="N19" i="138" s="1"/>
  <c r="O19" i="138" s="1"/>
  <c r="Q19" i="138" s="1"/>
  <c r="L18" i="138"/>
  <c r="L13" i="138"/>
  <c r="L11" i="138"/>
  <c r="L10" i="138"/>
  <c r="M27" i="137"/>
  <c r="N27" i="137" s="1"/>
  <c r="P27" i="137" s="1"/>
  <c r="K27" i="137"/>
  <c r="K26" i="137"/>
  <c r="M26" i="137" s="1"/>
  <c r="N26" i="137" s="1"/>
  <c r="P26" i="137" s="1"/>
  <c r="K25" i="137"/>
  <c r="M25" i="137" s="1"/>
  <c r="N25" i="137" s="1"/>
  <c r="P25" i="137" s="1"/>
  <c r="K24" i="137"/>
  <c r="K23" i="137"/>
  <c r="M19" i="137"/>
  <c r="N19" i="137" s="1"/>
  <c r="P19" i="137" s="1"/>
  <c r="K19" i="137"/>
  <c r="K18" i="137"/>
  <c r="M18" i="137" s="1"/>
  <c r="N18" i="137" s="1"/>
  <c r="P18" i="137" s="1"/>
  <c r="K17" i="137"/>
  <c r="M17" i="137" s="1"/>
  <c r="N17" i="137" s="1"/>
  <c r="P17" i="137" s="1"/>
  <c r="K11" i="137"/>
  <c r="K10" i="137"/>
  <c r="K9" i="137"/>
  <c r="T19" i="142" l="1"/>
  <c r="R19" i="142"/>
  <c r="T21" i="142"/>
  <c r="R21" i="142"/>
  <c r="T27" i="142"/>
  <c r="R27" i="142"/>
  <c r="T29" i="142"/>
  <c r="R29" i="142"/>
  <c r="T18" i="142"/>
  <c r="T20" i="142"/>
  <c r="T26" i="142"/>
  <c r="T28" i="142"/>
</calcChain>
</file>

<file path=xl/sharedStrings.xml><?xml version="1.0" encoding="utf-8"?>
<sst xmlns="http://schemas.openxmlformats.org/spreadsheetml/2006/main" count="471" uniqueCount="262">
  <si>
    <t>TABEL LARANGAN PROMOSI</t>
  </si>
  <si>
    <t>No.</t>
  </si>
  <si>
    <t>STATUS</t>
  </si>
  <si>
    <t>Golongan</t>
  </si>
  <si>
    <t>SURAT PERINGATAN</t>
  </si>
  <si>
    <t>KLASIFIKASI</t>
  </si>
  <si>
    <t>I</t>
  </si>
  <si>
    <t>II</t>
  </si>
  <si>
    <t>III</t>
  </si>
  <si>
    <t>TIDAK MASUK DALAM REKOMENDASI PROMOSI ( BULAN )</t>
  </si>
  <si>
    <t>STAFF</t>
  </si>
  <si>
    <t>Asst - Up</t>
  </si>
  <si>
    <t>PROMOSI JABATAN</t>
  </si>
  <si>
    <t>KHT</t>
  </si>
  <si>
    <t>UMPS</t>
  </si>
  <si>
    <t>PROMOSI STATUS KHT &gt; HIP</t>
  </si>
  <si>
    <t>TABEL AKUMULASI PENGURANGAN POIN UNTUK KENAIKAN GAJI</t>
  </si>
  <si>
    <t>GOLONGAN</t>
  </si>
  <si>
    <t>NILAI MAKSIMAL</t>
  </si>
  <si>
    <t>BOBOT NILAI PUNISHMENT</t>
  </si>
  <si>
    <t>KENAIKAN GAJI BERKALA</t>
  </si>
  <si>
    <t>REWARD</t>
  </si>
  <si>
    <t>PUNISHMENT</t>
  </si>
  <si>
    <t>TOTAL</t>
  </si>
  <si>
    <t>NILAI</t>
  </si>
  <si>
    <t>%</t>
  </si>
  <si>
    <t>NOMINAL</t>
  </si>
  <si>
    <t>PPPK</t>
  </si>
  <si>
    <t>KENAIKAN GAJI</t>
  </si>
  <si>
    <t>MAKSIMAL</t>
  </si>
  <si>
    <t>AKHIR</t>
  </si>
  <si>
    <t>A</t>
  </si>
  <si>
    <t>B</t>
  </si>
  <si>
    <t>C</t>
  </si>
  <si>
    <t>D</t>
  </si>
  <si>
    <t>E = D + C</t>
  </si>
  <si>
    <t>F = (E : A)%</t>
  </si>
  <si>
    <t>G</t>
  </si>
  <si>
    <t>H = F% x G</t>
  </si>
  <si>
    <t>SIMULASI</t>
  </si>
  <si>
    <t>Contoh :</t>
  </si>
  <si>
    <t>S.PERINGATAN - I</t>
  </si>
  <si>
    <t>S.PERINGATAN - II</t>
  </si>
  <si>
    <t>S.PERINGATAN - III</t>
  </si>
  <si>
    <t>TABEL AKUMULASI PENGURANGAN POIN UNTUK BONUS</t>
  </si>
  <si>
    <t>PERHITUNGAN BONUS</t>
  </si>
  <si>
    <t>SURAT TEGURAN</t>
  </si>
  <si>
    <t>BONUS</t>
  </si>
  <si>
    <t>NO BONUS</t>
  </si>
  <si>
    <t>-</t>
  </si>
  <si>
    <t>ANDI  , PBT STAFF, Nilai Penilaian Prestasi dan Potensi Tahunan = 80 , Nominal Bonus seharusnya = Rp. 5.000.000,-</t>
  </si>
  <si>
    <t>PBT STAFF</t>
  </si>
  <si>
    <t>S. TEGURAN - I</t>
  </si>
  <si>
    <t>HANGUS</t>
  </si>
  <si>
    <t>BOBY , PBT NON-STAFF, Nilai Penilaian Prestasi dan Potensi Tahunan = 58 , Nominal Bonus seharusnya = Rp. 1.500.000,-</t>
  </si>
  <si>
    <t>FLOWCHART USULAN PROMOSI</t>
  </si>
  <si>
    <t>KEKOSONGAN</t>
  </si>
  <si>
    <t xml:space="preserve">EKSPANSI </t>
  </si>
  <si>
    <t>MUTASI / ROTASI</t>
  </si>
  <si>
    <t>POSISI JABATAN</t>
  </si>
  <si>
    <t>OPERASIONAL</t>
  </si>
  <si>
    <t xml:space="preserve">KEBUTUHAN </t>
  </si>
  <si>
    <t>PROMOSI</t>
  </si>
  <si>
    <t>PIC UNIT</t>
  </si>
  <si>
    <t>USULAN</t>
  </si>
  <si>
    <t>DOK. USULAN PROMOSI</t>
  </si>
  <si>
    <t>PERSONALIA/HRD</t>
  </si>
  <si>
    <t>SELEKSI</t>
  </si>
  <si>
    <t>T</t>
  </si>
  <si>
    <t>KANDIDAT/CALON</t>
  </si>
  <si>
    <t>Y</t>
  </si>
  <si>
    <t>REKOMENDASI</t>
  </si>
  <si>
    <t>HRD/KANTOR DIREKSI</t>
  </si>
  <si>
    <t>VERIFIKASI</t>
  </si>
  <si>
    <t>CATATAN PERSONIL</t>
  </si>
  <si>
    <t>TUNGGU BERAKHIR</t>
  </si>
  <si>
    <t>LARANGAN BERAKHIR</t>
  </si>
  <si>
    <t xml:space="preserve">  Y</t>
  </si>
  <si>
    <t xml:space="preserve">PROSES </t>
  </si>
  <si>
    <t>EVALUASI</t>
  </si>
  <si>
    <t>FLOWCHART USULAN KENAIKAN GAJI DAN BONUS</t>
  </si>
  <si>
    <t>KEBIJAKAN PENILAIAN</t>
  </si>
  <si>
    <t>PRESTASI DAN POTENSI KARYAWAN</t>
  </si>
  <si>
    <t>ATASAN LANGSUNG</t>
  </si>
  <si>
    <t xml:space="preserve">MELAKUKAN </t>
  </si>
  <si>
    <t>PENILAIAN</t>
  </si>
  <si>
    <t>ATASAN PENILAI</t>
  </si>
  <si>
    <t>UNIT KERJA OPERASIONAL</t>
  </si>
  <si>
    <t xml:space="preserve">MENGIRIM </t>
  </si>
  <si>
    <t>HASIL PENILAIAN</t>
  </si>
  <si>
    <t>REKAPITULASI</t>
  </si>
  <si>
    <t xml:space="preserve">PENYESUAIAN </t>
  </si>
  <si>
    <t>PEMBAGIAN</t>
  </si>
  <si>
    <t>GAJI BERKALA</t>
  </si>
  <si>
    <t>(BILA DIBUTUHKAN )</t>
  </si>
  <si>
    <t>MENYEDIAKAN DATA</t>
  </si>
  <si>
    <t>CROSSCHECK</t>
  </si>
  <si>
    <t>NLAI PUNISHMENT</t>
  </si>
  <si>
    <t>PENGURANGAN NILAI</t>
  </si>
  <si>
    <t xml:space="preserve">         T</t>
  </si>
  <si>
    <t>DATA FINAL</t>
  </si>
  <si>
    <t>CEO</t>
  </si>
  <si>
    <t>KEPUTUSAN</t>
  </si>
  <si>
    <t>PENYESUAIAN GAJI</t>
  </si>
  <si>
    <t>FLOWCHART  PUNISHMENT</t>
  </si>
  <si>
    <t>PELAKU KETIDAKSESUAIAN</t>
  </si>
  <si>
    <t xml:space="preserve">PELANGGARAN </t>
  </si>
  <si>
    <t>KELALAIAN</t>
  </si>
  <si>
    <t>PEMERIKSAAN</t>
  </si>
  <si>
    <t>INTERNAL AUDIT</t>
  </si>
  <si>
    <t>KEDISPLINAN</t>
  </si>
  <si>
    <t>TUGAS &amp; T.JAWAB</t>
  </si>
  <si>
    <t>EKSTERNAL</t>
  </si>
  <si>
    <t>INTERNAL</t>
  </si>
  <si>
    <t>SMML</t>
  </si>
  <si>
    <t>TEMUAN KETIDAKSESUAIAN</t>
  </si>
  <si>
    <t>ATASAN  LANGSUNG</t>
  </si>
  <si>
    <t>ATASAN / HRD</t>
  </si>
  <si>
    <t>PEMBINAAN</t>
  </si>
  <si>
    <t>PENERBITAN</t>
  </si>
  <si>
    <t>TEGURAN LISAN</t>
  </si>
  <si>
    <t xml:space="preserve">ATASAN </t>
  </si>
  <si>
    <t>YA</t>
  </si>
  <si>
    <t>TIDAK</t>
  </si>
  <si>
    <t xml:space="preserve">PENILAIAN </t>
  </si>
  <si>
    <t>TAHUNAN</t>
  </si>
  <si>
    <t>SURAT PERINGATAN I, II, III</t>
  </si>
  <si>
    <t>ADMINISTRASI HRD</t>
  </si>
  <si>
    <t xml:space="preserve">PERBAHARUI </t>
  </si>
  <si>
    <t>UPDATE</t>
  </si>
  <si>
    <t>DATA PERSONIL</t>
  </si>
  <si>
    <t>PERHITUNGAN</t>
  </si>
  <si>
    <t>BONUS TAHUNAN</t>
  </si>
  <si>
    <t>REKAPITULASI BONUS</t>
  </si>
  <si>
    <t>HRD/ATASAN</t>
  </si>
  <si>
    <t>TINDAK LANJUT</t>
  </si>
  <si>
    <t>MONITORING PERSONIL</t>
  </si>
  <si>
    <t>PROSES PHK</t>
  </si>
  <si>
    <t>SIMULASI dan Perhitungan pemberian Reward and Punishment</t>
  </si>
  <si>
    <t>REKAP REWARD AND PUNISHMENT</t>
  </si>
  <si>
    <t>SESUAI STATUS DAN GOLONGAN</t>
  </si>
  <si>
    <t>REWARDS</t>
  </si>
  <si>
    <t>JUMLAH</t>
  </si>
  <si>
    <t>NAMA</t>
  </si>
  <si>
    <t>JABATAN</t>
  </si>
  <si>
    <t>Golongan/</t>
  </si>
  <si>
    <t>Skala Range Gaji ( Rp )</t>
  </si>
  <si>
    <t>Annual Assestment</t>
  </si>
  <si>
    <t xml:space="preserve">TEGURAN </t>
  </si>
  <si>
    <t>POINT</t>
  </si>
  <si>
    <t>SETELAH</t>
  </si>
  <si>
    <t>Status</t>
  </si>
  <si>
    <t xml:space="preserve">Max </t>
  </si>
  <si>
    <t>Realisasi</t>
  </si>
  <si>
    <t>R &amp; W</t>
  </si>
  <si>
    <t>Point R&amp;P</t>
  </si>
  <si>
    <t>D = B + C</t>
  </si>
  <si>
    <t>E = (D:B)%</t>
  </si>
  <si>
    <t>F</t>
  </si>
  <si>
    <t>G = (F x D)%</t>
  </si>
  <si>
    <t>POINT REWARD AND PUNISHMENT</t>
  </si>
  <si>
    <t>ABDUL</t>
  </si>
  <si>
    <t>BENSON</t>
  </si>
  <si>
    <t>CHARLES</t>
  </si>
  <si>
    <t>OA</t>
  </si>
  <si>
    <t>DELTA</t>
  </si>
  <si>
    <t>FIELD ASST</t>
  </si>
  <si>
    <t>CD</t>
  </si>
  <si>
    <t>MANDOR PERAWATAN</t>
  </si>
  <si>
    <t>DD</t>
  </si>
  <si>
    <t>KERANI GUDANG</t>
  </si>
  <si>
    <t>AB</t>
  </si>
  <si>
    <t>CA</t>
  </si>
  <si>
    <t>TOOLMAN</t>
  </si>
  <si>
    <t>DA</t>
  </si>
  <si>
    <t>OFFICE BOY</t>
  </si>
  <si>
    <t>DE</t>
  </si>
  <si>
    <t>HELPER ALAT BERAT</t>
  </si>
  <si>
    <t>No BONUS</t>
  </si>
  <si>
    <t>ALUR PROSES TEMUAN KETIDAK-SESUAIAN, TINDAKAN-KOREKSI  DAN  PENCEGAHAN</t>
  </si>
  <si>
    <t xml:space="preserve">HASIL </t>
  </si>
  <si>
    <t>Rekomendasi</t>
  </si>
  <si>
    <t>Penyimpangan</t>
  </si>
  <si>
    <t>Keluhan/Klaim</t>
  </si>
  <si>
    <t>Perubahan</t>
  </si>
  <si>
    <t>AUDIT</t>
  </si>
  <si>
    <t>RTM</t>
  </si>
  <si>
    <t>Proses kerja</t>
  </si>
  <si>
    <t>Bahan/Mtrl</t>
  </si>
  <si>
    <t>Pelanggan</t>
  </si>
  <si>
    <t>Std / Prosedur</t>
  </si>
  <si>
    <t xml:space="preserve">TEMUAN KETIDAK SESUAIAN </t>
  </si>
  <si>
    <t>CATAT PADA DOKUMEN TERKAIT</t>
  </si>
  <si>
    <t>UP-DATE</t>
  </si>
  <si>
    <t xml:space="preserve">PENDAFTARAN PADA F MAN-17, STATUS TINDAKAN KOREKSI DAN PENCEGAHAN </t>
  </si>
  <si>
    <t>PERBAIKAN PERKESINAMBUNGAN</t>
  </si>
  <si>
    <t>PENYELIDIKAN/ANALISA PENYEBAB KETIDAK-SESUAIAN</t>
  </si>
  <si>
    <t>Metode</t>
  </si>
  <si>
    <t>Bahan</t>
  </si>
  <si>
    <t xml:space="preserve">Inspeksi </t>
  </si>
  <si>
    <t>Pengemasan</t>
  </si>
  <si>
    <t>Handling</t>
  </si>
  <si>
    <t>Penyebab</t>
  </si>
  <si>
    <t>Kerja</t>
  </si>
  <si>
    <t>Material</t>
  </si>
  <si>
    <t>Akhir</t>
  </si>
  <si>
    <t>Lainnya</t>
  </si>
  <si>
    <t>Argumentasi</t>
  </si>
  <si>
    <t>Penolakan</t>
  </si>
  <si>
    <t>PELAKSANA</t>
  </si>
  <si>
    <t>[ PIC ]</t>
  </si>
  <si>
    <t>INPUT</t>
  </si>
  <si>
    <t>RENCANA</t>
  </si>
  <si>
    <t>TINDAKAN</t>
  </si>
  <si>
    <t>METODE</t>
  </si>
  <si>
    <t>KOREKSI/PERBAIKAN</t>
  </si>
  <si>
    <t>PENCEGAHAN</t>
  </si>
  <si>
    <t>KERJA</t>
  </si>
  <si>
    <t>KERANGKA</t>
  </si>
  <si>
    <t>PELAKSANAAN</t>
  </si>
  <si>
    <t>WAKTU</t>
  </si>
  <si>
    <t>INSTRUMEN</t>
  </si>
  <si>
    <t>ALAT/TOOL</t>
  </si>
  <si>
    <t>LAIN-LAIN</t>
  </si>
  <si>
    <t>ANALISA &amp;</t>
  </si>
  <si>
    <t>RENCANA ULANG</t>
  </si>
  <si>
    <t>untuk kasus hanya perbaikan</t>
  </si>
  <si>
    <r>
      <t xml:space="preserve"> </t>
    </r>
    <r>
      <rPr>
        <i/>
        <sz val="10"/>
        <rFont val="Arial"/>
        <family val="2"/>
      </rPr>
      <t>sesuai kebutuhan</t>
    </r>
  </si>
  <si>
    <t>PENETAPAN SASARAN MUTU BARU</t>
  </si>
  <si>
    <t>HRD.PHI-2</t>
  </si>
  <si>
    <t>IV - Up</t>
  </si>
  <si>
    <t>II - III</t>
  </si>
  <si>
    <t>STAFF ( HO )</t>
  </si>
  <si>
    <t>STAFF (SITE)</t>
  </si>
  <si>
    <t>I - II</t>
  </si>
  <si>
    <t>WPG.BPO.HRD.RNP-1/1-0/01-12-2021</t>
  </si>
  <si>
    <t>I - III</t>
  </si>
  <si>
    <t>ANDI  , STAFF IV - Up, Nilai Penilaian Prestasi dan Potensi Tahunan = 80 , Nominal Kenaikan Gaji seharusnya =  Rp. 700.000,-</t>
  </si>
  <si>
    <t>BOBY , STAFF II - III, Nilai Penilaian Prestasi dan Potensi Tahunan = 58 , Nominal Kenaikan Gaji seharusnya = Rp 150.000,-</t>
  </si>
  <si>
    <t>WPG.BPO.HRD.RNP-2/1-0/01-12-2021</t>
  </si>
  <si>
    <t>KHT ( Site)</t>
  </si>
  <si>
    <t>STAFF (HO)</t>
  </si>
  <si>
    <t>Staff HO I - II</t>
  </si>
  <si>
    <t>Staff HO II - III</t>
  </si>
  <si>
    <t>WPG.BPO.HRD.RNP-3/1-0/01-12-2021</t>
  </si>
  <si>
    <t>WPG.BPO.HRD.RNP-4/1-0/01-12-2021</t>
  </si>
  <si>
    <t>HRD.PMS</t>
  </si>
  <si>
    <t>HRD.PMS-1</t>
  </si>
  <si>
    <t>HRD.PHI-6</t>
  </si>
  <si>
    <t>HRD.PPP-1</t>
  </si>
  <si>
    <t>HRD.PPP</t>
  </si>
  <si>
    <t>HRD.PPP-2</t>
  </si>
  <si>
    <t>HRD.PHI-3</t>
  </si>
  <si>
    <t>WPG.BPO.HRD.RNP-5/1-0/01-12-2021</t>
  </si>
  <si>
    <t>WPG.BPO.HRD.RNP-6/1-0/01-12-2021</t>
  </si>
  <si>
    <t>HRD.PBN-2</t>
  </si>
  <si>
    <t>WPG.BPO.HRD.RNP-7/1-0/01-12-2021</t>
  </si>
  <si>
    <t>Gol IV - Up</t>
  </si>
  <si>
    <t>Gol II - III</t>
  </si>
  <si>
    <t>Gol I</t>
  </si>
  <si>
    <t>Manager</t>
  </si>
  <si>
    <t>Asst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</si>
</sst>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</numFmts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.5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0"/>
      <color indexed="8"/>
      <name val="Arial Narrow"/>
      <family val="2"/>
    </font>
    <font>
      <b/>
      <u/>
      <sz val="14"/>
      <name val="Arial"/>
      <family val="2"/>
    </font>
    <font>
      <sz val="8"/>
      <color indexed="8"/>
      <name val="Arial Narrow"/>
      <family val="2"/>
    </font>
    <font>
      <sz val="9"/>
      <color indexed="8"/>
      <name val="Arial Narrow"/>
      <family val="2"/>
    </font>
    <font>
      <b/>
      <sz val="10"/>
      <color indexed="8"/>
      <name val="Arial Narrow"/>
      <family val="2"/>
    </font>
    <font>
      <sz val="9"/>
      <name val="Arial Narrow"/>
      <family val="2"/>
    </font>
    <font>
      <sz val="9"/>
      <color indexed="56"/>
      <name val="Arial Narrow"/>
      <family val="2"/>
    </font>
    <font>
      <b/>
      <u/>
      <sz val="12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 Narrow"/>
      <family val="2"/>
    </font>
    <font>
      <b/>
      <u/>
      <sz val="14"/>
      <color indexed="8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sz val="18"/>
      <name val="Arial Narrow"/>
      <family val="2"/>
    </font>
    <font>
      <b/>
      <sz val="11"/>
      <name val="Arial Narrow"/>
      <family val="2"/>
    </font>
    <font>
      <b/>
      <sz val="16"/>
      <name val="Arial Narrow"/>
      <family val="2"/>
    </font>
    <font>
      <b/>
      <i/>
      <sz val="9"/>
      <color indexed="8"/>
      <name val="Arial Narrow"/>
      <family val="2"/>
    </font>
    <font>
      <b/>
      <u val="singleAccounting"/>
      <sz val="9"/>
      <color indexed="8"/>
      <name val="Arial Narrow"/>
      <family val="2"/>
    </font>
    <font>
      <b/>
      <sz val="9"/>
      <color indexed="56"/>
      <name val="Arial Narrow"/>
      <family val="2"/>
    </font>
    <font>
      <sz val="12"/>
      <name val="Arial"/>
      <family val="2"/>
    </font>
    <font>
      <b/>
      <sz val="8"/>
      <name val="Arial Narrow"/>
      <family val="2"/>
    </font>
    <font>
      <i/>
      <sz val="8"/>
      <name val="Arial Narrow"/>
      <family val="2"/>
    </font>
    <font>
      <sz val="8"/>
      <name val="Arial Narrow"/>
      <family val="2"/>
    </font>
    <font>
      <i/>
      <sz val="8"/>
      <name val="Arial"/>
      <family val="2"/>
    </font>
    <font>
      <i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</borders>
  <cellStyleXfs count="99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4" fillId="0" borderId="0"/>
    <xf numFmtId="167" fontId="5" fillId="0" borderId="0"/>
    <xf numFmtId="167" fontId="6" fillId="0" borderId="0"/>
    <xf numFmtId="167" fontId="1" fillId="0" borderId="0"/>
    <xf numFmtId="167" fontId="9" fillId="0" borderId="0"/>
    <xf numFmtId="165" fontId="9" fillId="0" borderId="0" applyFont="0" applyFill="0" applyBorder="0" applyAlignment="0" applyProtection="0"/>
    <xf numFmtId="166" fontId="10" fillId="0" borderId="0"/>
    <xf numFmtId="166" fontId="1" fillId="0" borderId="0"/>
    <xf numFmtId="165" fontId="1" fillId="0" borderId="0" applyFont="0" applyFill="0" applyBorder="0" applyAlignment="0" applyProtection="0"/>
    <xf numFmtId="166" fontId="10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10" fillId="0" borderId="0"/>
    <xf numFmtId="166" fontId="1" fillId="0" borderId="0"/>
    <xf numFmtId="166" fontId="10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0" fillId="0" borderId="0"/>
    <xf numFmtId="0" fontId="1" fillId="0" borderId="0"/>
    <xf numFmtId="165" fontId="22" fillId="0" borderId="0" applyFont="0" applyFill="0" applyBorder="0" applyAlignment="0" applyProtection="0"/>
  </cellStyleXfs>
  <cellXfs count="371">
    <xf numFmtId="167" fontId="0" fillId="0" borderId="0" xfId="0"/>
    <xf numFmtId="0" fontId="1" fillId="0" borderId="0" xfId="97"/>
    <xf numFmtId="165" fontId="11" fillId="0" borderId="0" xfId="11" applyFont="1" applyFill="1" applyBorder="1" applyAlignment="1">
      <alignment horizontal="left"/>
    </xf>
    <xf numFmtId="0" fontId="12" fillId="0" borderId="0" xfId="97" applyFont="1"/>
    <xf numFmtId="0" fontId="10" fillId="0" borderId="0" xfId="96"/>
    <xf numFmtId="165" fontId="14" fillId="0" borderId="0" xfId="11" applyFont="1" applyFill="1" applyBorder="1" applyAlignment="1">
      <alignment horizontal="left"/>
    </xf>
    <xf numFmtId="0" fontId="15" fillId="0" borderId="0" xfId="97" applyFont="1"/>
    <xf numFmtId="0" fontId="16" fillId="2" borderId="9" xfId="97" applyFont="1" applyFill="1" applyBorder="1" applyAlignment="1">
      <alignment horizontal="center" vertical="center"/>
    </xf>
    <xf numFmtId="0" fontId="16" fillId="2" borderId="12" xfId="97" applyFont="1" applyFill="1" applyBorder="1" applyAlignment="1">
      <alignment horizontal="center" vertical="center"/>
    </xf>
    <xf numFmtId="0" fontId="16" fillId="2" borderId="10" xfId="97" applyFont="1" applyFill="1" applyBorder="1" applyAlignment="1">
      <alignment horizontal="center" vertical="center"/>
    </xf>
    <xf numFmtId="0" fontId="16" fillId="2" borderId="13" xfId="97" applyFont="1" applyFill="1" applyBorder="1" applyAlignment="1">
      <alignment horizontal="center" vertical="center"/>
    </xf>
    <xf numFmtId="0" fontId="16" fillId="2" borderId="14" xfId="97" applyFont="1" applyFill="1" applyBorder="1" applyAlignment="1">
      <alignment horizontal="center" vertical="center"/>
    </xf>
    <xf numFmtId="0" fontId="1" fillId="0" borderId="15" xfId="97" applyBorder="1"/>
    <xf numFmtId="165" fontId="15" fillId="0" borderId="15" xfId="11" applyFont="1" applyFill="1" applyBorder="1" applyAlignment="1">
      <alignment horizontal="left" vertical="center"/>
    </xf>
    <xf numFmtId="0" fontId="15" fillId="0" borderId="15" xfId="97" applyFont="1" applyBorder="1" applyAlignment="1" applyProtection="1">
      <alignment horizontal="center"/>
      <protection locked="0"/>
    </xf>
    <xf numFmtId="0" fontId="15" fillId="0" borderId="16" xfId="97" applyFont="1" applyBorder="1" applyAlignment="1" applyProtection="1">
      <alignment horizontal="center"/>
      <protection locked="0"/>
    </xf>
    <xf numFmtId="0" fontId="1" fillId="0" borderId="16" xfId="97" applyBorder="1" applyAlignment="1">
      <alignment horizontal="center"/>
    </xf>
    <xf numFmtId="165" fontId="15" fillId="0" borderId="16" xfId="11" applyFont="1" applyFill="1" applyBorder="1" applyAlignment="1">
      <alignment horizontal="center" vertical="center"/>
    </xf>
    <xf numFmtId="0" fontId="17" fillId="0" borderId="17" xfId="11" applyNumberFormat="1" applyFont="1" applyFill="1" applyBorder="1" applyAlignment="1" applyProtection="1">
      <alignment horizontal="center" vertical="center"/>
      <protection locked="0"/>
    </xf>
    <xf numFmtId="0" fontId="2" fillId="0" borderId="17" xfId="97" applyFont="1" applyBorder="1" applyAlignment="1">
      <alignment horizontal="center"/>
    </xf>
    <xf numFmtId="165" fontId="15" fillId="0" borderId="17" xfId="11" applyFont="1" applyFill="1" applyBorder="1" applyAlignment="1">
      <alignment horizontal="center" vertical="center"/>
    </xf>
    <xf numFmtId="0" fontId="15" fillId="0" borderId="17" xfId="97" applyFont="1" applyBorder="1" applyAlignment="1" applyProtection="1">
      <alignment horizontal="center"/>
      <protection locked="0"/>
    </xf>
    <xf numFmtId="165" fontId="15" fillId="0" borderId="17" xfId="11" applyFont="1" applyFill="1" applyBorder="1" applyAlignment="1">
      <alignment horizontal="center"/>
    </xf>
    <xf numFmtId="0" fontId="1" fillId="0" borderId="18" xfId="97" applyBorder="1"/>
    <xf numFmtId="165" fontId="15" fillId="0" borderId="18" xfId="11" applyFont="1" applyFill="1" applyBorder="1" applyAlignment="1">
      <alignment horizontal="center"/>
    </xf>
    <xf numFmtId="0" fontId="15" fillId="0" borderId="18" xfId="97" applyFont="1" applyBorder="1" applyAlignment="1" applyProtection="1">
      <alignment horizontal="center"/>
      <protection locked="0"/>
    </xf>
    <xf numFmtId="0" fontId="18" fillId="0" borderId="18" xfId="11" applyNumberFormat="1" applyFont="1" applyFill="1" applyBorder="1" applyAlignment="1" applyProtection="1">
      <alignment horizontal="center" vertical="center"/>
      <protection locked="0"/>
    </xf>
    <xf numFmtId="165" fontId="14" fillId="0" borderId="0" xfId="11" applyFont="1" applyFill="1" applyAlignment="1">
      <alignment horizontal="left"/>
    </xf>
    <xf numFmtId="0" fontId="20" fillId="2" borderId="9" xfId="97" applyFont="1" applyFill="1" applyBorder="1" applyAlignment="1">
      <alignment horizontal="center" vertical="center"/>
    </xf>
    <xf numFmtId="0" fontId="20" fillId="2" borderId="1" xfId="97" applyFont="1" applyFill="1" applyBorder="1" applyAlignment="1">
      <alignment horizontal="center" vertical="center"/>
    </xf>
    <xf numFmtId="0" fontId="20" fillId="2" borderId="10" xfId="97" applyFont="1" applyFill="1" applyBorder="1" applyAlignment="1">
      <alignment horizontal="center" vertical="center"/>
    </xf>
    <xf numFmtId="0" fontId="20" fillId="2" borderId="13" xfId="97" applyFont="1" applyFill="1" applyBorder="1" applyAlignment="1">
      <alignment horizontal="center" vertical="center"/>
    </xf>
    <xf numFmtId="0" fontId="20" fillId="2" borderId="14" xfId="97" applyFont="1" applyFill="1" applyBorder="1" applyAlignment="1">
      <alignment horizontal="center" vertical="center"/>
    </xf>
    <xf numFmtId="0" fontId="20" fillId="2" borderId="5" xfId="97" applyFont="1" applyFill="1" applyBorder="1" applyAlignment="1">
      <alignment horizontal="center" vertical="center"/>
    </xf>
    <xf numFmtId="0" fontId="1" fillId="0" borderId="13" xfId="97" applyBorder="1"/>
    <xf numFmtId="165" fontId="15" fillId="0" borderId="13" xfId="11" applyFont="1" applyFill="1" applyBorder="1" applyAlignment="1">
      <alignment horizontal="left" vertical="center"/>
    </xf>
    <xf numFmtId="0" fontId="15" fillId="0" borderId="13" xfId="97" applyFont="1" applyBorder="1" applyAlignment="1" applyProtection="1">
      <alignment horizontal="center"/>
      <protection locked="0"/>
    </xf>
    <xf numFmtId="0" fontId="2" fillId="0" borderId="16" xfId="97" applyFont="1" applyBorder="1" applyAlignment="1">
      <alignment horizontal="center"/>
    </xf>
    <xf numFmtId="165" fontId="15" fillId="0" borderId="16" xfId="11" applyFont="1" applyFill="1" applyBorder="1" applyAlignment="1">
      <alignment horizontal="center"/>
    </xf>
    <xf numFmtId="0" fontId="18" fillId="0" borderId="16" xfId="11" applyNumberFormat="1" applyFont="1" applyFill="1" applyBorder="1" applyAlignment="1" applyProtection="1">
      <alignment horizontal="center" vertical="center"/>
      <protection locked="0"/>
    </xf>
    <xf numFmtId="166" fontId="18" fillId="0" borderId="16" xfId="11" applyNumberFormat="1" applyFont="1" applyFill="1" applyBorder="1" applyAlignment="1" applyProtection="1">
      <alignment horizontal="center" vertical="center"/>
      <protection locked="0"/>
    </xf>
    <xf numFmtId="0" fontId="1" fillId="0" borderId="16" xfId="97" applyBorder="1"/>
    <xf numFmtId="0" fontId="17" fillId="0" borderId="16" xfId="97" applyFont="1" applyBorder="1" applyAlignment="1" applyProtection="1">
      <alignment horizontal="center"/>
      <protection locked="0"/>
    </xf>
    <xf numFmtId="166" fontId="18" fillId="0" borderId="17" xfId="11" applyNumberFormat="1" applyFont="1" applyFill="1" applyBorder="1" applyAlignment="1" applyProtection="1">
      <alignment horizontal="center" vertical="center"/>
      <protection locked="0"/>
    </xf>
    <xf numFmtId="0" fontId="17" fillId="0" borderId="18" xfId="11" applyNumberFormat="1" applyFont="1" applyFill="1" applyBorder="1" applyAlignment="1" applyProtection="1">
      <alignment horizontal="center" vertical="center"/>
      <protection locked="0"/>
    </xf>
    <xf numFmtId="166" fontId="17" fillId="0" borderId="18" xfId="11" applyNumberFormat="1" applyFont="1" applyFill="1" applyBorder="1" applyAlignment="1" applyProtection="1">
      <alignment horizontal="center" vertical="center"/>
      <protection locked="0"/>
    </xf>
    <xf numFmtId="166" fontId="18" fillId="0" borderId="18" xfId="11" applyNumberFormat="1" applyFont="1" applyFill="1" applyBorder="1" applyAlignment="1" applyProtection="1">
      <alignment horizontal="center" vertical="center"/>
      <protection locked="0"/>
    </xf>
    <xf numFmtId="0" fontId="1" fillId="0" borderId="19" xfId="97" applyBorder="1" applyAlignment="1">
      <alignment horizontal="center" vertical="center"/>
    </xf>
    <xf numFmtId="0" fontId="1" fillId="0" borderId="10" xfId="97" applyBorder="1" applyAlignment="1">
      <alignment horizontal="left" vertical="center"/>
    </xf>
    <xf numFmtId="0" fontId="2" fillId="0" borderId="10" xfId="97" applyFont="1" applyBorder="1" applyAlignment="1">
      <alignment horizontal="left" vertical="center"/>
    </xf>
    <xf numFmtId="0" fontId="1" fillId="0" borderId="10" xfId="97" applyBorder="1" applyAlignment="1">
      <alignment horizontal="center" vertical="center"/>
    </xf>
    <xf numFmtId="0" fontId="1" fillId="0" borderId="11" xfId="97" applyBorder="1" applyAlignment="1">
      <alignment horizontal="center" vertical="center"/>
    </xf>
    <xf numFmtId="0" fontId="17" fillId="0" borderId="16" xfId="11" applyNumberFormat="1" applyFont="1" applyFill="1" applyBorder="1" applyAlignment="1" applyProtection="1">
      <alignment horizontal="center" vertical="center"/>
      <protection locked="0"/>
    </xf>
    <xf numFmtId="166" fontId="17" fillId="0" borderId="16" xfId="98" applyNumberFormat="1" applyFont="1" applyFill="1" applyBorder="1" applyAlignment="1" applyProtection="1">
      <alignment horizontal="center"/>
      <protection locked="0"/>
    </xf>
    <xf numFmtId="166" fontId="17" fillId="0" borderId="16" xfId="97" applyNumberFormat="1" applyFont="1" applyBorder="1" applyAlignment="1" applyProtection="1">
      <alignment horizontal="center"/>
      <protection locked="0"/>
    </xf>
    <xf numFmtId="165" fontId="15" fillId="0" borderId="16" xfId="11" applyFont="1" applyFill="1" applyBorder="1" applyAlignment="1">
      <alignment vertical="center"/>
    </xf>
    <xf numFmtId="0" fontId="18" fillId="0" borderId="17" xfId="11" applyNumberFormat="1" applyFont="1" applyFill="1" applyBorder="1" applyAlignment="1" applyProtection="1">
      <alignment horizontal="center" vertical="center"/>
      <protection locked="0"/>
    </xf>
    <xf numFmtId="166" fontId="17" fillId="0" borderId="17" xfId="11" applyNumberFormat="1" applyFont="1" applyFill="1" applyBorder="1" applyAlignment="1" applyProtection="1">
      <alignment horizontal="center" vertical="center"/>
      <protection locked="0"/>
    </xf>
    <xf numFmtId="0" fontId="2" fillId="0" borderId="18" xfId="97" applyFont="1" applyBorder="1" applyAlignment="1">
      <alignment horizontal="center"/>
    </xf>
    <xf numFmtId="0" fontId="23" fillId="0" borderId="0" xfId="97" applyFont="1" applyAlignment="1">
      <alignment vertical="center"/>
    </xf>
    <xf numFmtId="0" fontId="15" fillId="0" borderId="4" xfId="97" applyFont="1" applyBorder="1"/>
    <xf numFmtId="0" fontId="1" fillId="3" borderId="0" xfId="97" applyFill="1"/>
    <xf numFmtId="0" fontId="1" fillId="2" borderId="0" xfId="97" applyFill="1"/>
    <xf numFmtId="0" fontId="20" fillId="2" borderId="12" xfId="97" applyFont="1" applyFill="1" applyBorder="1" applyAlignment="1">
      <alignment horizontal="center" vertical="center"/>
    </xf>
    <xf numFmtId="0" fontId="15" fillId="4" borderId="16" xfId="97" applyFont="1" applyFill="1" applyBorder="1" applyAlignment="1" applyProtection="1">
      <alignment horizontal="center"/>
      <protection locked="0"/>
    </xf>
    <xf numFmtId="165" fontId="15" fillId="5" borderId="16" xfId="11" applyFont="1" applyFill="1" applyBorder="1" applyAlignment="1">
      <alignment horizontal="center" vertical="center"/>
    </xf>
    <xf numFmtId="0" fontId="15" fillId="5" borderId="16" xfId="97" applyFont="1" applyFill="1" applyBorder="1" applyAlignment="1" applyProtection="1">
      <alignment horizontal="center"/>
      <protection locked="0"/>
    </xf>
    <xf numFmtId="0" fontId="17" fillId="5" borderId="16" xfId="97" applyFont="1" applyFill="1" applyBorder="1" applyAlignment="1" applyProtection="1">
      <alignment horizontal="center"/>
      <protection locked="0"/>
    </xf>
    <xf numFmtId="0" fontId="17" fillId="6" borderId="17" xfId="11" applyNumberFormat="1" applyFont="1" applyFill="1" applyBorder="1" applyAlignment="1" applyProtection="1">
      <alignment horizontal="center" vertical="center"/>
      <protection locked="0"/>
    </xf>
    <xf numFmtId="0" fontId="1" fillId="0" borderId="0" xfId="97" applyAlignment="1">
      <alignment vertical="center"/>
    </xf>
    <xf numFmtId="165" fontId="7" fillId="0" borderId="0" xfId="11" applyFont="1" applyBorder="1"/>
    <xf numFmtId="165" fontId="7" fillId="0" borderId="0" xfId="11" applyFont="1" applyBorder="1" applyAlignment="1">
      <alignment vertical="top"/>
    </xf>
    <xf numFmtId="0" fontId="25" fillId="0" borderId="0" xfId="97" applyFont="1"/>
    <xf numFmtId="166" fontId="7" fillId="0" borderId="0" xfId="11" quotePrefix="1" applyNumberFormat="1" applyFont="1" applyBorder="1" applyAlignment="1">
      <alignment horizontal="justify" vertical="top"/>
    </xf>
    <xf numFmtId="0" fontId="8" fillId="0" borderId="0" xfId="97" applyFont="1" applyAlignment="1">
      <alignment vertical="center" wrapText="1"/>
    </xf>
    <xf numFmtId="14" fontId="7" fillId="0" borderId="0" xfId="11" applyNumberFormat="1" applyFont="1" applyBorder="1" applyAlignment="1">
      <alignment horizontal="justify" vertical="top"/>
    </xf>
    <xf numFmtId="0" fontId="10" fillId="0" borderId="4" xfId="96" applyBorder="1"/>
    <xf numFmtId="0" fontId="27" fillId="0" borderId="0" xfId="96" applyFont="1" applyAlignment="1">
      <alignment vertical="center"/>
    </xf>
    <xf numFmtId="0" fontId="28" fillId="0" borderId="0" xfId="96" applyFont="1" applyAlignment="1">
      <alignment vertical="center"/>
    </xf>
    <xf numFmtId="0" fontId="10" fillId="0" borderId="0" xfId="96" applyAlignment="1">
      <alignment horizontal="center"/>
    </xf>
    <xf numFmtId="0" fontId="10" fillId="0" borderId="1" xfId="96" applyBorder="1"/>
    <xf numFmtId="0" fontId="27" fillId="0" borderId="0" xfId="96" applyFont="1" applyAlignment="1">
      <alignment horizontal="center" vertical="center"/>
    </xf>
    <xf numFmtId="0" fontId="10" fillId="0" borderId="2" xfId="96" applyBorder="1"/>
    <xf numFmtId="0" fontId="10" fillId="0" borderId="5" xfId="96" applyBorder="1"/>
    <xf numFmtId="0" fontId="8" fillId="0" borderId="0" xfId="97" applyFont="1"/>
    <xf numFmtId="0" fontId="26" fillId="0" borderId="0" xfId="96" applyFont="1" applyAlignment="1">
      <alignment horizontal="center" vertical="center"/>
    </xf>
    <xf numFmtId="0" fontId="29" fillId="3" borderId="0" xfId="96" applyFont="1" applyFill="1" applyAlignment="1">
      <alignment horizontal="center" vertical="center"/>
    </xf>
    <xf numFmtId="0" fontId="26" fillId="0" borderId="0" xfId="96" applyFont="1" applyAlignment="1">
      <alignment vertical="center"/>
    </xf>
    <xf numFmtId="0" fontId="31" fillId="0" borderId="0" xfId="96" applyFont="1" applyAlignment="1">
      <alignment vertical="center"/>
    </xf>
    <xf numFmtId="165" fontId="7" fillId="0" borderId="0" xfId="98" applyFont="1" applyBorder="1"/>
    <xf numFmtId="14" fontId="7" fillId="0" borderId="0" xfId="96" applyNumberFormat="1" applyFont="1"/>
    <xf numFmtId="0" fontId="28" fillId="0" borderId="0" xfId="96" applyFont="1" applyAlignment="1">
      <alignment horizontal="center" vertical="center"/>
    </xf>
    <xf numFmtId="0" fontId="32" fillId="0" borderId="0" xfId="97" applyFont="1"/>
    <xf numFmtId="0" fontId="14" fillId="11" borderId="0" xfId="96" applyFont="1" applyFill="1" applyAlignment="1">
      <alignment vertical="center"/>
    </xf>
    <xf numFmtId="0" fontId="26" fillId="0" borderId="0" xfId="96" applyFont="1" applyAlignment="1">
      <alignment horizontal="right" vertical="center"/>
    </xf>
    <xf numFmtId="0" fontId="26" fillId="11" borderId="0" xfId="96" applyFont="1" applyFill="1" applyAlignment="1">
      <alignment vertical="center"/>
    </xf>
    <xf numFmtId="0" fontId="20" fillId="0" borderId="0" xfId="97" applyFont="1" applyAlignment="1">
      <alignment vertical="center"/>
    </xf>
    <xf numFmtId="0" fontId="34" fillId="0" borderId="0" xfId="97" applyFont="1" applyAlignment="1">
      <alignment horizontal="center"/>
    </xf>
    <xf numFmtId="0" fontId="34" fillId="0" borderId="0" xfId="97" applyFont="1" applyAlignment="1">
      <alignment horizontal="center" vertical="top"/>
    </xf>
    <xf numFmtId="0" fontId="23" fillId="0" borderId="4" xfId="97" applyFont="1" applyBorder="1" applyAlignment="1">
      <alignment vertical="center"/>
    </xf>
    <xf numFmtId="0" fontId="1" fillId="0" borderId="4" xfId="97" applyBorder="1"/>
    <xf numFmtId="0" fontId="1" fillId="0" borderId="19" xfId="97" applyBorder="1"/>
    <xf numFmtId="165" fontId="14" fillId="0" borderId="10" xfId="11" applyFont="1" applyFill="1" applyBorder="1" applyAlignment="1">
      <alignment horizontal="left"/>
    </xf>
    <xf numFmtId="0" fontId="15" fillId="0" borderId="10" xfId="97" applyFont="1" applyBorder="1"/>
    <xf numFmtId="0" fontId="20" fillId="14" borderId="9" xfId="97" applyFont="1" applyFill="1" applyBorder="1" applyAlignment="1">
      <alignment horizontal="center" vertical="center"/>
    </xf>
    <xf numFmtId="0" fontId="20" fillId="14" borderId="1" xfId="97" applyFont="1" applyFill="1" applyBorder="1" applyAlignment="1">
      <alignment horizontal="center" vertical="center"/>
    </xf>
    <xf numFmtId="0" fontId="20" fillId="15" borderId="12" xfId="97" applyFont="1" applyFill="1" applyBorder="1" applyAlignment="1">
      <alignment horizontal="center" vertical="center"/>
    </xf>
    <xf numFmtId="0" fontId="20" fillId="4" borderId="10" xfId="97" applyFont="1" applyFill="1" applyBorder="1" applyAlignment="1">
      <alignment horizontal="center" vertical="center"/>
    </xf>
    <xf numFmtId="0" fontId="20" fillId="14" borderId="12" xfId="97" applyFont="1" applyFill="1" applyBorder="1" applyAlignment="1">
      <alignment horizontal="center" vertical="center"/>
    </xf>
    <xf numFmtId="0" fontId="20" fillId="14" borderId="2" xfId="97" applyFont="1" applyFill="1" applyBorder="1" applyAlignment="1">
      <alignment horizontal="center" vertical="center"/>
    </xf>
    <xf numFmtId="0" fontId="1" fillId="5" borderId="9" xfId="97" applyFill="1" applyBorder="1" applyAlignment="1">
      <alignment horizontal="center" vertical="center"/>
    </xf>
    <xf numFmtId="0" fontId="20" fillId="15" borderId="14" xfId="97" applyFont="1" applyFill="1" applyBorder="1" applyAlignment="1">
      <alignment horizontal="center" vertical="center"/>
    </xf>
    <xf numFmtId="0" fontId="20" fillId="12" borderId="11" xfId="97" applyFont="1" applyFill="1" applyBorder="1" applyAlignment="1">
      <alignment horizontal="center" vertical="center"/>
    </xf>
    <xf numFmtId="0" fontId="20" fillId="12" borderId="10" xfId="97" applyFont="1" applyFill="1" applyBorder="1" applyAlignment="1">
      <alignment horizontal="center" vertical="center"/>
    </xf>
    <xf numFmtId="0" fontId="20" fillId="15" borderId="13" xfId="97" applyFont="1" applyFill="1" applyBorder="1" applyAlignment="1">
      <alignment horizontal="center" vertical="center"/>
    </xf>
    <xf numFmtId="0" fontId="20" fillId="15" borderId="10" xfId="97" applyFont="1" applyFill="1" applyBorder="1" applyAlignment="1">
      <alignment horizontal="center" vertical="center"/>
    </xf>
    <xf numFmtId="0" fontId="20" fillId="14" borderId="14" xfId="97" applyFont="1" applyFill="1" applyBorder="1" applyAlignment="1">
      <alignment horizontal="center" vertical="center"/>
    </xf>
    <xf numFmtId="0" fontId="20" fillId="14" borderId="5" xfId="97" applyFont="1" applyFill="1" applyBorder="1" applyAlignment="1">
      <alignment horizontal="center" vertical="center"/>
    </xf>
    <xf numFmtId="0" fontId="1" fillId="5" borderId="14" xfId="97" applyFill="1" applyBorder="1" applyAlignment="1">
      <alignment horizontal="center" vertical="center"/>
    </xf>
    <xf numFmtId="165" fontId="15" fillId="0" borderId="34" xfId="11" applyFont="1" applyFill="1" applyBorder="1" applyAlignment="1">
      <alignment horizontal="left" vertical="center"/>
    </xf>
    <xf numFmtId="165" fontId="15" fillId="0" borderId="35" xfId="11" applyFont="1" applyFill="1" applyBorder="1" applyAlignment="1">
      <alignment horizontal="left" vertical="center"/>
    </xf>
    <xf numFmtId="165" fontId="15" fillId="0" borderId="36" xfId="11" applyFont="1" applyFill="1" applyBorder="1" applyAlignment="1">
      <alignment horizontal="left" vertical="center"/>
    </xf>
    <xf numFmtId="0" fontId="15" fillId="15" borderId="16" xfId="97" applyFont="1" applyFill="1" applyBorder="1" applyAlignment="1" applyProtection="1">
      <alignment horizontal="center"/>
      <protection locked="0"/>
    </xf>
    <xf numFmtId="0" fontId="15" fillId="17" borderId="16" xfId="97" applyFont="1" applyFill="1" applyBorder="1" applyAlignment="1" applyProtection="1">
      <alignment horizontal="center"/>
      <protection locked="0"/>
    </xf>
    <xf numFmtId="165" fontId="36" fillId="5" borderId="37" xfId="11" applyFont="1" applyFill="1" applyBorder="1" applyAlignment="1">
      <alignment horizontal="left" vertical="center"/>
    </xf>
    <xf numFmtId="165" fontId="36" fillId="5" borderId="38" xfId="11" applyFont="1" applyFill="1" applyBorder="1" applyAlignment="1">
      <alignment horizontal="left" vertical="center"/>
    </xf>
    <xf numFmtId="165" fontId="37" fillId="5" borderId="39" xfId="11" applyFont="1" applyFill="1" applyBorder="1" applyAlignment="1">
      <alignment horizontal="left" vertical="center"/>
    </xf>
    <xf numFmtId="165" fontId="15" fillId="5" borderId="16" xfId="11" applyFont="1" applyFill="1" applyBorder="1" applyAlignment="1">
      <alignment horizontal="left" vertical="center"/>
    </xf>
    <xf numFmtId="0" fontId="18" fillId="6" borderId="17" xfId="11" applyNumberFormat="1" applyFont="1" applyFill="1" applyBorder="1" applyAlignment="1" applyProtection="1">
      <alignment horizontal="center" vertical="center"/>
      <protection locked="0"/>
    </xf>
    <xf numFmtId="165" fontId="36" fillId="0" borderId="37" xfId="11" applyFont="1" applyFill="1" applyBorder="1" applyAlignment="1">
      <alignment horizontal="left" vertical="center"/>
    </xf>
    <xf numFmtId="165" fontId="36" fillId="0" borderId="38" xfId="11" applyFont="1" applyFill="1" applyBorder="1" applyAlignment="1">
      <alignment horizontal="left" vertical="center"/>
    </xf>
    <xf numFmtId="165" fontId="37" fillId="0" borderId="39" xfId="11" applyFont="1" applyFill="1" applyBorder="1" applyAlignment="1">
      <alignment horizontal="left" vertical="center"/>
    </xf>
    <xf numFmtId="165" fontId="15" fillId="0" borderId="16" xfId="11" applyFont="1" applyFill="1" applyBorder="1" applyAlignment="1">
      <alignment horizontal="left" vertical="center"/>
    </xf>
    <xf numFmtId="0" fontId="15" fillId="0" borderId="12" xfId="97" applyFont="1" applyBorder="1" applyAlignment="1" applyProtection="1">
      <alignment horizontal="center"/>
      <protection locked="0"/>
    </xf>
    <xf numFmtId="0" fontId="18" fillId="0" borderId="12" xfId="11" applyNumberFormat="1" applyFont="1" applyFill="1" applyBorder="1" applyAlignment="1" applyProtection="1">
      <alignment horizontal="center" vertical="center"/>
      <protection locked="0"/>
    </xf>
    <xf numFmtId="165" fontId="15" fillId="0" borderId="20" xfId="11" applyFont="1" applyFill="1" applyBorder="1" applyAlignment="1">
      <alignment horizontal="left" vertical="center"/>
    </xf>
    <xf numFmtId="165" fontId="15" fillId="0" borderId="21" xfId="11" applyFont="1" applyFill="1" applyBorder="1" applyAlignment="1">
      <alignment horizontal="left" vertical="center"/>
    </xf>
    <xf numFmtId="165" fontId="15" fillId="0" borderId="22" xfId="11" applyFont="1" applyFill="1" applyBorder="1" applyAlignment="1">
      <alignment horizontal="left" vertical="center"/>
    </xf>
    <xf numFmtId="0" fontId="15" fillId="0" borderId="17" xfId="97" applyFont="1" applyBorder="1" applyAlignment="1" applyProtection="1">
      <alignment horizontal="center" vertical="center"/>
      <protection locked="0"/>
    </xf>
    <xf numFmtId="0" fontId="18" fillId="12" borderId="17" xfId="11" applyNumberFormat="1" applyFont="1" applyFill="1" applyBorder="1" applyAlignment="1" applyProtection="1">
      <alignment horizontal="center" vertical="center"/>
      <protection locked="0"/>
    </xf>
    <xf numFmtId="166" fontId="18" fillId="0" borderId="17" xfId="11" applyNumberFormat="1" applyFont="1" applyFill="1" applyBorder="1" applyAlignment="1" applyProtection="1">
      <alignment vertical="center"/>
      <protection locked="0"/>
    </xf>
    <xf numFmtId="165" fontId="15" fillId="0" borderId="20" xfId="11" applyFont="1" applyFill="1" applyBorder="1" applyAlignment="1">
      <alignment horizontal="left"/>
    </xf>
    <xf numFmtId="165" fontId="15" fillId="0" borderId="21" xfId="11" applyFont="1" applyFill="1" applyBorder="1" applyAlignment="1">
      <alignment horizontal="left"/>
    </xf>
    <xf numFmtId="165" fontId="15" fillId="0" borderId="22" xfId="11" applyFont="1" applyFill="1" applyBorder="1" applyAlignment="1">
      <alignment horizontal="left"/>
    </xf>
    <xf numFmtId="0" fontId="15" fillId="0" borderId="17" xfId="97" applyFont="1" applyBorder="1" applyAlignment="1">
      <alignment horizontal="center"/>
    </xf>
    <xf numFmtId="166" fontId="17" fillId="18" borderId="17" xfId="11" applyNumberFormat="1" applyFont="1" applyFill="1" applyBorder="1" applyAlignment="1" applyProtection="1">
      <alignment horizontal="center" vertical="center"/>
      <protection locked="0"/>
    </xf>
    <xf numFmtId="165" fontId="15" fillId="0" borderId="37" xfId="11" applyFont="1" applyFill="1" applyBorder="1" applyAlignment="1">
      <alignment horizontal="left"/>
    </xf>
    <xf numFmtId="165" fontId="15" fillId="0" borderId="38" xfId="11" applyFont="1" applyFill="1" applyBorder="1" applyAlignment="1">
      <alignment horizontal="left"/>
    </xf>
    <xf numFmtId="165" fontId="15" fillId="0" borderId="39" xfId="11" applyFont="1" applyFill="1" applyBorder="1" applyAlignment="1">
      <alignment horizontal="left"/>
    </xf>
    <xf numFmtId="0" fontId="1" fillId="0" borderId="17" xfId="97" applyBorder="1"/>
    <xf numFmtId="0" fontId="39" fillId="0" borderId="0" xfId="96" applyFont="1"/>
    <xf numFmtId="0" fontId="21" fillId="0" borderId="0" xfId="96" applyFont="1"/>
    <xf numFmtId="0" fontId="21" fillId="0" borderId="0" xfId="96" applyFont="1" applyAlignment="1">
      <alignment horizontal="center"/>
    </xf>
    <xf numFmtId="0" fontId="32" fillId="0" borderId="0" xfId="96" applyFont="1"/>
    <xf numFmtId="0" fontId="41" fillId="0" borderId="0" xfId="96" applyFont="1"/>
    <xf numFmtId="0" fontId="10" fillId="0" borderId="6" xfId="96" applyBorder="1"/>
    <xf numFmtId="0" fontId="10" fillId="0" borderId="32" xfId="96" applyBorder="1"/>
    <xf numFmtId="0" fontId="10" fillId="0" borderId="33" xfId="96" applyBorder="1"/>
    <xf numFmtId="0" fontId="10" fillId="0" borderId="26" xfId="96" applyBorder="1"/>
    <xf numFmtId="0" fontId="10" fillId="0" borderId="27" xfId="96" applyBorder="1" applyAlignment="1">
      <alignment horizontal="center"/>
    </xf>
    <xf numFmtId="0" fontId="10" fillId="0" borderId="28" xfId="96" applyBorder="1"/>
    <xf numFmtId="0" fontId="10" fillId="0" borderId="4" xfId="96" applyBorder="1" applyAlignment="1">
      <alignment horizontal="center"/>
    </xf>
    <xf numFmtId="0" fontId="10" fillId="0" borderId="3" xfId="96" applyBorder="1" applyAlignment="1">
      <alignment horizontal="center"/>
    </xf>
    <xf numFmtId="0" fontId="10" fillId="0" borderId="3" xfId="96" applyBorder="1"/>
    <xf numFmtId="0" fontId="10" fillId="0" borderId="23" xfId="96" applyBorder="1"/>
    <xf numFmtId="0" fontId="10" fillId="0" borderId="24" xfId="96" applyBorder="1"/>
    <xf numFmtId="0" fontId="10" fillId="0" borderId="25" xfId="96" applyBorder="1"/>
    <xf numFmtId="0" fontId="10" fillId="0" borderId="5" xfId="96" applyBorder="1" applyAlignment="1">
      <alignment horizontal="left"/>
    </xf>
    <xf numFmtId="0" fontId="10" fillId="0" borderId="0" xfId="96" applyAlignment="1">
      <alignment horizontal="left"/>
    </xf>
    <xf numFmtId="0" fontId="42" fillId="0" borderId="2" xfId="96" applyFont="1" applyBorder="1"/>
    <xf numFmtId="0" fontId="10" fillId="0" borderId="6" xfId="96" applyBorder="1" applyAlignment="1">
      <alignment horizontal="left"/>
    </xf>
    <xf numFmtId="0" fontId="10" fillId="0" borderId="14" xfId="96" applyBorder="1"/>
    <xf numFmtId="0" fontId="10" fillId="0" borderId="14" xfId="96" applyBorder="1" applyAlignment="1">
      <alignment horizontal="left"/>
    </xf>
    <xf numFmtId="0" fontId="10" fillId="0" borderId="27" xfId="96" applyBorder="1"/>
    <xf numFmtId="0" fontId="10" fillId="0" borderId="6" xfId="96" applyBorder="1" applyAlignment="1">
      <alignment horizontal="right"/>
    </xf>
    <xf numFmtId="0" fontId="10" fillId="0" borderId="0" xfId="96" applyAlignment="1">
      <alignment horizontal="right"/>
    </xf>
    <xf numFmtId="0" fontId="10" fillId="0" borderId="42" xfId="96" applyBorder="1"/>
    <xf numFmtId="0" fontId="10" fillId="0" borderId="43" xfId="96" applyBorder="1"/>
    <xf numFmtId="0" fontId="43" fillId="0" borderId="4" xfId="96" applyFont="1" applyBorder="1"/>
    <xf numFmtId="0" fontId="2" fillId="0" borderId="0" xfId="96" applyFont="1"/>
    <xf numFmtId="166" fontId="18" fillId="0" borderId="17" xfId="11" applyNumberFormat="1" applyFont="1" applyFill="1" applyBorder="1" applyAlignment="1" applyProtection="1">
      <alignment horizontal="center"/>
      <protection locked="0"/>
    </xf>
    <xf numFmtId="0" fontId="18" fillId="0" borderId="17" xfId="11" applyNumberFormat="1" applyFont="1" applyFill="1" applyBorder="1" applyAlignment="1" applyProtection="1">
      <alignment horizontal="center"/>
      <protection locked="0"/>
    </xf>
    <xf numFmtId="0" fontId="18" fillId="12" borderId="17" xfId="11" applyNumberFormat="1" applyFont="1" applyFill="1" applyBorder="1" applyAlignment="1" applyProtection="1">
      <alignment horizontal="center"/>
      <protection locked="0"/>
    </xf>
    <xf numFmtId="166" fontId="18" fillId="0" borderId="17" xfId="11" applyNumberFormat="1" applyFont="1" applyFill="1" applyBorder="1" applyAlignment="1" applyProtection="1">
      <protection locked="0"/>
    </xf>
    <xf numFmtId="166" fontId="38" fillId="19" borderId="17" xfId="11" applyNumberFormat="1" applyFont="1" applyFill="1" applyBorder="1" applyAlignment="1" applyProtection="1">
      <alignment horizontal="center"/>
      <protection locked="0"/>
    </xf>
    <xf numFmtId="0" fontId="13" fillId="0" borderId="0" xfId="97" applyFont="1" applyAlignment="1">
      <alignment horizontal="center"/>
    </xf>
    <xf numFmtId="0" fontId="1" fillId="2" borderId="1" xfId="97" applyFill="1" applyBorder="1" applyAlignment="1">
      <alignment horizontal="center" vertical="center"/>
    </xf>
    <xf numFmtId="0" fontId="1" fillId="2" borderId="2" xfId="97" applyFill="1" applyBorder="1" applyAlignment="1">
      <alignment horizontal="center" vertical="center"/>
    </xf>
    <xf numFmtId="0" fontId="1" fillId="2" borderId="5" xfId="97" applyFill="1" applyBorder="1" applyAlignment="1">
      <alignment horizontal="center" vertical="center"/>
    </xf>
    <xf numFmtId="0" fontId="1" fillId="2" borderId="9" xfId="97" applyFill="1" applyBorder="1" applyAlignment="1">
      <alignment horizontal="center" vertical="center"/>
    </xf>
    <xf numFmtId="0" fontId="1" fillId="2" borderId="12" xfId="97" applyFill="1" applyBorder="1" applyAlignment="1">
      <alignment horizontal="center" vertical="center"/>
    </xf>
    <xf numFmtId="0" fontId="1" fillId="2" borderId="14" xfId="97" applyFill="1" applyBorder="1" applyAlignment="1">
      <alignment horizontal="center" vertical="center"/>
    </xf>
    <xf numFmtId="0" fontId="16" fillId="2" borderId="9" xfId="97" applyFont="1" applyFill="1" applyBorder="1" applyAlignment="1">
      <alignment horizontal="center" vertical="center"/>
    </xf>
    <xf numFmtId="0" fontId="16" fillId="2" borderId="12" xfId="97" applyFont="1" applyFill="1" applyBorder="1" applyAlignment="1">
      <alignment horizontal="center" vertical="center"/>
    </xf>
    <xf numFmtId="0" fontId="16" fillId="2" borderId="14" xfId="97" applyFont="1" applyFill="1" applyBorder="1" applyAlignment="1">
      <alignment horizontal="center" vertical="center"/>
    </xf>
    <xf numFmtId="0" fontId="16" fillId="2" borderId="10" xfId="97" applyFont="1" applyFill="1" applyBorder="1" applyAlignment="1">
      <alignment horizontal="center" vertical="center"/>
    </xf>
    <xf numFmtId="0" fontId="16" fillId="2" borderId="11" xfId="97" applyFont="1" applyFill="1" applyBorder="1" applyAlignment="1">
      <alignment horizontal="center" vertical="center"/>
    </xf>
    <xf numFmtId="0" fontId="16" fillId="2" borderId="10" xfId="97" applyFont="1" applyFill="1" applyBorder="1" applyAlignment="1">
      <alignment horizontal="center" vertical="center" wrapText="1"/>
    </xf>
    <xf numFmtId="0" fontId="16" fillId="2" borderId="11" xfId="97" applyFont="1" applyFill="1" applyBorder="1" applyAlignment="1">
      <alignment horizontal="center" vertical="center" wrapText="1"/>
    </xf>
    <xf numFmtId="0" fontId="20" fillId="2" borderId="19" xfId="97" applyFont="1" applyFill="1" applyBorder="1" applyAlignment="1">
      <alignment horizontal="center" vertical="center"/>
    </xf>
    <xf numFmtId="0" fontId="20" fillId="2" borderId="9" xfId="97" applyFont="1" applyFill="1" applyBorder="1" applyAlignment="1">
      <alignment horizontal="center" vertical="center"/>
    </xf>
    <xf numFmtId="0" fontId="20" fillId="2" borderId="14" xfId="97" applyFont="1" applyFill="1" applyBorder="1" applyAlignment="1">
      <alignment horizontal="center" vertical="center"/>
    </xf>
    <xf numFmtId="0" fontId="8" fillId="0" borderId="19" xfId="97" applyFont="1" applyBorder="1" applyAlignment="1">
      <alignment horizontal="center"/>
    </xf>
    <xf numFmtId="0" fontId="8" fillId="0" borderId="10" xfId="97" applyFont="1" applyBorder="1" applyAlignment="1">
      <alignment horizontal="center"/>
    </xf>
    <xf numFmtId="0" fontId="8" fillId="0" borderId="11" xfId="97" applyFont="1" applyBorder="1" applyAlignment="1">
      <alignment horizontal="center"/>
    </xf>
    <xf numFmtId="0" fontId="19" fillId="0" borderId="0" xfId="97" applyFont="1" applyAlignment="1">
      <alignment horizontal="center"/>
    </xf>
    <xf numFmtId="0" fontId="2" fillId="2" borderId="1" xfId="97" applyFont="1" applyFill="1" applyBorder="1" applyAlignment="1">
      <alignment horizontal="center" vertical="center"/>
    </xf>
    <xf numFmtId="0" fontId="2" fillId="2" borderId="2" xfId="97" applyFont="1" applyFill="1" applyBorder="1" applyAlignment="1">
      <alignment horizontal="center" vertical="center"/>
    </xf>
    <xf numFmtId="0" fontId="2" fillId="2" borderId="5" xfId="97" applyFont="1" applyFill="1" applyBorder="1" applyAlignment="1">
      <alignment horizontal="center" vertical="center"/>
    </xf>
    <xf numFmtId="0" fontId="2" fillId="2" borderId="9" xfId="97" applyFont="1" applyFill="1" applyBorder="1" applyAlignment="1">
      <alignment horizontal="center" vertical="center"/>
    </xf>
    <xf numFmtId="0" fontId="2" fillId="2" borderId="12" xfId="97" applyFont="1" applyFill="1" applyBorder="1" applyAlignment="1">
      <alignment horizontal="center" vertical="center"/>
    </xf>
    <xf numFmtId="0" fontId="2" fillId="2" borderId="14" xfId="97" applyFont="1" applyFill="1" applyBorder="1" applyAlignment="1">
      <alignment horizontal="center" vertical="center"/>
    </xf>
    <xf numFmtId="0" fontId="20" fillId="2" borderId="12" xfId="97" applyFont="1" applyFill="1" applyBorder="1" applyAlignment="1">
      <alignment horizontal="center" vertical="center"/>
    </xf>
    <xf numFmtId="0" fontId="20" fillId="2" borderId="19" xfId="97" applyFont="1" applyFill="1" applyBorder="1" applyAlignment="1">
      <alignment horizontal="center"/>
    </xf>
    <xf numFmtId="0" fontId="20" fillId="2" borderId="11" xfId="97" applyFont="1" applyFill="1" applyBorder="1" applyAlignment="1">
      <alignment horizontal="center"/>
    </xf>
    <xf numFmtId="0" fontId="20" fillId="2" borderId="10" xfId="97" applyFont="1" applyFill="1" applyBorder="1" applyAlignment="1">
      <alignment horizontal="center"/>
    </xf>
    <xf numFmtId="0" fontId="21" fillId="2" borderId="1" xfId="97" applyFont="1" applyFill="1" applyBorder="1" applyAlignment="1">
      <alignment horizontal="center"/>
    </xf>
    <xf numFmtId="0" fontId="21" fillId="2" borderId="8" xfId="97" applyFont="1" applyFill="1" applyBorder="1" applyAlignment="1">
      <alignment horizontal="center"/>
    </xf>
    <xf numFmtId="0" fontId="21" fillId="2" borderId="7" xfId="97" applyFont="1" applyFill="1" applyBorder="1" applyAlignment="1">
      <alignment horizontal="center"/>
    </xf>
    <xf numFmtId="0" fontId="20" fillId="2" borderId="10" xfId="97" applyFont="1" applyFill="1" applyBorder="1" applyAlignment="1">
      <alignment horizontal="center" vertical="center"/>
    </xf>
    <xf numFmtId="0" fontId="20" fillId="2" borderId="11" xfId="97" applyFont="1" applyFill="1" applyBorder="1" applyAlignment="1">
      <alignment horizontal="center" vertical="center"/>
    </xf>
    <xf numFmtId="0" fontId="17" fillId="7" borderId="20" xfId="11" applyNumberFormat="1" applyFont="1" applyFill="1" applyBorder="1" applyAlignment="1" applyProtection="1">
      <alignment horizontal="center" vertical="center"/>
      <protection locked="0"/>
    </xf>
    <xf numFmtId="0" fontId="17" fillId="7" borderId="21" xfId="11" applyNumberFormat="1" applyFont="1" applyFill="1" applyBorder="1" applyAlignment="1" applyProtection="1">
      <alignment horizontal="center" vertical="center"/>
      <protection locked="0"/>
    </xf>
    <xf numFmtId="0" fontId="17" fillId="7" borderId="22" xfId="11" applyNumberFormat="1" applyFont="1" applyFill="1" applyBorder="1" applyAlignment="1" applyProtection="1">
      <alignment horizontal="center" vertical="center"/>
      <protection locked="0"/>
    </xf>
    <xf numFmtId="0" fontId="24" fillId="0" borderId="0" xfId="97" applyFont="1" applyAlignment="1">
      <alignment horizontal="center" vertical="center"/>
    </xf>
    <xf numFmtId="0" fontId="20" fillId="2" borderId="1" xfId="97" applyFont="1" applyFill="1" applyBorder="1" applyAlignment="1">
      <alignment horizontal="center" vertical="center" wrapText="1"/>
    </xf>
    <xf numFmtId="0" fontId="20" fillId="2" borderId="5" xfId="97" applyFont="1" applyFill="1" applyBorder="1" applyAlignment="1">
      <alignment horizontal="center" vertical="center" wrapText="1"/>
    </xf>
    <xf numFmtId="0" fontId="20" fillId="2" borderId="13" xfId="97" applyFont="1" applyFill="1" applyBorder="1" applyAlignment="1">
      <alignment horizontal="center" vertical="center"/>
    </xf>
    <xf numFmtId="0" fontId="8" fillId="0" borderId="0" xfId="97" applyFont="1" applyAlignment="1">
      <alignment horizontal="center" vertical="center" wrapText="1"/>
    </xf>
    <xf numFmtId="0" fontId="25" fillId="0" borderId="0" xfId="97" applyFont="1" applyAlignment="1">
      <alignment horizontal="center" vertical="center" wrapText="1"/>
    </xf>
    <xf numFmtId="0" fontId="26" fillId="0" borderId="1" xfId="96" applyFont="1" applyBorder="1" applyAlignment="1">
      <alignment horizontal="center" vertical="center"/>
    </xf>
    <xf numFmtId="0" fontId="26" fillId="0" borderId="7" xfId="96" applyFont="1" applyBorder="1" applyAlignment="1">
      <alignment horizontal="center" vertical="center"/>
    </xf>
    <xf numFmtId="0" fontId="29" fillId="9" borderId="19" xfId="96" applyFont="1" applyFill="1" applyBorder="1" applyAlignment="1">
      <alignment horizontal="center" vertical="center"/>
    </xf>
    <xf numFmtId="0" fontId="29" fillId="9" borderId="11" xfId="96" applyFont="1" applyFill="1" applyBorder="1" applyAlignment="1">
      <alignment horizontal="center" vertical="center"/>
    </xf>
    <xf numFmtId="0" fontId="26" fillId="0" borderId="5" xfId="96" applyFont="1" applyBorder="1" applyAlignment="1">
      <alignment horizontal="center" vertical="center"/>
    </xf>
    <xf numFmtId="0" fontId="26" fillId="0" borderId="3" xfId="96" applyFont="1" applyBorder="1" applyAlignment="1">
      <alignment horizontal="center" vertical="center"/>
    </xf>
    <xf numFmtId="0" fontId="29" fillId="8" borderId="1" xfId="96" applyFont="1" applyFill="1" applyBorder="1" applyAlignment="1">
      <alignment horizontal="center" vertical="center"/>
    </xf>
    <xf numFmtId="0" fontId="29" fillId="8" borderId="7" xfId="96" applyFont="1" applyFill="1" applyBorder="1" applyAlignment="1">
      <alignment horizontal="center" vertical="center"/>
    </xf>
    <xf numFmtId="0" fontId="29" fillId="8" borderId="19" xfId="96" applyFont="1" applyFill="1" applyBorder="1" applyAlignment="1">
      <alignment horizontal="center" vertical="center"/>
    </xf>
    <xf numFmtId="0" fontId="29" fillId="8" borderId="11" xfId="96" applyFont="1" applyFill="1" applyBorder="1" applyAlignment="1">
      <alignment horizontal="center" vertical="center"/>
    </xf>
    <xf numFmtId="0" fontId="26" fillId="0" borderId="26" xfId="96" applyFont="1" applyBorder="1" applyAlignment="1">
      <alignment horizontal="center" vertical="center"/>
    </xf>
    <xf numFmtId="0" fontId="26" fillId="0" borderId="27" xfId="96" applyFont="1" applyBorder="1" applyAlignment="1">
      <alignment horizontal="center" vertical="center"/>
    </xf>
    <xf numFmtId="0" fontId="26" fillId="0" borderId="28" xfId="96" applyFont="1" applyBorder="1" applyAlignment="1">
      <alignment horizontal="center" vertical="center"/>
    </xf>
    <xf numFmtId="0" fontId="8" fillId="0" borderId="0" xfId="97" applyFont="1" applyAlignment="1">
      <alignment horizontal="center"/>
    </xf>
    <xf numFmtId="0" fontId="26" fillId="0" borderId="23" xfId="96" applyFont="1" applyBorder="1" applyAlignment="1">
      <alignment horizontal="center" vertical="center"/>
    </xf>
    <xf numFmtId="0" fontId="26" fillId="0" borderId="24" xfId="96" applyFont="1" applyBorder="1" applyAlignment="1">
      <alignment horizontal="center" vertical="center"/>
    </xf>
    <xf numFmtId="0" fontId="26" fillId="0" borderId="25" xfId="96" applyFont="1" applyBorder="1" applyAlignment="1">
      <alignment horizontal="center" vertical="center"/>
    </xf>
    <xf numFmtId="0" fontId="0" fillId="0" borderId="29" xfId="96" applyFont="1" applyBorder="1" applyAlignment="1">
      <alignment horizontal="center"/>
    </xf>
    <xf numFmtId="0" fontId="10" fillId="0" borderId="30" xfId="96" applyBorder="1" applyAlignment="1">
      <alignment horizontal="center"/>
    </xf>
    <xf numFmtId="0" fontId="10" fillId="0" borderId="31" xfId="96" applyBorder="1" applyAlignment="1">
      <alignment horizontal="center"/>
    </xf>
    <xf numFmtId="0" fontId="26" fillId="0" borderId="32" xfId="96" applyFont="1" applyBorder="1" applyAlignment="1">
      <alignment horizontal="center" vertical="center"/>
    </xf>
    <xf numFmtId="0" fontId="26" fillId="0" borderId="33" xfId="96" applyFont="1" applyBorder="1" applyAlignment="1">
      <alignment horizontal="center" vertical="center"/>
    </xf>
    <xf numFmtId="0" fontId="30" fillId="0" borderId="0" xfId="96" applyFont="1" applyAlignment="1">
      <alignment horizontal="center" vertical="center"/>
    </xf>
    <xf numFmtId="0" fontId="14" fillId="10" borderId="1" xfId="96" applyFont="1" applyFill="1" applyBorder="1" applyAlignment="1">
      <alignment horizontal="center" vertical="center"/>
    </xf>
    <xf numFmtId="0" fontId="14" fillId="10" borderId="7" xfId="96" applyFont="1" applyFill="1" applyBorder="1" applyAlignment="1">
      <alignment horizontal="center" vertical="center"/>
    </xf>
    <xf numFmtId="0" fontId="14" fillId="10" borderId="19" xfId="96" applyFont="1" applyFill="1" applyBorder="1" applyAlignment="1">
      <alignment horizontal="center" vertical="center"/>
    </xf>
    <xf numFmtId="0" fontId="14" fillId="10" borderId="11" xfId="96" applyFont="1" applyFill="1" applyBorder="1" applyAlignment="1">
      <alignment horizontal="center" vertical="center"/>
    </xf>
    <xf numFmtId="0" fontId="26" fillId="10" borderId="1" xfId="96" applyFont="1" applyFill="1" applyBorder="1" applyAlignment="1">
      <alignment horizontal="center" vertical="center"/>
    </xf>
    <xf numFmtId="0" fontId="26" fillId="10" borderId="7" xfId="96" applyFont="1" applyFill="1" applyBorder="1" applyAlignment="1">
      <alignment horizontal="center" vertical="center"/>
    </xf>
    <xf numFmtId="0" fontId="31" fillId="0" borderId="19" xfId="96" applyFont="1" applyBorder="1" applyAlignment="1">
      <alignment horizontal="center" vertical="center"/>
    </xf>
    <xf numFmtId="0" fontId="31" fillId="0" borderId="10" xfId="96" applyFont="1" applyBorder="1" applyAlignment="1">
      <alignment horizontal="center" vertical="center"/>
    </xf>
    <xf numFmtId="0" fontId="31" fillId="0" borderId="11" xfId="96" applyFont="1" applyBorder="1" applyAlignment="1">
      <alignment horizontal="center" vertical="center"/>
    </xf>
    <xf numFmtId="0" fontId="26" fillId="0" borderId="19" xfId="96" applyFont="1" applyBorder="1" applyAlignment="1">
      <alignment horizontal="center" vertical="center"/>
    </xf>
    <xf numFmtId="0" fontId="26" fillId="0" borderId="11" xfId="96" applyFont="1" applyBorder="1" applyAlignment="1">
      <alignment horizontal="center" vertical="center"/>
    </xf>
    <xf numFmtId="0" fontId="26" fillId="0" borderId="2" xfId="96" applyFont="1" applyBorder="1" applyAlignment="1">
      <alignment horizontal="center" vertical="center"/>
    </xf>
    <xf numFmtId="0" fontId="26" fillId="0" borderId="6" xfId="96" applyFont="1" applyBorder="1" applyAlignment="1">
      <alignment horizontal="center" vertical="center"/>
    </xf>
    <xf numFmtId="0" fontId="26" fillId="0" borderId="0" xfId="96" applyFont="1" applyAlignment="1">
      <alignment horizontal="center" vertical="center"/>
    </xf>
    <xf numFmtId="0" fontId="23" fillId="0" borderId="0" xfId="97" applyFont="1" applyAlignment="1">
      <alignment horizontal="left" vertical="center"/>
    </xf>
    <xf numFmtId="0" fontId="33" fillId="0" borderId="0" xfId="97" applyFont="1" applyAlignment="1">
      <alignment horizontal="center"/>
    </xf>
    <xf numFmtId="0" fontId="35" fillId="0" borderId="0" xfId="97" applyFont="1" applyAlignment="1">
      <alignment horizontal="center" vertical="top"/>
    </xf>
    <xf numFmtId="0" fontId="34" fillId="0" borderId="0" xfId="97" applyFont="1" applyAlignment="1">
      <alignment horizontal="center" vertical="top"/>
    </xf>
    <xf numFmtId="0" fontId="20" fillId="12" borderId="19" xfId="97" applyFont="1" applyFill="1" applyBorder="1" applyAlignment="1">
      <alignment horizontal="center"/>
    </xf>
    <xf numFmtId="0" fontId="20" fillId="12" borderId="11" xfId="97" applyFont="1" applyFill="1" applyBorder="1" applyAlignment="1">
      <alignment horizontal="center"/>
    </xf>
    <xf numFmtId="0" fontId="20" fillId="13" borderId="19" xfId="97" applyFont="1" applyFill="1" applyBorder="1" applyAlignment="1">
      <alignment horizontal="center"/>
    </xf>
    <xf numFmtId="0" fontId="20" fillId="13" borderId="10" xfId="97" applyFont="1" applyFill="1" applyBorder="1" applyAlignment="1">
      <alignment horizontal="center"/>
    </xf>
    <xf numFmtId="0" fontId="18" fillId="6" borderId="20" xfId="11" applyNumberFormat="1" applyFont="1" applyFill="1" applyBorder="1" applyAlignment="1" applyProtection="1">
      <alignment horizontal="center" vertical="center"/>
      <protection locked="0"/>
    </xf>
    <xf numFmtId="0" fontId="18" fillId="6" borderId="21" xfId="11" applyNumberFormat="1" applyFont="1" applyFill="1" applyBorder="1" applyAlignment="1" applyProtection="1">
      <alignment horizontal="center" vertical="center"/>
      <protection locked="0"/>
    </xf>
    <xf numFmtId="0" fontId="18" fillId="6" borderId="22" xfId="11" applyNumberFormat="1" applyFont="1" applyFill="1" applyBorder="1" applyAlignment="1" applyProtection="1">
      <alignment horizontal="center" vertical="center"/>
      <protection locked="0"/>
    </xf>
    <xf numFmtId="0" fontId="21" fillId="12" borderId="19" xfId="97" applyFont="1" applyFill="1" applyBorder="1" applyAlignment="1">
      <alignment horizontal="center" wrapText="1"/>
    </xf>
    <xf numFmtId="0" fontId="21" fillId="12" borderId="11" xfId="97" applyFont="1" applyFill="1" applyBorder="1" applyAlignment="1">
      <alignment horizontal="center" wrapText="1"/>
    </xf>
    <xf numFmtId="0" fontId="2" fillId="15" borderId="13" xfId="97" applyFont="1" applyFill="1" applyBorder="1" applyAlignment="1">
      <alignment horizontal="center" vertical="center"/>
    </xf>
    <xf numFmtId="165" fontId="15" fillId="0" borderId="1" xfId="11" applyFont="1" applyFill="1" applyBorder="1" applyAlignment="1">
      <alignment horizontal="center" vertical="center"/>
    </xf>
    <xf numFmtId="165" fontId="15" fillId="0" borderId="8" xfId="11" applyFont="1" applyFill="1" applyBorder="1" applyAlignment="1">
      <alignment horizontal="center" vertical="center"/>
    </xf>
    <xf numFmtId="165" fontId="15" fillId="0" borderId="5" xfId="11" applyFont="1" applyFill="1" applyBorder="1" applyAlignment="1">
      <alignment horizontal="center" vertical="center"/>
    </xf>
    <xf numFmtId="165" fontId="15" fillId="0" borderId="4" xfId="11" applyFont="1" applyFill="1" applyBorder="1" applyAlignment="1">
      <alignment horizontal="center" vertical="center"/>
    </xf>
    <xf numFmtId="165" fontId="15" fillId="0" borderId="7" xfId="11" applyFont="1" applyFill="1" applyBorder="1" applyAlignment="1">
      <alignment horizontal="center" vertical="center"/>
    </xf>
    <xf numFmtId="165" fontId="15" fillId="0" borderId="3" xfId="11" applyFont="1" applyFill="1" applyBorder="1" applyAlignment="1">
      <alignment horizontal="center" vertical="center"/>
    </xf>
    <xf numFmtId="0" fontId="2" fillId="15" borderId="9" xfId="97" applyFont="1" applyFill="1" applyBorder="1" applyAlignment="1">
      <alignment horizontal="center" vertical="center"/>
    </xf>
    <xf numFmtId="0" fontId="2" fillId="15" borderId="12" xfId="97" applyFont="1" applyFill="1" applyBorder="1" applyAlignment="1">
      <alignment horizontal="center" vertical="center"/>
    </xf>
    <xf numFmtId="0" fontId="20" fillId="15" borderId="1" xfId="97" applyFont="1" applyFill="1" applyBorder="1" applyAlignment="1">
      <alignment horizontal="center" vertical="center" wrapText="1"/>
    </xf>
    <xf numFmtId="0" fontId="20" fillId="15" borderId="8" xfId="97" applyFont="1" applyFill="1" applyBorder="1" applyAlignment="1">
      <alignment horizontal="center" vertical="center" wrapText="1"/>
    </xf>
    <xf numFmtId="0" fontId="20" fillId="15" borderId="5" xfId="97" applyFont="1" applyFill="1" applyBorder="1" applyAlignment="1">
      <alignment horizontal="center" vertical="center" wrapText="1"/>
    </xf>
    <xf numFmtId="0" fontId="20" fillId="15" borderId="4" xfId="97" applyFont="1" applyFill="1" applyBorder="1" applyAlignment="1">
      <alignment horizontal="center" vertical="center" wrapText="1"/>
    </xf>
    <xf numFmtId="0" fontId="20" fillId="12" borderId="13" xfId="97" applyFont="1" applyFill="1" applyBorder="1" applyAlignment="1">
      <alignment horizontal="center" vertical="center"/>
    </xf>
    <xf numFmtId="0" fontId="20" fillId="16" borderId="10" xfId="97" applyFont="1" applyFill="1" applyBorder="1" applyAlignment="1">
      <alignment horizontal="center" vertical="center"/>
    </xf>
    <xf numFmtId="0" fontId="20" fillId="16" borderId="11" xfId="97" applyFont="1" applyFill="1" applyBorder="1" applyAlignment="1">
      <alignment horizontal="center" vertical="center"/>
    </xf>
    <xf numFmtId="0" fontId="20" fillId="4" borderId="19" xfId="97" applyFont="1" applyFill="1" applyBorder="1" applyAlignment="1">
      <alignment horizontal="center" vertical="center"/>
    </xf>
    <xf numFmtId="0" fontId="21" fillId="6" borderId="5" xfId="96" applyFont="1" applyFill="1" applyBorder="1" applyAlignment="1">
      <alignment horizontal="center"/>
    </xf>
    <xf numFmtId="0" fontId="21" fillId="6" borderId="3" xfId="96" applyFont="1" applyFill="1" applyBorder="1" applyAlignment="1">
      <alignment horizontal="center"/>
    </xf>
    <xf numFmtId="0" fontId="21" fillId="20" borderId="1" xfId="96" applyFont="1" applyFill="1" applyBorder="1" applyAlignment="1">
      <alignment horizontal="center"/>
    </xf>
    <xf numFmtId="0" fontId="21" fillId="20" borderId="7" xfId="96" applyFont="1" applyFill="1" applyBorder="1" applyAlignment="1">
      <alignment horizontal="center"/>
    </xf>
    <xf numFmtId="0" fontId="21" fillId="21" borderId="1" xfId="96" applyFont="1" applyFill="1" applyBorder="1" applyAlignment="1">
      <alignment horizontal="center"/>
    </xf>
    <xf numFmtId="0" fontId="21" fillId="21" borderId="7" xfId="96" applyFont="1" applyFill="1" applyBorder="1" applyAlignment="1">
      <alignment horizontal="center"/>
    </xf>
    <xf numFmtId="0" fontId="40" fillId="5" borderId="1" xfId="96" applyFont="1" applyFill="1" applyBorder="1" applyAlignment="1">
      <alignment horizontal="center"/>
    </xf>
    <xf numFmtId="0" fontId="40" fillId="5" borderId="7" xfId="96" applyFont="1" applyFill="1" applyBorder="1" applyAlignment="1">
      <alignment horizontal="center"/>
    </xf>
    <xf numFmtId="0" fontId="40" fillId="22" borderId="1" xfId="96" applyFont="1" applyFill="1" applyBorder="1" applyAlignment="1">
      <alignment horizontal="center"/>
    </xf>
    <xf numFmtId="0" fontId="40" fillId="22" borderId="7" xfId="96" applyFont="1" applyFill="1" applyBorder="1" applyAlignment="1">
      <alignment horizontal="center"/>
    </xf>
    <xf numFmtId="0" fontId="21" fillId="23" borderId="1" xfId="96" applyFont="1" applyFill="1" applyBorder="1" applyAlignment="1">
      <alignment horizontal="center"/>
    </xf>
    <xf numFmtId="0" fontId="21" fillId="23" borderId="7" xfId="96" applyFont="1" applyFill="1" applyBorder="1" applyAlignment="1">
      <alignment horizontal="center"/>
    </xf>
    <xf numFmtId="0" fontId="21" fillId="6" borderId="1" xfId="96" applyFont="1" applyFill="1" applyBorder="1" applyAlignment="1">
      <alignment horizontal="center"/>
    </xf>
    <xf numFmtId="0" fontId="21" fillId="6" borderId="7" xfId="96" applyFont="1" applyFill="1" applyBorder="1" applyAlignment="1">
      <alignment horizontal="center"/>
    </xf>
    <xf numFmtId="0" fontId="21" fillId="20" borderId="5" xfId="96" applyFont="1" applyFill="1" applyBorder="1" applyAlignment="1">
      <alignment horizontal="center"/>
    </xf>
    <xf numFmtId="0" fontId="21" fillId="20" borderId="3" xfId="96" applyFont="1" applyFill="1" applyBorder="1" applyAlignment="1">
      <alignment horizontal="center"/>
    </xf>
    <xf numFmtId="0" fontId="21" fillId="21" borderId="5" xfId="96" applyFont="1" applyFill="1" applyBorder="1" applyAlignment="1">
      <alignment horizontal="center"/>
    </xf>
    <xf numFmtId="0" fontId="21" fillId="21" borderId="3" xfId="96" applyFont="1" applyFill="1" applyBorder="1" applyAlignment="1">
      <alignment horizontal="center"/>
    </xf>
    <xf numFmtId="0" fontId="21" fillId="5" borderId="5" xfId="96" applyFont="1" applyFill="1" applyBorder="1" applyAlignment="1">
      <alignment horizontal="center"/>
    </xf>
    <xf numFmtId="0" fontId="21" fillId="5" borderId="3" xfId="96" applyFont="1" applyFill="1" applyBorder="1" applyAlignment="1">
      <alignment horizontal="center"/>
    </xf>
    <xf numFmtId="0" fontId="21" fillId="22" borderId="5" xfId="96" applyFont="1" applyFill="1" applyBorder="1" applyAlignment="1">
      <alignment horizontal="center"/>
    </xf>
    <xf numFmtId="0" fontId="21" fillId="22" borderId="3" xfId="96" applyFont="1" applyFill="1" applyBorder="1" applyAlignment="1">
      <alignment horizontal="center"/>
    </xf>
    <xf numFmtId="0" fontId="21" fillId="23" borderId="5" xfId="96" applyFont="1" applyFill="1" applyBorder="1" applyAlignment="1">
      <alignment horizontal="center"/>
    </xf>
    <xf numFmtId="0" fontId="21" fillId="23" borderId="3" xfId="96" applyFont="1" applyFill="1" applyBorder="1" applyAlignment="1">
      <alignment horizontal="center"/>
    </xf>
    <xf numFmtId="0" fontId="39" fillId="0" borderId="29" xfId="96" applyFont="1" applyBorder="1" applyAlignment="1">
      <alignment horizontal="center"/>
    </xf>
    <xf numFmtId="0" fontId="39" fillId="0" borderId="30" xfId="96" applyFont="1" applyBorder="1" applyAlignment="1">
      <alignment horizontal="center"/>
    </xf>
    <xf numFmtId="0" fontId="39" fillId="0" borderId="31" xfId="96" applyFont="1" applyBorder="1" applyAlignment="1">
      <alignment horizontal="center"/>
    </xf>
    <xf numFmtId="0" fontId="10" fillId="0" borderId="9" xfId="96" applyBorder="1" applyAlignment="1">
      <alignment horizontal="center" vertical="center" textRotation="90"/>
    </xf>
    <xf numFmtId="0" fontId="10" fillId="0" borderId="12" xfId="96" applyBorder="1" applyAlignment="1">
      <alignment horizontal="center" vertical="center" textRotation="90"/>
    </xf>
    <xf numFmtId="0" fontId="10" fillId="0" borderId="14" xfId="96" applyBorder="1" applyAlignment="1">
      <alignment horizontal="center" vertical="center" textRotation="90"/>
    </xf>
    <xf numFmtId="0" fontId="10" fillId="0" borderId="29" xfId="96" applyBorder="1" applyAlignment="1">
      <alignment horizontal="center"/>
    </xf>
    <xf numFmtId="0" fontId="10" fillId="0" borderId="2" xfId="96" applyBorder="1" applyAlignment="1">
      <alignment horizontal="center" vertical="center" textRotation="90"/>
    </xf>
    <xf numFmtId="0" fontId="21" fillId="20" borderId="40" xfId="96" applyFont="1" applyFill="1" applyBorder="1" applyAlignment="1">
      <alignment horizontal="center"/>
    </xf>
    <xf numFmtId="0" fontId="21" fillId="20" borderId="41" xfId="96" applyFont="1" applyFill="1" applyBorder="1" applyAlignment="1">
      <alignment horizontal="center"/>
    </xf>
    <xf numFmtId="0" fontId="21" fillId="21" borderId="40" xfId="96" applyFont="1" applyFill="1" applyBorder="1" applyAlignment="1">
      <alignment horizontal="center"/>
    </xf>
    <xf numFmtId="0" fontId="21" fillId="21" borderId="41" xfId="96" applyFont="1" applyFill="1" applyBorder="1" applyAlignment="1">
      <alignment horizontal="center"/>
    </xf>
    <xf numFmtId="0" fontId="21" fillId="5" borderId="40" xfId="96" applyFont="1" applyFill="1" applyBorder="1" applyAlignment="1">
      <alignment horizontal="center"/>
    </xf>
    <xf numFmtId="0" fontId="21" fillId="5" borderId="41" xfId="96" applyFont="1" applyFill="1" applyBorder="1" applyAlignment="1">
      <alignment horizontal="center"/>
    </xf>
    <xf numFmtId="0" fontId="21" fillId="22" borderId="40" xfId="96" applyFont="1" applyFill="1" applyBorder="1" applyAlignment="1">
      <alignment horizontal="center"/>
    </xf>
    <xf numFmtId="0" fontId="21" fillId="22" borderId="41" xfId="96" applyFont="1" applyFill="1" applyBorder="1" applyAlignment="1">
      <alignment horizontal="center"/>
    </xf>
    <xf numFmtId="0" fontId="21" fillId="23" borderId="40" xfId="96" applyFont="1" applyFill="1" applyBorder="1" applyAlignment="1">
      <alignment horizontal="center"/>
    </xf>
    <xf numFmtId="0" fontId="21" fillId="23" borderId="41" xfId="96" applyFont="1" applyFill="1" applyBorder="1" applyAlignment="1">
      <alignment horizontal="center"/>
    </xf>
    <xf numFmtId="0" fontId="21" fillId="6" borderId="40" xfId="96" applyFont="1" applyFill="1" applyBorder="1" applyAlignment="1">
      <alignment horizontal="center"/>
    </xf>
    <xf numFmtId="0" fontId="21" fillId="6" borderId="41" xfId="96" applyFont="1" applyFill="1" applyBorder="1" applyAlignment="1">
      <alignment horizontal="center"/>
    </xf>
    <xf numFmtId="0" fontId="32" fillId="0" borderId="23" xfId="96" applyFont="1" applyBorder="1" applyAlignment="1">
      <alignment horizontal="center"/>
    </xf>
    <xf numFmtId="0" fontId="32" fillId="0" borderId="25" xfId="96" applyFont="1" applyBorder="1" applyAlignment="1">
      <alignment horizontal="center"/>
    </xf>
    <xf numFmtId="0" fontId="32" fillId="0" borderId="26" xfId="96" applyFont="1" applyBorder="1" applyAlignment="1">
      <alignment horizontal="center"/>
    </xf>
    <xf numFmtId="0" fontId="32" fillId="0" borderId="28" xfId="96" applyFont="1" applyBorder="1" applyAlignment="1">
      <alignment horizontal="center"/>
    </xf>
    <xf numFmtId="0" fontId="3" fillId="0" borderId="32" xfId="96" applyFont="1" applyBorder="1" applyAlignment="1">
      <alignment horizontal="center"/>
    </xf>
    <xf numFmtId="0" fontId="3" fillId="0" borderId="0" xfId="96" applyFont="1" applyAlignment="1">
      <alignment horizontal="center"/>
    </xf>
    <xf numFmtId="0" fontId="3" fillId="0" borderId="33" xfId="96" applyFont="1" applyBorder="1" applyAlignment="1">
      <alignment horizontal="center"/>
    </xf>
    <xf numFmtId="0" fontId="10" fillId="0" borderId="32" xfId="96" applyBorder="1" applyAlignment="1">
      <alignment horizontal="center"/>
    </xf>
    <xf numFmtId="0" fontId="10" fillId="0" borderId="0" xfId="96" applyAlignment="1">
      <alignment horizontal="center"/>
    </xf>
    <xf numFmtId="0" fontId="10" fillId="0" borderId="33" xfId="96" applyBorder="1" applyAlignment="1">
      <alignment horizontal="center"/>
    </xf>
    <xf numFmtId="0" fontId="3" fillId="0" borderId="23" xfId="96" applyFont="1" applyBorder="1" applyAlignment="1">
      <alignment horizontal="center"/>
    </xf>
    <xf numFmtId="0" fontId="3" fillId="0" borderId="24" xfId="96" applyFont="1" applyBorder="1" applyAlignment="1">
      <alignment horizontal="center"/>
    </xf>
    <xf numFmtId="0" fontId="3" fillId="0" borderId="25" xfId="96" applyFont="1" applyBorder="1" applyAlignment="1">
      <alignment horizontal="center"/>
    </xf>
    <xf numFmtId="0" fontId="10" fillId="0" borderId="26" xfId="96" applyBorder="1" applyAlignment="1">
      <alignment horizontal="center"/>
    </xf>
    <xf numFmtId="0" fontId="10" fillId="0" borderId="27" xfId="96" applyBorder="1" applyAlignment="1">
      <alignment horizontal="center"/>
    </xf>
    <xf numFmtId="0" fontId="10" fillId="0" borderId="28" xfId="96" applyBorder="1" applyAlignment="1">
      <alignment horizontal="center"/>
    </xf>
    <xf numFmtId="0" fontId="21" fillId="15" borderId="1" xfId="96" applyFont="1" applyFill="1" applyBorder="1" applyAlignment="1">
      <alignment horizontal="center"/>
    </xf>
    <xf numFmtId="0" fontId="21" fillId="15" borderId="7" xfId="96" applyFont="1" applyFill="1" applyBorder="1" applyAlignment="1">
      <alignment horizontal="center"/>
    </xf>
    <xf numFmtId="0" fontId="21" fillId="15" borderId="5" xfId="96" applyFont="1" applyFill="1" applyBorder="1" applyAlignment="1">
      <alignment horizontal="center"/>
    </xf>
    <xf numFmtId="0" fontId="21" fillId="15" borderId="3" xfId="96" applyFont="1" applyFill="1" applyBorder="1" applyAlignment="1">
      <alignment horizontal="center"/>
    </xf>
    <xf numFmtId="0" fontId="21" fillId="24" borderId="1" xfId="96" applyFont="1" applyFill="1" applyBorder="1" applyAlignment="1">
      <alignment horizontal="center"/>
    </xf>
    <xf numFmtId="0" fontId="21" fillId="24" borderId="7" xfId="96" applyFont="1" applyFill="1" applyBorder="1" applyAlignment="1">
      <alignment horizontal="center"/>
    </xf>
    <xf numFmtId="0" fontId="10" fillId="0" borderId="44" xfId="96" applyBorder="1" applyAlignment="1">
      <alignment horizontal="center"/>
    </xf>
    <xf numFmtId="0" fontId="10" fillId="0" borderId="45" xfId="96" applyBorder="1" applyAlignment="1">
      <alignment horizontal="center"/>
    </xf>
    <xf numFmtId="0" fontId="10" fillId="0" borderId="46" xfId="96" applyBorder="1" applyAlignment="1">
      <alignment horizontal="center"/>
    </xf>
    <xf numFmtId="0" fontId="21" fillId="24" borderId="5" xfId="96" applyFont="1" applyFill="1" applyBorder="1" applyAlignment="1">
      <alignment horizontal="center"/>
    </xf>
    <xf numFmtId="0" fontId="21" fillId="24" borderId="3" xfId="96" applyFont="1" applyFill="1" applyBorder="1" applyAlignment="1">
      <alignment horizontal="center"/>
    </xf>
    <xf numFmtId="0" fontId="10" fillId="0" borderId="23" xfId="96" applyBorder="1" applyAlignment="1">
      <alignment horizontal="center"/>
    </xf>
    <xf numFmtId="0" fontId="10" fillId="0" borderId="24" xfId="96" applyBorder="1" applyAlignment="1">
      <alignment horizontal="center"/>
    </xf>
    <xf numFmtId="0" fontId="10" fillId="0" borderId="25" xfId="96" applyBorder="1" applyAlignment="1">
      <alignment horizontal="center"/>
    </xf>
  </cellXfs>
  <cellStyles count="99"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0" xfId="23" xr:uid="{00000000-0005-0000-0000-000018000000}"/>
    <cellStyle name="Comma 31" xfId="24" xr:uid="{00000000-0005-0000-0000-000019000000}"/>
    <cellStyle name="Comma 32" xfId="25" xr:uid="{00000000-0005-0000-0000-00001A000000}"/>
    <cellStyle name="Comma 33" xfId="26" xr:uid="{00000000-0005-0000-0000-00001B000000}"/>
    <cellStyle name="Comma 34" xfId="27" xr:uid="{00000000-0005-0000-0000-00001C000000}"/>
    <cellStyle name="Comma 35" xfId="28" xr:uid="{00000000-0005-0000-0000-00001D000000}"/>
    <cellStyle name="Comma 36" xfId="29" xr:uid="{00000000-0005-0000-0000-00001E000000}"/>
    <cellStyle name="Comma 37" xfId="30" xr:uid="{00000000-0005-0000-0000-00001F000000}"/>
    <cellStyle name="Comma 38" xfId="31" xr:uid="{00000000-0005-0000-0000-000020000000}"/>
    <cellStyle name="Comma 39" xfId="32" xr:uid="{00000000-0005-0000-0000-000021000000}"/>
    <cellStyle name="Comma 4" xfId="33" xr:uid="{00000000-0005-0000-0000-000022000000}"/>
    <cellStyle name="Comma 40" xfId="34" xr:uid="{00000000-0005-0000-0000-000023000000}"/>
    <cellStyle name="Comma 41" xfId="35" xr:uid="{00000000-0005-0000-0000-000024000000}"/>
    <cellStyle name="Comma 42" xfId="36" xr:uid="{00000000-0005-0000-0000-000025000000}"/>
    <cellStyle name="Comma 43" xfId="37" xr:uid="{00000000-0005-0000-0000-000026000000}"/>
    <cellStyle name="Comma 44" xfId="38" xr:uid="{00000000-0005-0000-0000-000027000000}"/>
    <cellStyle name="Comma 45" xfId="39" xr:uid="{00000000-0005-0000-0000-000028000000}"/>
    <cellStyle name="Comma 46" xfId="40" xr:uid="{00000000-0005-0000-0000-000029000000}"/>
    <cellStyle name="Comma 47" xfId="51" xr:uid="{00000000-0005-0000-0000-00002A000000}"/>
    <cellStyle name="Comma 47 2" xfId="54" xr:uid="{00000000-0005-0000-0000-00002B000000}"/>
    <cellStyle name="Comma 48" xfId="98" xr:uid="{EFB0EB17-3464-45AD-A592-A9533F898C59}"/>
    <cellStyle name="Comma 5" xfId="41" xr:uid="{00000000-0005-0000-0000-00002C000000}"/>
    <cellStyle name="Comma 6" xfId="42" xr:uid="{00000000-0005-0000-0000-00002D000000}"/>
    <cellStyle name="Comma 7" xfId="43" xr:uid="{00000000-0005-0000-0000-00002E000000}"/>
    <cellStyle name="Comma 7 2" xfId="71" xr:uid="{00000000-0005-0000-0000-00002F000000}"/>
    <cellStyle name="Comma 8" xfId="44" xr:uid="{00000000-0005-0000-0000-000030000000}"/>
    <cellStyle name="Comma 8 2" xfId="72" xr:uid="{00000000-0005-0000-0000-000031000000}"/>
    <cellStyle name="Comma 9" xfId="45" xr:uid="{00000000-0005-0000-0000-000032000000}"/>
    <cellStyle name="Normal" xfId="0" builtinId="0"/>
    <cellStyle name="Normal 10" xfId="64" xr:uid="{00000000-0005-0000-0000-000034000000}"/>
    <cellStyle name="Normal 11" xfId="96" xr:uid="{00000000-0005-0000-0000-000035000000}"/>
    <cellStyle name="Normal 2" xfId="46" xr:uid="{00000000-0005-0000-0000-000036000000}"/>
    <cellStyle name="Normal 2 10" xfId="73" xr:uid="{00000000-0005-0000-0000-000037000000}"/>
    <cellStyle name="Normal 2 11" xfId="74" xr:uid="{00000000-0005-0000-0000-000038000000}"/>
    <cellStyle name="Normal 2 12" xfId="75" xr:uid="{00000000-0005-0000-0000-000039000000}"/>
    <cellStyle name="Normal 2 2" xfId="60" xr:uid="{00000000-0005-0000-0000-00003A000000}"/>
    <cellStyle name="Normal 2 3" xfId="76" xr:uid="{00000000-0005-0000-0000-00003B000000}"/>
    <cellStyle name="Normal 2 4" xfId="77" xr:uid="{00000000-0005-0000-0000-00003C000000}"/>
    <cellStyle name="Normal 2 5" xfId="78" xr:uid="{00000000-0005-0000-0000-00003D000000}"/>
    <cellStyle name="Normal 2 6" xfId="79" xr:uid="{00000000-0005-0000-0000-00003E000000}"/>
    <cellStyle name="Normal 2 7" xfId="80" xr:uid="{00000000-0005-0000-0000-00003F000000}"/>
    <cellStyle name="Normal 2 8" xfId="81" xr:uid="{00000000-0005-0000-0000-000040000000}"/>
    <cellStyle name="Normal 2 9" xfId="82" xr:uid="{00000000-0005-0000-0000-000041000000}"/>
    <cellStyle name="Normal 3" xfId="47" xr:uid="{00000000-0005-0000-0000-000042000000}"/>
    <cellStyle name="Normal 3 10" xfId="83" xr:uid="{00000000-0005-0000-0000-000043000000}"/>
    <cellStyle name="Normal 3 11" xfId="84" xr:uid="{00000000-0005-0000-0000-000044000000}"/>
    <cellStyle name="Normal 3 12" xfId="97" xr:uid="{0E05E58E-4E9B-435E-93D5-19D8A9A8EB30}"/>
    <cellStyle name="Normal 3 2" xfId="61" xr:uid="{00000000-0005-0000-0000-000045000000}"/>
    <cellStyle name="Normal 3 3" xfId="85" xr:uid="{00000000-0005-0000-0000-000046000000}"/>
    <cellStyle name="Normal 3 4" xfId="86" xr:uid="{00000000-0005-0000-0000-000047000000}"/>
    <cellStyle name="Normal 3 5" xfId="87" xr:uid="{00000000-0005-0000-0000-000048000000}"/>
    <cellStyle name="Normal 3 6" xfId="88" xr:uid="{00000000-0005-0000-0000-000049000000}"/>
    <cellStyle name="Normal 3 7" xfId="89" xr:uid="{00000000-0005-0000-0000-00004A000000}"/>
    <cellStyle name="Normal 3 8" xfId="90" xr:uid="{00000000-0005-0000-0000-00004B000000}"/>
    <cellStyle name="Normal 3 9" xfId="91" xr:uid="{00000000-0005-0000-0000-00004C000000}"/>
    <cellStyle name="Normal 4" xfId="48" xr:uid="{00000000-0005-0000-0000-00004D000000}"/>
    <cellStyle name="Normal 4 2" xfId="92" xr:uid="{00000000-0005-0000-0000-00004E000000}"/>
    <cellStyle name="Normal 5" xfId="49" xr:uid="{00000000-0005-0000-0000-00004F000000}"/>
    <cellStyle name="Normal 6" xfId="50" xr:uid="{00000000-0005-0000-0000-000050000000}"/>
    <cellStyle name="Normal 6 2" xfId="53" xr:uid="{00000000-0005-0000-0000-000051000000}"/>
    <cellStyle name="Normal 6 2 2" xfId="57" xr:uid="{00000000-0005-0000-0000-000052000000}"/>
    <cellStyle name="Normal 6 2 2 2" xfId="68" xr:uid="{00000000-0005-0000-0000-000053000000}"/>
    <cellStyle name="Normal 6 2 3" xfId="59" xr:uid="{00000000-0005-0000-0000-000054000000}"/>
    <cellStyle name="Normal 6 2 3 2" xfId="67" xr:uid="{00000000-0005-0000-0000-000055000000}"/>
    <cellStyle name="Normal 6 2 4" xfId="93" xr:uid="{00000000-0005-0000-0000-000056000000}"/>
    <cellStyle name="Normal 6 2 5" xfId="94" xr:uid="{00000000-0005-0000-0000-000057000000}"/>
    <cellStyle name="Normal 6 3" xfId="56" xr:uid="{00000000-0005-0000-0000-000058000000}"/>
    <cellStyle name="Normal 6 3 2" xfId="58" xr:uid="{00000000-0005-0000-0000-000059000000}"/>
    <cellStyle name="Normal 6 3 3" xfId="95" xr:uid="{00000000-0005-0000-0000-00005A000000}"/>
    <cellStyle name="Normal 6 4" xfId="63" xr:uid="{00000000-0005-0000-0000-00005B000000}"/>
    <cellStyle name="Normal 6 4 2" xfId="66" xr:uid="{00000000-0005-0000-0000-00005C000000}"/>
    <cellStyle name="Normal 6 5" xfId="65" xr:uid="{00000000-0005-0000-0000-00005D000000}"/>
    <cellStyle name="Normal 7" xfId="52" xr:uid="{00000000-0005-0000-0000-00005E000000}"/>
    <cellStyle name="Normal 8" xfId="55" xr:uid="{00000000-0005-0000-0000-00005F000000}"/>
    <cellStyle name="Normal 9" xfId="62" xr:uid="{00000000-0005-0000-0000-000060000000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47626</xdr:rowOff>
    </xdr:from>
    <xdr:to>
      <xdr:col>7</xdr:col>
      <xdr:colOff>590550</xdr:colOff>
      <xdr:row>8</xdr:row>
      <xdr:rowOff>180976</xdr:rowOff>
    </xdr:to>
    <xdr:sp macro="" textlink="">
      <xdr:nvSpPr>
        <xdr:cNvPr id="2" name="Flowchart: Merge 1">
          <a:extLst>
            <a:ext uri="{FF2B5EF4-FFF2-40B4-BE49-F238E27FC236}">
              <a16:creationId xmlns:a16="http://schemas.microsoft.com/office/drawing/2014/main" id="{91D5EEFB-B470-4078-87A8-399871F06136}"/>
            </a:ext>
          </a:extLst>
        </xdr:cNvPr>
        <xdr:cNvSpPr/>
      </xdr:nvSpPr>
      <xdr:spPr>
        <a:xfrm>
          <a:off x="2305050" y="1238251"/>
          <a:ext cx="1409700" cy="314325"/>
        </a:xfrm>
        <a:prstGeom prst="flowChartMerg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MULAI</a:t>
          </a:r>
        </a:p>
      </xdr:txBody>
    </xdr:sp>
    <xdr:clientData/>
  </xdr:twoCellAnchor>
  <xdr:twoCellAnchor>
    <xdr:from>
      <xdr:col>7</xdr:col>
      <xdr:colOff>9526</xdr:colOff>
      <xdr:row>16</xdr:row>
      <xdr:rowOff>19049</xdr:rowOff>
    </xdr:from>
    <xdr:to>
      <xdr:col>7</xdr:col>
      <xdr:colOff>11114</xdr:colOff>
      <xdr:row>17</xdr:row>
      <xdr:rowOff>9524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85410D8-1E20-4240-BE2D-42C0F5DAED6C}"/>
            </a:ext>
          </a:extLst>
        </xdr:cNvPr>
        <xdr:cNvCxnSpPr/>
      </xdr:nvCxnSpPr>
      <xdr:spPr>
        <a:xfrm rot="5400000">
          <a:off x="3048795" y="2856705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1588</xdr:colOff>
      <xdr:row>12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7EDC477-A9BD-4D0E-A6DC-CC687A5D2A15}"/>
            </a:ext>
          </a:extLst>
        </xdr:cNvPr>
        <xdr:cNvCxnSpPr/>
      </xdr:nvCxnSpPr>
      <xdr:spPr>
        <a:xfrm rot="5400000">
          <a:off x="881856" y="2147094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0</xdr:rowOff>
    </xdr:from>
    <xdr:to>
      <xdr:col>7</xdr:col>
      <xdr:colOff>1588</xdr:colOff>
      <xdr:row>12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84D22AC-96C7-4E6B-AE38-EC5EAB1B9095}"/>
            </a:ext>
          </a:extLst>
        </xdr:cNvPr>
        <xdr:cNvCxnSpPr/>
      </xdr:nvCxnSpPr>
      <xdr:spPr>
        <a:xfrm rot="5400000">
          <a:off x="3044031" y="2147094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1588</xdr:colOff>
      <xdr:row>12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E5B1F5-A074-465D-88A9-F18C04AA038E}"/>
            </a:ext>
          </a:extLst>
        </xdr:cNvPr>
        <xdr:cNvCxnSpPr/>
      </xdr:nvCxnSpPr>
      <xdr:spPr>
        <a:xfrm rot="5400000">
          <a:off x="5196681" y="2147094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0</xdr:rowOff>
    </xdr:from>
    <xdr:to>
      <xdr:col>7</xdr:col>
      <xdr:colOff>1588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94D8A31-DF5E-43FA-8FAF-38613F04A47A}"/>
            </a:ext>
          </a:extLst>
        </xdr:cNvPr>
        <xdr:cNvCxnSpPr/>
      </xdr:nvCxnSpPr>
      <xdr:spPr>
        <a:xfrm rot="5400000">
          <a:off x="3034506" y="2318544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21</xdr:row>
      <xdr:rowOff>19049</xdr:rowOff>
    </xdr:from>
    <xdr:to>
      <xdr:col>7</xdr:col>
      <xdr:colOff>11114</xdr:colOff>
      <xdr:row>22</xdr:row>
      <xdr:rowOff>9524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2F8F74D-0B3D-4B10-8174-7CF786C79986}"/>
            </a:ext>
          </a:extLst>
        </xdr:cNvPr>
        <xdr:cNvCxnSpPr/>
      </xdr:nvCxnSpPr>
      <xdr:spPr>
        <a:xfrm rot="5400000">
          <a:off x="3048795" y="3694905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22</xdr:row>
      <xdr:rowOff>9526</xdr:rowOff>
    </xdr:from>
    <xdr:to>
      <xdr:col>7</xdr:col>
      <xdr:colOff>590550</xdr:colOff>
      <xdr:row>26</xdr:row>
      <xdr:rowOff>0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3C70CA88-54AB-4DEE-8D7E-15A27AFEE699}"/>
            </a:ext>
          </a:extLst>
        </xdr:cNvPr>
        <xdr:cNvSpPr/>
      </xdr:nvSpPr>
      <xdr:spPr>
        <a:xfrm>
          <a:off x="2305050" y="3781426"/>
          <a:ext cx="1409700" cy="752474"/>
        </a:xfrm>
        <a:prstGeom prst="diamond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latin typeface="Gill Sans MT Condensed" pitchFamily="34" charset="0"/>
            </a:rPr>
            <a:t>ADA</a:t>
          </a:r>
          <a:endParaRPr lang="en-US" sz="1100" b="0" i="0" u="none" strike="noStrike">
            <a:solidFill>
              <a:schemeClr val="dk1"/>
            </a:solidFill>
            <a:latin typeface="Gill Sans MT Condensed" pitchFamily="34" charset="0"/>
            <a:ea typeface="+mn-ea"/>
            <a:cs typeface="+mn-cs"/>
          </a:endParaRPr>
        </a:p>
        <a:p>
          <a:pPr algn="ctr"/>
          <a:r>
            <a:rPr lang="en-US" sz="1100" b="0" i="0" u="none" strike="noStrike">
              <a:solidFill>
                <a:schemeClr val="dk1"/>
              </a:solidFill>
              <a:latin typeface="Gill Sans MT Condensed" pitchFamily="34" charset="0"/>
              <a:ea typeface="+mn-ea"/>
              <a:cs typeface="+mn-cs"/>
            </a:rPr>
            <a:t>KANDIDAT/CALON </a:t>
          </a:r>
        </a:p>
        <a:p>
          <a:pPr algn="ctr"/>
          <a:r>
            <a:rPr lang="en-US" sz="1100">
              <a:latin typeface="Gill Sans MT Condensed" pitchFamily="34" charset="0"/>
            </a:rPr>
            <a:t> ?</a:t>
          </a:r>
        </a:p>
      </xdr:txBody>
    </xdr:sp>
    <xdr:clientData/>
  </xdr:twoCellAnchor>
  <xdr:twoCellAnchor>
    <xdr:from>
      <xdr:col>7</xdr:col>
      <xdr:colOff>9526</xdr:colOff>
      <xdr:row>26</xdr:row>
      <xdr:rowOff>19049</xdr:rowOff>
    </xdr:from>
    <xdr:to>
      <xdr:col>7</xdr:col>
      <xdr:colOff>11114</xdr:colOff>
      <xdr:row>27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2AB0FB-A83A-4090-9C05-ED127511DA19}"/>
            </a:ext>
          </a:extLst>
        </xdr:cNvPr>
        <xdr:cNvCxnSpPr/>
      </xdr:nvCxnSpPr>
      <xdr:spPr>
        <a:xfrm rot="5400000">
          <a:off x="3048794" y="4637881"/>
          <a:ext cx="17145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1588</xdr:colOff>
      <xdr:row>9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28359CA-A0C5-4C9F-B84E-704C5776203F}"/>
            </a:ext>
          </a:extLst>
        </xdr:cNvPr>
        <xdr:cNvCxnSpPr/>
      </xdr:nvCxnSpPr>
      <xdr:spPr>
        <a:xfrm rot="5400000">
          <a:off x="872331" y="1642269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1588</xdr:colOff>
      <xdr:row>9</xdr:row>
      <xdr:rowOff>180975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9F41F54-E721-4C98-A469-C0CF44665F0E}"/>
            </a:ext>
          </a:extLst>
        </xdr:cNvPr>
        <xdr:cNvCxnSpPr/>
      </xdr:nvCxnSpPr>
      <xdr:spPr>
        <a:xfrm rot="5400000">
          <a:off x="3034506" y="1642269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1588</xdr:colOff>
      <xdr:row>9</xdr:row>
      <xdr:rowOff>180975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5BE1B23-03F8-473E-918C-977C450F4B8F}"/>
            </a:ext>
          </a:extLst>
        </xdr:cNvPr>
        <xdr:cNvCxnSpPr/>
      </xdr:nvCxnSpPr>
      <xdr:spPr>
        <a:xfrm rot="5400000">
          <a:off x="5187156" y="1642269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31</xdr:row>
      <xdr:rowOff>0</xdr:rowOff>
    </xdr:from>
    <xdr:to>
      <xdr:col>7</xdr:col>
      <xdr:colOff>1588</xdr:colOff>
      <xdr:row>31</xdr:row>
      <xdr:rowOff>171451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F03B44C-9DC5-4E25-A24A-55758C013D74}"/>
            </a:ext>
          </a:extLst>
        </xdr:cNvPr>
        <xdr:cNvCxnSpPr/>
      </xdr:nvCxnSpPr>
      <xdr:spPr>
        <a:xfrm rot="5400000">
          <a:off x="3039268" y="5466557"/>
          <a:ext cx="17145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24</xdr:row>
      <xdr:rowOff>1</xdr:rowOff>
    </xdr:from>
    <xdr:to>
      <xdr:col>6</xdr:col>
      <xdr:colOff>19051</xdr:colOff>
      <xdr:row>24</xdr:row>
      <xdr:rowOff>4764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88ADEE7-81DB-4D86-9DC1-1A4715342A77}"/>
            </a:ext>
          </a:extLst>
        </xdr:cNvPr>
        <xdr:cNvCxnSpPr>
          <a:stCxn id="9" idx="1"/>
        </xdr:cNvCxnSpPr>
      </xdr:nvCxnSpPr>
      <xdr:spPr>
        <a:xfrm rot="10800000">
          <a:off x="1704976" y="4152901"/>
          <a:ext cx="600075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</xdr:row>
      <xdr:rowOff>0</xdr:rowOff>
    </xdr:from>
    <xdr:to>
      <xdr:col>6</xdr:col>
      <xdr:colOff>9525</xdr:colOff>
      <xdr:row>34</xdr:row>
      <xdr:rowOff>1588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E4B4C58-DDAD-4E9C-A908-5CA397AE0699}"/>
            </a:ext>
          </a:extLst>
        </xdr:cNvPr>
        <xdr:cNvCxnSpPr/>
      </xdr:nvCxnSpPr>
      <xdr:spPr>
        <a:xfrm>
          <a:off x="1695450" y="5934075"/>
          <a:ext cx="600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35</xdr:row>
      <xdr:rowOff>180976</xdr:rowOff>
    </xdr:from>
    <xdr:to>
      <xdr:col>7</xdr:col>
      <xdr:colOff>1588</xdr:colOff>
      <xdr:row>37</xdr:row>
      <xdr:rowOff>19051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1D25EC4-3F04-43E8-A02F-E1D8DE533585}"/>
            </a:ext>
          </a:extLst>
        </xdr:cNvPr>
        <xdr:cNvCxnSpPr/>
      </xdr:nvCxnSpPr>
      <xdr:spPr>
        <a:xfrm rot="5400000">
          <a:off x="3020219" y="6361907"/>
          <a:ext cx="2095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36</xdr:row>
      <xdr:rowOff>180976</xdr:rowOff>
    </xdr:from>
    <xdr:to>
      <xdr:col>7</xdr:col>
      <xdr:colOff>590549</xdr:colOff>
      <xdr:row>38</xdr:row>
      <xdr:rowOff>180976</xdr:rowOff>
    </xdr:to>
    <xdr:sp macro="" textlink="">
      <xdr:nvSpPr>
        <xdr:cNvPr id="18" name="Diamond 17">
          <a:extLst>
            <a:ext uri="{FF2B5EF4-FFF2-40B4-BE49-F238E27FC236}">
              <a16:creationId xmlns:a16="http://schemas.microsoft.com/office/drawing/2014/main" id="{F00F5480-0C87-467B-B5B4-B6E53465A8A9}"/>
            </a:ext>
          </a:extLst>
        </xdr:cNvPr>
        <xdr:cNvSpPr/>
      </xdr:nvSpPr>
      <xdr:spPr>
        <a:xfrm>
          <a:off x="2305050" y="6438901"/>
          <a:ext cx="1409699" cy="381000"/>
        </a:xfrm>
        <a:prstGeom prst="diamond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0" i="0" u="none" strike="noStrike">
              <a:solidFill>
                <a:schemeClr val="dk1"/>
              </a:solidFill>
              <a:latin typeface="Gill Sans MT Condensed" pitchFamily="34" charset="0"/>
              <a:ea typeface="+mn-ea"/>
              <a:cs typeface="+mn-cs"/>
            </a:rPr>
            <a:t>LAYAK</a:t>
          </a:r>
          <a:r>
            <a:rPr lang="en-US" sz="1100" b="0" i="0" u="none" strike="noStrike" baseline="0">
              <a:solidFill>
                <a:schemeClr val="dk1"/>
              </a:solidFill>
              <a:latin typeface="Gill Sans MT Condensed" pitchFamily="34" charset="0"/>
              <a:ea typeface="+mn-ea"/>
              <a:cs typeface="+mn-cs"/>
            </a:rPr>
            <a:t> ?</a:t>
          </a:r>
          <a:endParaRPr lang="en-US" sz="1100">
            <a:latin typeface="Gill Sans MT Condensed" pitchFamily="34" charset="0"/>
          </a:endParaRPr>
        </a:p>
      </xdr:txBody>
    </xdr:sp>
    <xdr:clientData/>
  </xdr:twoCellAnchor>
  <xdr:twoCellAnchor>
    <xdr:from>
      <xdr:col>7</xdr:col>
      <xdr:colOff>0</xdr:colOff>
      <xdr:row>39</xdr:row>
      <xdr:rowOff>0</xdr:rowOff>
    </xdr:from>
    <xdr:to>
      <xdr:col>7</xdr:col>
      <xdr:colOff>1588</xdr:colOff>
      <xdr:row>40</xdr:row>
      <xdr:rowOff>28575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DCF4D3F-04BE-47C5-8660-4DD45B8D4C30}"/>
            </a:ext>
          </a:extLst>
        </xdr:cNvPr>
        <xdr:cNvCxnSpPr/>
      </xdr:nvCxnSpPr>
      <xdr:spPr>
        <a:xfrm rot="5400000">
          <a:off x="3015456" y="693816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600076</xdr:colOff>
      <xdr:row>41</xdr:row>
      <xdr:rowOff>180976</xdr:rowOff>
    </xdr:from>
    <xdr:to>
      <xdr:col>10</xdr:col>
      <xdr:colOff>1</xdr:colOff>
      <xdr:row>42</xdr:row>
      <xdr:rowOff>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35C5A92-59F1-4118-BEB8-212A44CB35FC}"/>
            </a:ext>
          </a:extLst>
        </xdr:cNvPr>
        <xdr:cNvCxnSpPr/>
      </xdr:nvCxnSpPr>
      <xdr:spPr>
        <a:xfrm rot="10800000">
          <a:off x="3724276" y="7381876"/>
          <a:ext cx="78105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590549</xdr:colOff>
      <xdr:row>37</xdr:row>
      <xdr:rowOff>180975</xdr:rowOff>
    </xdr:from>
    <xdr:to>
      <xdr:col>10</xdr:col>
      <xdr:colOff>9525</xdr:colOff>
      <xdr:row>37</xdr:row>
      <xdr:rowOff>180976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59F7AE8-9D33-4E0A-A3AA-FFFC8C86334B}"/>
            </a:ext>
          </a:extLst>
        </xdr:cNvPr>
        <xdr:cNvCxnSpPr>
          <a:stCxn id="18" idx="3"/>
        </xdr:cNvCxnSpPr>
      </xdr:nvCxnSpPr>
      <xdr:spPr>
        <a:xfrm flipV="1">
          <a:off x="3714749" y="6629400"/>
          <a:ext cx="800101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</xdr:colOff>
      <xdr:row>38</xdr:row>
      <xdr:rowOff>181771</xdr:rowOff>
    </xdr:from>
    <xdr:to>
      <xdr:col>11</xdr:col>
      <xdr:colOff>9525</xdr:colOff>
      <xdr:row>41</xdr:row>
      <xdr:rowOff>9525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98239CD-DBFD-4908-B4E9-2BA1BD88C2E9}"/>
            </a:ext>
          </a:extLst>
        </xdr:cNvPr>
        <xdr:cNvCxnSpPr/>
      </xdr:nvCxnSpPr>
      <xdr:spPr>
        <a:xfrm>
          <a:off x="5277646" y="6820696"/>
          <a:ext cx="8729" cy="39925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44</xdr:row>
      <xdr:rowOff>0</xdr:rowOff>
    </xdr:from>
    <xdr:to>
      <xdr:col>7</xdr:col>
      <xdr:colOff>1588</xdr:colOff>
      <xdr:row>45</xdr:row>
      <xdr:rowOff>28575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7102081-8B33-4F67-95FC-76D96AA22552}"/>
            </a:ext>
          </a:extLst>
        </xdr:cNvPr>
        <xdr:cNvCxnSpPr/>
      </xdr:nvCxnSpPr>
      <xdr:spPr>
        <a:xfrm rot="5400000">
          <a:off x="3024981" y="7833519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45</xdr:row>
      <xdr:rowOff>38100</xdr:rowOff>
    </xdr:from>
    <xdr:to>
      <xdr:col>8</xdr:col>
      <xdr:colOff>38100</xdr:colOff>
      <xdr:row>47</xdr:row>
      <xdr:rowOff>9525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7BDC17DD-9CAC-4C58-AA3A-1291B00EC3D4}"/>
            </a:ext>
          </a:extLst>
        </xdr:cNvPr>
        <xdr:cNvSpPr/>
      </xdr:nvSpPr>
      <xdr:spPr>
        <a:xfrm>
          <a:off x="2257425" y="7943850"/>
          <a:ext cx="1695450" cy="352425"/>
        </a:xfrm>
        <a:prstGeom prst="triangl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/>
            <a:t>SELESAI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</xdr:row>
      <xdr:rowOff>19051</xdr:rowOff>
    </xdr:from>
    <xdr:to>
      <xdr:col>8</xdr:col>
      <xdr:colOff>647700</xdr:colOff>
      <xdr:row>7</xdr:row>
      <xdr:rowOff>152401</xdr:rowOff>
    </xdr:to>
    <xdr:sp macro="" textlink="">
      <xdr:nvSpPr>
        <xdr:cNvPr id="2" name="Flowchart: Merge 1">
          <a:extLst>
            <a:ext uri="{FF2B5EF4-FFF2-40B4-BE49-F238E27FC236}">
              <a16:creationId xmlns:a16="http://schemas.microsoft.com/office/drawing/2014/main" id="{9804D2E7-0972-4515-A73B-881C81E30B48}"/>
            </a:ext>
          </a:extLst>
        </xdr:cNvPr>
        <xdr:cNvSpPr/>
      </xdr:nvSpPr>
      <xdr:spPr>
        <a:xfrm>
          <a:off x="3200400" y="1066801"/>
          <a:ext cx="1400175" cy="323850"/>
        </a:xfrm>
        <a:prstGeom prst="flowChartMerg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MULAI</a:t>
          </a:r>
        </a:p>
      </xdr:txBody>
    </xdr:sp>
    <xdr:clientData/>
  </xdr:twoCellAnchor>
  <xdr:twoCellAnchor>
    <xdr:from>
      <xdr:col>7</xdr:col>
      <xdr:colOff>762796</xdr:colOff>
      <xdr:row>10</xdr:row>
      <xdr:rowOff>130333</xdr:rowOff>
    </xdr:from>
    <xdr:to>
      <xdr:col>7</xdr:col>
      <xdr:colOff>769620</xdr:colOff>
      <xdr:row>11</xdr:row>
      <xdr:rowOff>167640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26AFE37-DAA0-48A2-B225-7EDC18235F12}"/>
            </a:ext>
          </a:extLst>
        </xdr:cNvPr>
        <xdr:cNvCxnSpPr/>
      </xdr:nvCxnSpPr>
      <xdr:spPr>
        <a:xfrm>
          <a:off x="3993676" y="1852453"/>
          <a:ext cx="6824" cy="19732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1588</xdr:colOff>
      <xdr:row>17</xdr:row>
      <xdr:rowOff>28575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33456D4-9D1C-4810-9BA7-FB350253E037}"/>
            </a:ext>
          </a:extLst>
        </xdr:cNvPr>
        <xdr:cNvCxnSpPr/>
      </xdr:nvCxnSpPr>
      <xdr:spPr>
        <a:xfrm rot="5400000">
          <a:off x="3844131" y="2851944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1588</xdr:colOff>
      <xdr:row>22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8F0A982-CC9D-491A-971E-6EBCF28674A2}"/>
            </a:ext>
          </a:extLst>
        </xdr:cNvPr>
        <xdr:cNvCxnSpPr/>
      </xdr:nvCxnSpPr>
      <xdr:spPr>
        <a:xfrm rot="5400000">
          <a:off x="3844131" y="3709194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1588</xdr:colOff>
      <xdr:row>27</xdr:row>
      <xdr:rowOff>28575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EB41E3E-8D44-4BE5-9898-25B9BD1556BA}"/>
            </a:ext>
          </a:extLst>
        </xdr:cNvPr>
        <xdr:cNvCxnSpPr/>
      </xdr:nvCxnSpPr>
      <xdr:spPr>
        <a:xfrm rot="5400000">
          <a:off x="3844131" y="4547394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31</xdr:row>
      <xdr:rowOff>180976</xdr:rowOff>
    </xdr:from>
    <xdr:to>
      <xdr:col>12</xdr:col>
      <xdr:colOff>1588</xdr:colOff>
      <xdr:row>33</xdr:row>
      <xdr:rowOff>9526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B6DB3AF-CA13-49E2-AEB9-30ADEA16A94B}"/>
            </a:ext>
          </a:extLst>
        </xdr:cNvPr>
        <xdr:cNvCxnSpPr/>
      </xdr:nvCxnSpPr>
      <xdr:spPr>
        <a:xfrm rot="5400000">
          <a:off x="6006306" y="5557045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32</xdr:row>
      <xdr:rowOff>9526</xdr:rowOff>
    </xdr:from>
    <xdr:to>
      <xdr:col>3</xdr:col>
      <xdr:colOff>9525</xdr:colOff>
      <xdr:row>33</xdr:row>
      <xdr:rowOff>28576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4BA4317-E741-4EFC-B8F6-77882F2D49AC}"/>
            </a:ext>
          </a:extLst>
        </xdr:cNvPr>
        <xdr:cNvCxnSpPr/>
      </xdr:nvCxnSpPr>
      <xdr:spPr>
        <a:xfrm rot="5400000">
          <a:off x="1042987" y="5576889"/>
          <a:ext cx="2190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1588</xdr:colOff>
      <xdr:row>32</xdr:row>
      <xdr:rowOff>28575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4F1B015-BA9B-4C6E-B6F3-58EC4B2DFF41}"/>
            </a:ext>
          </a:extLst>
        </xdr:cNvPr>
        <xdr:cNvCxnSpPr/>
      </xdr:nvCxnSpPr>
      <xdr:spPr>
        <a:xfrm rot="5400000">
          <a:off x="3844131" y="537606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12</xdr:col>
      <xdr:colOff>1588</xdr:colOff>
      <xdr:row>42</xdr:row>
      <xdr:rowOff>28575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A071640-1BEA-44D4-836C-76AF5267285D}"/>
            </a:ext>
          </a:extLst>
        </xdr:cNvPr>
        <xdr:cNvCxnSpPr/>
      </xdr:nvCxnSpPr>
      <xdr:spPr>
        <a:xfrm rot="5400000">
          <a:off x="6006306" y="709056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1588</xdr:colOff>
      <xdr:row>42</xdr:row>
      <xdr:rowOff>28575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8388DC-7C5E-4808-8EFA-9F0E2CD2017D}"/>
            </a:ext>
          </a:extLst>
        </xdr:cNvPr>
        <xdr:cNvCxnSpPr/>
      </xdr:nvCxnSpPr>
      <xdr:spPr>
        <a:xfrm rot="5400000">
          <a:off x="1034256" y="709056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42</xdr:row>
      <xdr:rowOff>0</xdr:rowOff>
    </xdr:from>
    <xdr:to>
      <xdr:col>8</xdr:col>
      <xdr:colOff>1588</xdr:colOff>
      <xdr:row>43</xdr:row>
      <xdr:rowOff>28575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E409640-68CE-4603-B722-F7A3D732F949}"/>
            </a:ext>
          </a:extLst>
        </xdr:cNvPr>
        <xdr:cNvCxnSpPr/>
      </xdr:nvCxnSpPr>
      <xdr:spPr>
        <a:xfrm rot="5400000">
          <a:off x="3844131" y="728106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48</xdr:row>
      <xdr:rowOff>1</xdr:rowOff>
    </xdr:from>
    <xdr:to>
      <xdr:col>8</xdr:col>
      <xdr:colOff>676274</xdr:colOff>
      <xdr:row>50</xdr:row>
      <xdr:rowOff>1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B23B3FF4-2A91-4C34-B288-B46B4CA464AA}"/>
            </a:ext>
          </a:extLst>
        </xdr:cNvPr>
        <xdr:cNvSpPr/>
      </xdr:nvSpPr>
      <xdr:spPr>
        <a:xfrm>
          <a:off x="3181350" y="8220076"/>
          <a:ext cx="1447799" cy="381000"/>
        </a:xfrm>
        <a:prstGeom prst="diamond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0" i="0" u="none" strike="noStrike">
              <a:solidFill>
                <a:schemeClr val="dk1"/>
              </a:solidFill>
              <a:latin typeface="Gill Sans MT Condensed" pitchFamily="34" charset="0"/>
              <a:ea typeface="+mn-ea"/>
              <a:cs typeface="+mn-cs"/>
            </a:rPr>
            <a:t>ADA </a:t>
          </a:r>
          <a:r>
            <a:rPr lang="en-US" sz="1100">
              <a:latin typeface="Gill Sans MT Condensed" pitchFamily="34" charset="0"/>
            </a:rPr>
            <a:t>?</a:t>
          </a:r>
        </a:p>
      </xdr:txBody>
    </xdr:sp>
    <xdr:clientData/>
  </xdr:twoCellAnchor>
  <xdr:twoCellAnchor>
    <xdr:from>
      <xdr:col>8</xdr:col>
      <xdr:colOff>0</xdr:colOff>
      <xdr:row>47</xdr:row>
      <xdr:rowOff>0</xdr:rowOff>
    </xdr:from>
    <xdr:to>
      <xdr:col>8</xdr:col>
      <xdr:colOff>1588</xdr:colOff>
      <xdr:row>48</xdr:row>
      <xdr:rowOff>28575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11E79EE-8193-4256-8593-53A0875A0F2F}"/>
            </a:ext>
          </a:extLst>
        </xdr:cNvPr>
        <xdr:cNvCxnSpPr/>
      </xdr:nvCxnSpPr>
      <xdr:spPr>
        <a:xfrm rot="5400000">
          <a:off x="3844131" y="813831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49</xdr:row>
      <xdr:rowOff>1</xdr:rowOff>
    </xdr:from>
    <xdr:to>
      <xdr:col>7</xdr:col>
      <xdr:colOff>38100</xdr:colOff>
      <xdr:row>49</xdr:row>
      <xdr:rowOff>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0F4F3CD-086F-4611-AAD0-1C76CE03710A}"/>
            </a:ext>
          </a:extLst>
        </xdr:cNvPr>
        <xdr:cNvCxnSpPr>
          <a:stCxn id="13" idx="1"/>
        </xdr:cNvCxnSpPr>
      </xdr:nvCxnSpPr>
      <xdr:spPr>
        <a:xfrm rot="10800000">
          <a:off x="2495550" y="8410576"/>
          <a:ext cx="685800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51</xdr:row>
      <xdr:rowOff>0</xdr:rowOff>
    </xdr:from>
    <xdr:to>
      <xdr:col>3</xdr:col>
      <xdr:colOff>1588</xdr:colOff>
      <xdr:row>52</xdr:row>
      <xdr:rowOff>28575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E36BCEF-C9AD-495E-AF76-31D42D70EDFB}"/>
            </a:ext>
          </a:extLst>
        </xdr:cNvPr>
        <xdr:cNvCxnSpPr/>
      </xdr:nvCxnSpPr>
      <xdr:spPr>
        <a:xfrm rot="5400000">
          <a:off x="1034256" y="890031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1588</xdr:colOff>
      <xdr:row>57</xdr:row>
      <xdr:rowOff>28575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ECFFA80-B2AC-4B29-9189-9BBC5C9798FB}"/>
            </a:ext>
          </a:extLst>
        </xdr:cNvPr>
        <xdr:cNvCxnSpPr/>
      </xdr:nvCxnSpPr>
      <xdr:spPr>
        <a:xfrm rot="5400000">
          <a:off x="1034256" y="985281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53</xdr:row>
      <xdr:rowOff>190499</xdr:rowOff>
    </xdr:from>
    <xdr:to>
      <xdr:col>7</xdr:col>
      <xdr:colOff>552450</xdr:colOff>
      <xdr:row>54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C0DA2C7-B9CF-4E08-AAF2-C6B838D4CDCC}"/>
            </a:ext>
          </a:extLst>
        </xdr:cNvPr>
        <xdr:cNvCxnSpPr/>
      </xdr:nvCxnSpPr>
      <xdr:spPr>
        <a:xfrm rot="10800000" flipV="1">
          <a:off x="2495550" y="9363074"/>
          <a:ext cx="1200150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1588</xdr:colOff>
      <xdr:row>62</xdr:row>
      <xdr:rowOff>28575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395620C-580A-44CA-9FC8-F117496FD316}"/>
            </a:ext>
          </a:extLst>
        </xdr:cNvPr>
        <xdr:cNvCxnSpPr/>
      </xdr:nvCxnSpPr>
      <xdr:spPr>
        <a:xfrm rot="5400000">
          <a:off x="1034256" y="1080531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51</xdr:row>
      <xdr:rowOff>0</xdr:rowOff>
    </xdr:from>
    <xdr:to>
      <xdr:col>12</xdr:col>
      <xdr:colOff>1588</xdr:colOff>
      <xdr:row>52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0E6C24F-35E2-44E6-A29D-3CFA03C0218C}"/>
            </a:ext>
          </a:extLst>
        </xdr:cNvPr>
        <xdr:cNvCxnSpPr/>
      </xdr:nvCxnSpPr>
      <xdr:spPr>
        <a:xfrm rot="5400000">
          <a:off x="6006306" y="890031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0</xdr:rowOff>
    </xdr:from>
    <xdr:to>
      <xdr:col>12</xdr:col>
      <xdr:colOff>1588</xdr:colOff>
      <xdr:row>57</xdr:row>
      <xdr:rowOff>28575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71472E0-6E05-453F-8C03-1572FF5C675B}"/>
            </a:ext>
          </a:extLst>
        </xdr:cNvPr>
        <xdr:cNvCxnSpPr/>
      </xdr:nvCxnSpPr>
      <xdr:spPr>
        <a:xfrm rot="5400000">
          <a:off x="6006306" y="985281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61</xdr:row>
      <xdr:rowOff>0</xdr:rowOff>
    </xdr:from>
    <xdr:to>
      <xdr:col>12</xdr:col>
      <xdr:colOff>1588</xdr:colOff>
      <xdr:row>62</xdr:row>
      <xdr:rowOff>28575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FD749D8-59DF-41C5-8F7F-9FF2AA7D1AE1}"/>
            </a:ext>
          </a:extLst>
        </xdr:cNvPr>
        <xdr:cNvCxnSpPr/>
      </xdr:nvCxnSpPr>
      <xdr:spPr>
        <a:xfrm rot="5400000">
          <a:off x="6006306" y="1080531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1588</xdr:colOff>
      <xdr:row>37</xdr:row>
      <xdr:rowOff>28575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91E0129-987F-43CB-A3E9-3857768FA6DC}"/>
            </a:ext>
          </a:extLst>
        </xdr:cNvPr>
        <xdr:cNvCxnSpPr/>
      </xdr:nvCxnSpPr>
      <xdr:spPr>
        <a:xfrm rot="5400000">
          <a:off x="1034256" y="625236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0</xdr:rowOff>
    </xdr:from>
    <xdr:to>
      <xdr:col>12</xdr:col>
      <xdr:colOff>1588</xdr:colOff>
      <xdr:row>37</xdr:row>
      <xdr:rowOff>28575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5DE782C-3F32-4127-B239-BB81A558CA89}"/>
            </a:ext>
          </a:extLst>
        </xdr:cNvPr>
        <xdr:cNvCxnSpPr/>
      </xdr:nvCxnSpPr>
      <xdr:spPr>
        <a:xfrm rot="5400000">
          <a:off x="6006306" y="6252369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180181</xdr:colOff>
      <xdr:row>49</xdr:row>
      <xdr:rowOff>143669</xdr:rowOff>
    </xdr:from>
    <xdr:to>
      <xdr:col>8</xdr:col>
      <xdr:colOff>181769</xdr:colOff>
      <xdr:row>53</xdr:row>
      <xdr:rowOff>181769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C17FF962-5EB4-461F-B75C-88E01D74F867}"/>
            </a:ext>
          </a:extLst>
        </xdr:cNvPr>
        <xdr:cNvCxnSpPr/>
      </xdr:nvCxnSpPr>
      <xdr:spPr>
        <a:xfrm rot="5400000">
          <a:off x="3733800" y="8953500"/>
          <a:ext cx="8001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54</xdr:row>
      <xdr:rowOff>0</xdr:rowOff>
    </xdr:from>
    <xdr:to>
      <xdr:col>10</xdr:col>
      <xdr:colOff>285750</xdr:colOff>
      <xdr:row>54</xdr:row>
      <xdr:rowOff>1588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92DEDC6-836E-4702-9750-C49494E91B09}"/>
            </a:ext>
          </a:extLst>
        </xdr:cNvPr>
        <xdr:cNvCxnSpPr/>
      </xdr:nvCxnSpPr>
      <xdr:spPr>
        <a:xfrm>
          <a:off x="4133850" y="9363075"/>
          <a:ext cx="12287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551656</xdr:colOff>
      <xdr:row>49</xdr:row>
      <xdr:rowOff>153194</xdr:rowOff>
    </xdr:from>
    <xdr:to>
      <xdr:col>7</xdr:col>
      <xdr:colOff>553244</xdr:colOff>
      <xdr:row>54</xdr:row>
      <xdr:rowOff>794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9CAB973-C803-4263-BB4E-AF67EED73D3F}"/>
            </a:ext>
          </a:extLst>
        </xdr:cNvPr>
        <xdr:cNvCxnSpPr/>
      </xdr:nvCxnSpPr>
      <xdr:spPr>
        <a:xfrm rot="5400000">
          <a:off x="3295650" y="8963025"/>
          <a:ext cx="8001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676274</xdr:colOff>
      <xdr:row>49</xdr:row>
      <xdr:rowOff>0</xdr:rowOff>
    </xdr:from>
    <xdr:to>
      <xdr:col>11</xdr:col>
      <xdr:colOff>19050</xdr:colOff>
      <xdr:row>49</xdr:row>
      <xdr:rowOff>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8ACE7A4-EC80-48FD-8882-C6300A447610}"/>
            </a:ext>
          </a:extLst>
        </xdr:cNvPr>
        <xdr:cNvCxnSpPr>
          <a:stCxn id="13" idx="3"/>
        </xdr:cNvCxnSpPr>
      </xdr:nvCxnSpPr>
      <xdr:spPr>
        <a:xfrm flipV="1">
          <a:off x="4629149" y="8410575"/>
          <a:ext cx="771526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62</xdr:row>
      <xdr:rowOff>47625</xdr:rowOff>
    </xdr:from>
    <xdr:to>
      <xdr:col>4</xdr:col>
      <xdr:colOff>28575</xdr:colOff>
      <xdr:row>64</xdr:row>
      <xdr:rowOff>19050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D4665622-539A-4728-8FAE-7542A031E273}"/>
            </a:ext>
          </a:extLst>
        </xdr:cNvPr>
        <xdr:cNvSpPr/>
      </xdr:nvSpPr>
      <xdr:spPr>
        <a:xfrm>
          <a:off x="342900" y="10934700"/>
          <a:ext cx="1590675" cy="352425"/>
        </a:xfrm>
        <a:prstGeom prst="triangl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/>
            <a:t>SELESAI</a:t>
          </a:r>
        </a:p>
      </xdr:txBody>
    </xdr:sp>
    <xdr:clientData/>
  </xdr:twoCellAnchor>
  <xdr:twoCellAnchor>
    <xdr:from>
      <xdr:col>10</xdr:col>
      <xdr:colOff>276225</xdr:colOff>
      <xdr:row>62</xdr:row>
      <xdr:rowOff>38100</xdr:rowOff>
    </xdr:from>
    <xdr:to>
      <xdr:col>13</xdr:col>
      <xdr:colOff>38100</xdr:colOff>
      <xdr:row>64</xdr:row>
      <xdr:rowOff>9525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92BB071E-A82F-4B54-999D-443406399617}"/>
            </a:ext>
          </a:extLst>
        </xdr:cNvPr>
        <xdr:cNvSpPr/>
      </xdr:nvSpPr>
      <xdr:spPr>
        <a:xfrm>
          <a:off x="5353050" y="10925175"/>
          <a:ext cx="1533525" cy="352425"/>
        </a:xfrm>
        <a:prstGeom prst="triangl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/>
            <a:t>SELESAI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599282</xdr:colOff>
      <xdr:row>12</xdr:row>
      <xdr:rowOff>0</xdr:rowOff>
    </xdr:from>
    <xdr:to>
      <xdr:col>6</xdr:col>
      <xdr:colOff>600870</xdr:colOff>
      <xdr:row>13</xdr:row>
      <xdr:rowOff>10318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1291C3-50F0-4A0B-A27F-988456E25F31}"/>
            </a:ext>
          </a:extLst>
        </xdr:cNvPr>
        <xdr:cNvCxnSpPr/>
      </xdr:nvCxnSpPr>
      <xdr:spPr>
        <a:xfrm rot="5400000">
          <a:off x="2633267" y="2347515"/>
          <a:ext cx="124618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23</xdr:row>
      <xdr:rowOff>9525</xdr:rowOff>
    </xdr:from>
    <xdr:to>
      <xdr:col>8</xdr:col>
      <xdr:colOff>0</xdr:colOff>
      <xdr:row>26</xdr:row>
      <xdr:rowOff>66675</xdr:rowOff>
    </xdr:to>
    <xdr:sp macro="" textlink="">
      <xdr:nvSpPr>
        <xdr:cNvPr id="3" name="Flowchart: Multidocument 32">
          <a:extLst>
            <a:ext uri="{FF2B5EF4-FFF2-40B4-BE49-F238E27FC236}">
              <a16:creationId xmlns:a16="http://schemas.microsoft.com/office/drawing/2014/main" id="{1A33C48D-03BC-4021-8A5D-F4F1F247015E}"/>
            </a:ext>
          </a:extLst>
        </xdr:cNvPr>
        <xdr:cNvSpPr>
          <a:spLocks noChangeArrowheads="1"/>
        </xdr:cNvSpPr>
      </xdr:nvSpPr>
      <xdr:spPr bwMode="auto">
        <a:xfrm>
          <a:off x="2038350" y="4029075"/>
          <a:ext cx="1466850" cy="628650"/>
        </a:xfrm>
        <a:prstGeom prst="flowChartMultidocument">
          <a:avLst/>
        </a:prstGeom>
        <a:gradFill rotWithShape="1">
          <a:gsLst>
            <a:gs pos="0">
              <a:srgbClr val="BCBCBC"/>
            </a:gs>
            <a:gs pos="35001">
              <a:srgbClr val="D0D0D0"/>
            </a:gs>
            <a:gs pos="100000">
              <a:srgbClr val="EDEDED"/>
            </a:gs>
          </a:gsLst>
          <a:lin ang="16200000" scaled="1"/>
        </a:gradFill>
        <a:ln w="9525" algn="ctr">
          <a:solidFill>
            <a:srgbClr val="000000"/>
          </a:solidFill>
          <a:miter lim="800000"/>
          <a:headEnd/>
          <a:tailEnd/>
        </a:ln>
        <a:effectLst>
          <a:outerShdw dist="20000" dir="5400000" rotWithShape="0">
            <a:srgbClr val="000000">
              <a:alpha val="37999"/>
            </a:srgbClr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DOKUMEN </a:t>
          </a:r>
        </a:p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PENDUKUNG</a:t>
          </a:r>
        </a:p>
      </xdr:txBody>
    </xdr:sp>
    <xdr:clientData/>
  </xdr:twoCellAnchor>
  <xdr:twoCellAnchor>
    <xdr:from>
      <xdr:col>17</xdr:col>
      <xdr:colOff>19050</xdr:colOff>
      <xdr:row>13</xdr:row>
      <xdr:rowOff>38100</xdr:rowOff>
    </xdr:from>
    <xdr:to>
      <xdr:col>19</xdr:col>
      <xdr:colOff>19050</xdr:colOff>
      <xdr:row>16</xdr:row>
      <xdr:rowOff>47625</xdr:rowOff>
    </xdr:to>
    <xdr:sp macro="" textlink="">
      <xdr:nvSpPr>
        <xdr:cNvPr id="4" name="Flowchart: Document 52">
          <a:extLst>
            <a:ext uri="{FF2B5EF4-FFF2-40B4-BE49-F238E27FC236}">
              <a16:creationId xmlns:a16="http://schemas.microsoft.com/office/drawing/2014/main" id="{1598C0B0-18CB-484E-8292-9244261804C3}"/>
            </a:ext>
          </a:extLst>
        </xdr:cNvPr>
        <xdr:cNvSpPr>
          <a:spLocks noChangeArrowheads="1"/>
        </xdr:cNvSpPr>
      </xdr:nvSpPr>
      <xdr:spPr bwMode="auto">
        <a:xfrm>
          <a:off x="7677150" y="2438400"/>
          <a:ext cx="1552575" cy="581025"/>
        </a:xfrm>
        <a:prstGeom prst="flowChartDocument">
          <a:avLst/>
        </a:prstGeom>
        <a:gradFill rotWithShape="1">
          <a:gsLst>
            <a:gs pos="0">
              <a:srgbClr val="BCBCBC"/>
            </a:gs>
            <a:gs pos="35001">
              <a:srgbClr val="D0D0D0"/>
            </a:gs>
            <a:gs pos="100000">
              <a:srgbClr val="EDEDED"/>
            </a:gs>
          </a:gsLst>
          <a:lin ang="16200000" scaled="1"/>
        </a:gradFill>
        <a:ln w="9525" algn="ctr">
          <a:solidFill>
            <a:srgbClr val="000000"/>
          </a:solidFill>
          <a:miter lim="800000"/>
          <a:headEnd/>
          <a:tailEnd/>
        </a:ln>
        <a:effectLst>
          <a:outerShdw dist="20000" dir="5400000" rotWithShape="0">
            <a:srgbClr val="000000">
              <a:alpha val="37999"/>
            </a:srgbClr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PENILAIAN PRESTASI</a:t>
          </a:r>
        </a:p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HRD-PEP-1-1</a:t>
          </a:r>
        </a:p>
      </xdr:txBody>
    </xdr:sp>
    <xdr:clientData/>
  </xdr:twoCellAnchor>
  <xdr:twoCellAnchor>
    <xdr:from>
      <xdr:col>3</xdr:col>
      <xdr:colOff>795</xdr:colOff>
      <xdr:row>10</xdr:row>
      <xdr:rowOff>794</xdr:rowOff>
    </xdr:from>
    <xdr:to>
      <xdr:col>3</xdr:col>
      <xdr:colOff>22860</xdr:colOff>
      <xdr:row>11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9B3AA85-7974-482C-B822-E6E6E7CA8DFB}"/>
            </a:ext>
          </a:extLst>
        </xdr:cNvPr>
        <xdr:cNvCxnSpPr/>
      </xdr:nvCxnSpPr>
      <xdr:spPr>
        <a:xfrm>
          <a:off x="1105695" y="1951514"/>
          <a:ext cx="22065" cy="13636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794</xdr:colOff>
      <xdr:row>10</xdr:row>
      <xdr:rowOff>794</xdr:rowOff>
    </xdr:from>
    <xdr:to>
      <xdr:col>7</xdr:col>
      <xdr:colOff>9525</xdr:colOff>
      <xdr:row>11</xdr:row>
      <xdr:rowOff>19053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E51A8B3-9DAB-4604-A895-5F5EAE77A226}"/>
            </a:ext>
          </a:extLst>
        </xdr:cNvPr>
        <xdr:cNvCxnSpPr/>
      </xdr:nvCxnSpPr>
      <xdr:spPr>
        <a:xfrm>
          <a:off x="2801144" y="1991519"/>
          <a:ext cx="8731" cy="12303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794</xdr:rowOff>
    </xdr:from>
    <xdr:to>
      <xdr:col>11</xdr:col>
      <xdr:colOff>794</xdr:colOff>
      <xdr:row>11</xdr:row>
      <xdr:rowOff>19053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62FFC7D-7D2E-4738-9C9D-EEE4B144BBDD}"/>
            </a:ext>
          </a:extLst>
        </xdr:cNvPr>
        <xdr:cNvCxnSpPr/>
      </xdr:nvCxnSpPr>
      <xdr:spPr>
        <a:xfrm flipH="1">
          <a:off x="4705350" y="1991519"/>
          <a:ext cx="794" cy="12303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685800</xdr:colOff>
      <xdr:row>12</xdr:row>
      <xdr:rowOff>0</xdr:rowOff>
    </xdr:from>
    <xdr:to>
      <xdr:col>14</xdr:col>
      <xdr:colOff>695326</xdr:colOff>
      <xdr:row>13</xdr:row>
      <xdr:rowOff>9525</xdr:rowOff>
    </xdr:to>
    <xdr:cxnSp macro="">
      <xdr:nvCxnSpPr>
        <xdr:cNvPr id="8" name="Straight Arrow Connector 31">
          <a:extLst>
            <a:ext uri="{FF2B5EF4-FFF2-40B4-BE49-F238E27FC236}">
              <a16:creationId xmlns:a16="http://schemas.microsoft.com/office/drawing/2014/main" id="{E5E535D9-B359-43C7-9D50-FF8BEFB0BDDC}"/>
            </a:ext>
          </a:extLst>
        </xdr:cNvPr>
        <xdr:cNvCxnSpPr/>
      </xdr:nvCxnSpPr>
      <xdr:spPr>
        <a:xfrm>
          <a:off x="6598920" y="2240280"/>
          <a:ext cx="9526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18</xdr:row>
      <xdr:rowOff>76200</xdr:rowOff>
    </xdr:from>
    <xdr:to>
      <xdr:col>7</xdr:col>
      <xdr:colOff>428625</xdr:colOff>
      <xdr:row>21</xdr:row>
      <xdr:rowOff>123825</xdr:rowOff>
    </xdr:to>
    <xdr:sp macro="" textlink="">
      <xdr:nvSpPr>
        <xdr:cNvPr id="9" name="AutoShape 35">
          <a:extLst>
            <a:ext uri="{FF2B5EF4-FFF2-40B4-BE49-F238E27FC236}">
              <a16:creationId xmlns:a16="http://schemas.microsoft.com/office/drawing/2014/main" id="{4611393F-1469-4D63-97F0-FACDB32873EF}"/>
            </a:ext>
          </a:extLst>
        </xdr:cNvPr>
        <xdr:cNvSpPr>
          <a:spLocks noChangeArrowheads="1"/>
        </xdr:cNvSpPr>
      </xdr:nvSpPr>
      <xdr:spPr bwMode="auto">
        <a:xfrm>
          <a:off x="2257425" y="3333750"/>
          <a:ext cx="971550" cy="619125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EFEKTIF</a:t>
          </a:r>
        </a:p>
        <a:p>
          <a:pPr algn="ctr" rtl="1">
            <a:defRPr sz="1000"/>
          </a:pPr>
          <a:endParaRPr lang="en-US" sz="900" b="0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en-US" sz="9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18</xdr:row>
      <xdr:rowOff>57150</xdr:rowOff>
    </xdr:to>
    <xdr:cxnSp macro="">
      <xdr:nvCxnSpPr>
        <xdr:cNvPr id="10" name="Straight Arrow Connector 31">
          <a:extLst>
            <a:ext uri="{FF2B5EF4-FFF2-40B4-BE49-F238E27FC236}">
              <a16:creationId xmlns:a16="http://schemas.microsoft.com/office/drawing/2014/main" id="{F41FD3A1-8C38-44C4-9BA2-2C215727C936}"/>
            </a:ext>
          </a:extLst>
        </xdr:cNvPr>
        <xdr:cNvCxnSpPr>
          <a:cxnSpLocks noChangeShapeType="1"/>
        </xdr:cNvCxnSpPr>
      </xdr:nvCxnSpPr>
      <xdr:spPr bwMode="auto">
        <a:xfrm>
          <a:off x="2800350" y="2971800"/>
          <a:ext cx="0" cy="3429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438150</xdr:colOff>
      <xdr:row>20</xdr:row>
      <xdr:rowOff>0</xdr:rowOff>
    </xdr:from>
    <xdr:to>
      <xdr:col>12</xdr:col>
      <xdr:colOff>28575</xdr:colOff>
      <xdr:row>20</xdr:row>
      <xdr:rowOff>0</xdr:rowOff>
    </xdr:to>
    <xdr:cxnSp macro="">
      <xdr:nvCxnSpPr>
        <xdr:cNvPr id="11" name="Straight Arrow Connector 50">
          <a:extLst>
            <a:ext uri="{FF2B5EF4-FFF2-40B4-BE49-F238E27FC236}">
              <a16:creationId xmlns:a16="http://schemas.microsoft.com/office/drawing/2014/main" id="{2A94A480-A3D9-4CCE-9BC7-3AE163445E7E}"/>
            </a:ext>
          </a:extLst>
        </xdr:cNvPr>
        <xdr:cNvCxnSpPr>
          <a:cxnSpLocks noChangeShapeType="1"/>
        </xdr:cNvCxnSpPr>
      </xdr:nvCxnSpPr>
      <xdr:spPr bwMode="auto">
        <a:xfrm>
          <a:off x="3238500" y="3638550"/>
          <a:ext cx="22002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12</xdr:col>
      <xdr:colOff>0</xdr:colOff>
      <xdr:row>15</xdr:row>
      <xdr:rowOff>0</xdr:rowOff>
    </xdr:from>
    <xdr:to>
      <xdr:col>12</xdr:col>
      <xdr:colOff>0</xdr:colOff>
      <xdr:row>19</xdr:row>
      <xdr:rowOff>180975</xdr:rowOff>
    </xdr:to>
    <xdr:sp macro="" textlink="">
      <xdr:nvSpPr>
        <xdr:cNvPr id="12" name="Line 42">
          <a:extLst>
            <a:ext uri="{FF2B5EF4-FFF2-40B4-BE49-F238E27FC236}">
              <a16:creationId xmlns:a16="http://schemas.microsoft.com/office/drawing/2014/main" id="{E47F6B5D-55F2-4F5E-9905-C16430619BE0}"/>
            </a:ext>
          </a:extLst>
        </xdr:cNvPr>
        <xdr:cNvSpPr>
          <a:spLocks noChangeShapeType="1"/>
        </xdr:cNvSpPr>
      </xdr:nvSpPr>
      <xdr:spPr bwMode="auto">
        <a:xfrm>
          <a:off x="5410200" y="2781300"/>
          <a:ext cx="0" cy="847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15</xdr:row>
      <xdr:rowOff>9525</xdr:rowOff>
    </xdr:from>
    <xdr:to>
      <xdr:col>13</xdr:col>
      <xdr:colOff>257175</xdr:colOff>
      <xdr:row>15</xdr:row>
      <xdr:rowOff>9525</xdr:rowOff>
    </xdr:to>
    <xdr:sp macro="" textlink="">
      <xdr:nvSpPr>
        <xdr:cNvPr id="13" name="Line 43">
          <a:extLst>
            <a:ext uri="{FF2B5EF4-FFF2-40B4-BE49-F238E27FC236}">
              <a16:creationId xmlns:a16="http://schemas.microsoft.com/office/drawing/2014/main" id="{5E1FC554-3025-4B16-8177-AD903241303A}"/>
            </a:ext>
          </a:extLst>
        </xdr:cNvPr>
        <xdr:cNvSpPr>
          <a:spLocks noChangeShapeType="1"/>
        </xdr:cNvSpPr>
      </xdr:nvSpPr>
      <xdr:spPr bwMode="auto">
        <a:xfrm>
          <a:off x="5410200" y="27908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180975</xdr:colOff>
      <xdr:row>18</xdr:row>
      <xdr:rowOff>66675</xdr:rowOff>
    </xdr:from>
    <xdr:to>
      <xdr:col>15</xdr:col>
      <xdr:colOff>447675</xdr:colOff>
      <xdr:row>21</xdr:row>
      <xdr:rowOff>114300</xdr:rowOff>
    </xdr:to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4CCB4B0-6019-425F-8146-E761A24F26DD}"/>
            </a:ext>
          </a:extLst>
        </xdr:cNvPr>
        <xdr:cNvSpPr>
          <a:spLocks noChangeArrowheads="1"/>
        </xdr:cNvSpPr>
      </xdr:nvSpPr>
      <xdr:spPr bwMode="auto">
        <a:xfrm>
          <a:off x="5943600" y="3324225"/>
          <a:ext cx="971550" cy="619125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EFEKTIF</a:t>
          </a:r>
        </a:p>
        <a:p>
          <a:pPr algn="ctr" rtl="1">
            <a:defRPr sz="1000"/>
          </a:pPr>
          <a:endParaRPr lang="en-US" sz="900" b="0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en-US" sz="9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14</xdr:col>
      <xdr:colOff>710565</xdr:colOff>
      <xdr:row>16</xdr:row>
      <xdr:rowOff>171450</xdr:rowOff>
    </xdr:from>
    <xdr:to>
      <xdr:col>14</xdr:col>
      <xdr:colOff>710565</xdr:colOff>
      <xdr:row>18</xdr:row>
      <xdr:rowOff>66675</xdr:rowOff>
    </xdr:to>
    <xdr:cxnSp macro="">
      <xdr:nvCxnSpPr>
        <xdr:cNvPr id="15" name="Straight Arrow Connector 48">
          <a:extLst>
            <a:ext uri="{FF2B5EF4-FFF2-40B4-BE49-F238E27FC236}">
              <a16:creationId xmlns:a16="http://schemas.microsoft.com/office/drawing/2014/main" id="{8D9526C0-A1B6-498E-909B-46BA3CC1646B}"/>
            </a:ext>
          </a:extLst>
        </xdr:cNvPr>
        <xdr:cNvCxnSpPr>
          <a:cxnSpLocks noChangeShapeType="1"/>
        </xdr:cNvCxnSpPr>
      </xdr:nvCxnSpPr>
      <xdr:spPr bwMode="auto">
        <a:xfrm>
          <a:off x="6623685" y="3074670"/>
          <a:ext cx="0" cy="16954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15</xdr:col>
      <xdr:colOff>419099</xdr:colOff>
      <xdr:row>19</xdr:row>
      <xdr:rowOff>180975</xdr:rowOff>
    </xdr:from>
    <xdr:to>
      <xdr:col>16</xdr:col>
      <xdr:colOff>466724</xdr:colOff>
      <xdr:row>19</xdr:row>
      <xdr:rowOff>180975</xdr:rowOff>
    </xdr:to>
    <xdr:sp macro="" textlink="">
      <xdr:nvSpPr>
        <xdr:cNvPr id="16" name="Line 46">
          <a:extLst>
            <a:ext uri="{FF2B5EF4-FFF2-40B4-BE49-F238E27FC236}">
              <a16:creationId xmlns:a16="http://schemas.microsoft.com/office/drawing/2014/main" id="{54445825-182E-4E57-95F1-73D95F9C780E}"/>
            </a:ext>
          </a:extLst>
        </xdr:cNvPr>
        <xdr:cNvSpPr>
          <a:spLocks noChangeShapeType="1"/>
        </xdr:cNvSpPr>
      </xdr:nvSpPr>
      <xdr:spPr bwMode="auto">
        <a:xfrm>
          <a:off x="6886574" y="3629025"/>
          <a:ext cx="752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0</xdr:colOff>
      <xdr:row>21</xdr:row>
      <xdr:rowOff>133350</xdr:rowOff>
    </xdr:from>
    <xdr:to>
      <xdr:col>15</xdr:col>
      <xdr:colOff>0</xdr:colOff>
      <xdr:row>24</xdr:row>
      <xdr:rowOff>9525</xdr:rowOff>
    </xdr:to>
    <xdr:cxnSp macro="">
      <xdr:nvCxnSpPr>
        <xdr:cNvPr id="17" name="Straight Arrow Connector 48">
          <a:extLst>
            <a:ext uri="{FF2B5EF4-FFF2-40B4-BE49-F238E27FC236}">
              <a16:creationId xmlns:a16="http://schemas.microsoft.com/office/drawing/2014/main" id="{227BDB29-2A13-4E8B-B8E8-A5E45B5DD28E}"/>
            </a:ext>
          </a:extLst>
        </xdr:cNvPr>
        <xdr:cNvCxnSpPr>
          <a:cxnSpLocks noChangeShapeType="1"/>
        </xdr:cNvCxnSpPr>
      </xdr:nvCxnSpPr>
      <xdr:spPr bwMode="auto">
        <a:xfrm>
          <a:off x="6467475" y="3962400"/>
          <a:ext cx="0" cy="2571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15</xdr:col>
      <xdr:colOff>0</xdr:colOff>
      <xdr:row>27</xdr:row>
      <xdr:rowOff>0</xdr:rowOff>
    </xdr:from>
    <xdr:to>
      <xdr:col>15</xdr:col>
      <xdr:colOff>0</xdr:colOff>
      <xdr:row>29</xdr:row>
      <xdr:rowOff>0</xdr:rowOff>
    </xdr:to>
    <xdr:cxnSp macro="">
      <xdr:nvCxnSpPr>
        <xdr:cNvPr id="18" name="Straight Arrow Connector 48">
          <a:extLst>
            <a:ext uri="{FF2B5EF4-FFF2-40B4-BE49-F238E27FC236}">
              <a16:creationId xmlns:a16="http://schemas.microsoft.com/office/drawing/2014/main" id="{3893E39F-D8A3-4A91-840F-D2E40A7926E0}"/>
            </a:ext>
          </a:extLst>
        </xdr:cNvPr>
        <xdr:cNvCxnSpPr>
          <a:cxnSpLocks noChangeShapeType="1"/>
        </xdr:cNvCxnSpPr>
      </xdr:nvCxnSpPr>
      <xdr:spPr bwMode="auto">
        <a:xfrm>
          <a:off x="6467475" y="4781550"/>
          <a:ext cx="0" cy="3048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17</xdr:col>
      <xdr:colOff>754380</xdr:colOff>
      <xdr:row>16</xdr:row>
      <xdr:rowOff>57150</xdr:rowOff>
    </xdr:from>
    <xdr:to>
      <xdr:col>17</xdr:col>
      <xdr:colOff>754380</xdr:colOff>
      <xdr:row>18</xdr:row>
      <xdr:rowOff>0</xdr:rowOff>
    </xdr:to>
    <xdr:cxnSp macro="">
      <xdr:nvCxnSpPr>
        <xdr:cNvPr id="19" name="Straight Arrow Connector 48">
          <a:extLst>
            <a:ext uri="{FF2B5EF4-FFF2-40B4-BE49-F238E27FC236}">
              <a16:creationId xmlns:a16="http://schemas.microsoft.com/office/drawing/2014/main" id="{C737ECCD-73B7-4DB5-9A88-EB74DE172E92}"/>
            </a:ext>
          </a:extLst>
        </xdr:cNvPr>
        <xdr:cNvCxnSpPr>
          <a:cxnSpLocks noChangeShapeType="1"/>
        </xdr:cNvCxnSpPr>
      </xdr:nvCxnSpPr>
      <xdr:spPr bwMode="auto">
        <a:xfrm>
          <a:off x="8618220" y="2960370"/>
          <a:ext cx="0" cy="21717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17</xdr:col>
      <xdr:colOff>735330</xdr:colOff>
      <xdr:row>23</xdr:row>
      <xdr:rowOff>36195</xdr:rowOff>
    </xdr:from>
    <xdr:to>
      <xdr:col>17</xdr:col>
      <xdr:colOff>735330</xdr:colOff>
      <xdr:row>23</xdr:row>
      <xdr:rowOff>169545</xdr:rowOff>
    </xdr:to>
    <xdr:cxnSp macro="">
      <xdr:nvCxnSpPr>
        <xdr:cNvPr id="20" name="Straight Arrow Connector 48">
          <a:extLst>
            <a:ext uri="{FF2B5EF4-FFF2-40B4-BE49-F238E27FC236}">
              <a16:creationId xmlns:a16="http://schemas.microsoft.com/office/drawing/2014/main" id="{D83BB607-6A61-4B69-BD50-9F534C2DB5FD}"/>
            </a:ext>
          </a:extLst>
        </xdr:cNvPr>
        <xdr:cNvCxnSpPr>
          <a:cxnSpLocks noChangeShapeType="1"/>
        </xdr:cNvCxnSpPr>
      </xdr:nvCxnSpPr>
      <xdr:spPr bwMode="auto">
        <a:xfrm>
          <a:off x="8599170" y="3945255"/>
          <a:ext cx="0" cy="1333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17</xdr:col>
      <xdr:colOff>723900</xdr:colOff>
      <xdr:row>28</xdr:row>
      <xdr:rowOff>11430</xdr:rowOff>
    </xdr:from>
    <xdr:to>
      <xdr:col>17</xdr:col>
      <xdr:colOff>723900</xdr:colOff>
      <xdr:row>30</xdr:row>
      <xdr:rowOff>11430</xdr:rowOff>
    </xdr:to>
    <xdr:cxnSp macro="">
      <xdr:nvCxnSpPr>
        <xdr:cNvPr id="21" name="Straight Arrow Connector 48">
          <a:extLst>
            <a:ext uri="{FF2B5EF4-FFF2-40B4-BE49-F238E27FC236}">
              <a16:creationId xmlns:a16="http://schemas.microsoft.com/office/drawing/2014/main" id="{8B4755E1-0881-4805-91D1-F900BF1A7222}"/>
            </a:ext>
          </a:extLst>
        </xdr:cNvPr>
        <xdr:cNvCxnSpPr>
          <a:cxnSpLocks noChangeShapeType="1"/>
        </xdr:cNvCxnSpPr>
      </xdr:nvCxnSpPr>
      <xdr:spPr bwMode="auto">
        <a:xfrm>
          <a:off x="8587740" y="4834890"/>
          <a:ext cx="0" cy="29718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16</xdr:col>
      <xdr:colOff>171450</xdr:colOff>
      <xdr:row>21</xdr:row>
      <xdr:rowOff>9525</xdr:rowOff>
    </xdr:from>
    <xdr:to>
      <xdr:col>16</xdr:col>
      <xdr:colOff>171450</xdr:colOff>
      <xdr:row>38</xdr:row>
      <xdr:rowOff>19050</xdr:rowOff>
    </xdr:to>
    <xdr:sp macro="" textlink="">
      <xdr:nvSpPr>
        <xdr:cNvPr id="22" name="Line 58">
          <a:extLst>
            <a:ext uri="{FF2B5EF4-FFF2-40B4-BE49-F238E27FC236}">
              <a16:creationId xmlns:a16="http://schemas.microsoft.com/office/drawing/2014/main" id="{F7BBD2D9-DE2D-4406-BD80-BFD7CA140FF0}"/>
            </a:ext>
          </a:extLst>
        </xdr:cNvPr>
        <xdr:cNvSpPr>
          <a:spLocks noChangeShapeType="1"/>
        </xdr:cNvSpPr>
      </xdr:nvSpPr>
      <xdr:spPr bwMode="auto">
        <a:xfrm flipH="1">
          <a:off x="7343775" y="3838575"/>
          <a:ext cx="0" cy="2686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600075</xdr:colOff>
      <xdr:row>38</xdr:row>
      <xdr:rowOff>0</xdr:rowOff>
    </xdr:from>
    <xdr:to>
      <xdr:col>16</xdr:col>
      <xdr:colOff>180975</xdr:colOff>
      <xdr:row>38</xdr:row>
      <xdr:rowOff>0</xdr:rowOff>
    </xdr:to>
    <xdr:sp macro="" textlink="">
      <xdr:nvSpPr>
        <xdr:cNvPr id="23" name="Line 59">
          <a:extLst>
            <a:ext uri="{FF2B5EF4-FFF2-40B4-BE49-F238E27FC236}">
              <a16:creationId xmlns:a16="http://schemas.microsoft.com/office/drawing/2014/main" id="{69D898A1-0A0A-49CB-8866-C8092DDE86CB}"/>
            </a:ext>
          </a:extLst>
        </xdr:cNvPr>
        <xdr:cNvSpPr>
          <a:spLocks noChangeShapeType="1"/>
        </xdr:cNvSpPr>
      </xdr:nvSpPr>
      <xdr:spPr bwMode="auto">
        <a:xfrm>
          <a:off x="5305425" y="6505575"/>
          <a:ext cx="2047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171450</xdr:colOff>
      <xdr:row>21</xdr:row>
      <xdr:rowOff>0</xdr:rowOff>
    </xdr:from>
    <xdr:to>
      <xdr:col>17</xdr:col>
      <xdr:colOff>28575</xdr:colOff>
      <xdr:row>21</xdr:row>
      <xdr:rowOff>0</xdr:rowOff>
    </xdr:to>
    <xdr:sp macro="" textlink="">
      <xdr:nvSpPr>
        <xdr:cNvPr id="24" name="Line 60">
          <a:extLst>
            <a:ext uri="{FF2B5EF4-FFF2-40B4-BE49-F238E27FC236}">
              <a16:creationId xmlns:a16="http://schemas.microsoft.com/office/drawing/2014/main" id="{3216DFFC-20D1-408D-BA87-537610963D25}"/>
            </a:ext>
          </a:extLst>
        </xdr:cNvPr>
        <xdr:cNvSpPr>
          <a:spLocks noChangeShapeType="1"/>
        </xdr:cNvSpPr>
      </xdr:nvSpPr>
      <xdr:spPr bwMode="auto">
        <a:xfrm>
          <a:off x="7343775" y="38290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676275</xdr:colOff>
      <xdr:row>38</xdr:row>
      <xdr:rowOff>0</xdr:rowOff>
    </xdr:from>
    <xdr:to>
      <xdr:col>9</xdr:col>
      <xdr:colOff>228600</xdr:colOff>
      <xdr:row>38</xdr:row>
      <xdr:rowOff>0</xdr:rowOff>
    </xdr:to>
    <xdr:sp macro="" textlink="">
      <xdr:nvSpPr>
        <xdr:cNvPr id="25" name="Line 61">
          <a:extLst>
            <a:ext uri="{FF2B5EF4-FFF2-40B4-BE49-F238E27FC236}">
              <a16:creationId xmlns:a16="http://schemas.microsoft.com/office/drawing/2014/main" id="{30F3F92A-D39A-4572-B53C-006A6D4F082B}"/>
            </a:ext>
          </a:extLst>
        </xdr:cNvPr>
        <xdr:cNvSpPr>
          <a:spLocks noChangeShapeType="1"/>
        </xdr:cNvSpPr>
      </xdr:nvSpPr>
      <xdr:spPr bwMode="auto">
        <a:xfrm flipH="1">
          <a:off x="3476625" y="6505575"/>
          <a:ext cx="50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37</xdr:row>
      <xdr:rowOff>0</xdr:rowOff>
    </xdr:to>
    <xdr:sp macro="" textlink="">
      <xdr:nvSpPr>
        <xdr:cNvPr id="26" name="Line 62">
          <a:extLst>
            <a:ext uri="{FF2B5EF4-FFF2-40B4-BE49-F238E27FC236}">
              <a16:creationId xmlns:a16="http://schemas.microsoft.com/office/drawing/2014/main" id="{77AF9A7B-DC8A-48AA-8BF2-C47DD879842B}"/>
            </a:ext>
          </a:extLst>
        </xdr:cNvPr>
        <xdr:cNvSpPr>
          <a:spLocks noChangeShapeType="1"/>
        </xdr:cNvSpPr>
      </xdr:nvSpPr>
      <xdr:spPr bwMode="auto">
        <a:xfrm>
          <a:off x="2800350" y="4591050"/>
          <a:ext cx="0" cy="1724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0</xdr:colOff>
      <xdr:row>30</xdr:row>
      <xdr:rowOff>0</xdr:rowOff>
    </xdr:from>
    <xdr:to>
      <xdr:col>14</xdr:col>
      <xdr:colOff>9525</xdr:colOff>
      <xdr:row>30</xdr:row>
      <xdr:rowOff>1588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72FE4A4-A31A-4AEF-A9EC-EB9D41513DAA}"/>
            </a:ext>
          </a:extLst>
        </xdr:cNvPr>
        <xdr:cNvCxnSpPr/>
      </xdr:nvCxnSpPr>
      <xdr:spPr>
        <a:xfrm>
          <a:off x="4705350" y="5276850"/>
          <a:ext cx="10668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9528</xdr:rowOff>
    </xdr:from>
    <xdr:to>
      <xdr:col>11</xdr:col>
      <xdr:colOff>3</xdr:colOff>
      <xdr:row>34</xdr:row>
      <xdr:rowOff>9527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A1C6C4C-14FD-4652-A2D2-18F11A5D2A62}"/>
            </a:ext>
          </a:extLst>
        </xdr:cNvPr>
        <xdr:cNvCxnSpPr/>
      </xdr:nvCxnSpPr>
      <xdr:spPr>
        <a:xfrm rot="16200000" flipH="1">
          <a:off x="4324352" y="5667376"/>
          <a:ext cx="761999" cy="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5</xdr:row>
      <xdr:rowOff>66675</xdr:rowOff>
    </xdr:from>
    <xdr:to>
      <xdr:col>11</xdr:col>
      <xdr:colOff>523875</xdr:colOff>
      <xdr:row>6</xdr:row>
      <xdr:rowOff>28575</xdr:rowOff>
    </xdr:to>
    <xdr:sp macro="" textlink="">
      <xdr:nvSpPr>
        <xdr:cNvPr id="29" name="Flowchart: Merge 28">
          <a:extLst>
            <a:ext uri="{FF2B5EF4-FFF2-40B4-BE49-F238E27FC236}">
              <a16:creationId xmlns:a16="http://schemas.microsoft.com/office/drawing/2014/main" id="{62AC9AD8-1786-4903-8EBF-9FDFB6BD4F49}"/>
            </a:ext>
          </a:extLst>
        </xdr:cNvPr>
        <xdr:cNvSpPr/>
      </xdr:nvSpPr>
      <xdr:spPr>
        <a:xfrm>
          <a:off x="4114800" y="962025"/>
          <a:ext cx="1114425" cy="238125"/>
        </a:xfrm>
        <a:prstGeom prst="flowChartMerg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900"/>
            <a:t>MULAI</a:t>
          </a:r>
        </a:p>
      </xdr:txBody>
    </xdr:sp>
    <xdr:clientData/>
  </xdr:twoCellAnchor>
  <xdr:twoCellAnchor>
    <xdr:from>
      <xdr:col>3</xdr:col>
      <xdr:colOff>28575</xdr:colOff>
      <xdr:row>6</xdr:row>
      <xdr:rowOff>47625</xdr:rowOff>
    </xdr:from>
    <xdr:to>
      <xdr:col>17</xdr:col>
      <xdr:colOff>638175</xdr:colOff>
      <xdr:row>6</xdr:row>
      <xdr:rowOff>47626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F09881A2-4DBD-4C0A-8A66-62BC6F3B3F09}"/>
            </a:ext>
          </a:extLst>
        </xdr:cNvPr>
        <xdr:cNvCxnSpPr/>
      </xdr:nvCxnSpPr>
      <xdr:spPr>
        <a:xfrm>
          <a:off x="1104900" y="1219200"/>
          <a:ext cx="71913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28576</xdr:colOff>
      <xdr:row>6</xdr:row>
      <xdr:rowOff>57149</xdr:rowOff>
    </xdr:from>
    <xdr:to>
      <xdr:col>3</xdr:col>
      <xdr:colOff>28578</xdr:colOff>
      <xdr:row>6</xdr:row>
      <xdr:rowOff>238124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4BEAF0BE-764E-4F2A-9DCE-F376CA058B2C}"/>
            </a:ext>
          </a:extLst>
        </xdr:cNvPr>
        <xdr:cNvCxnSpPr/>
      </xdr:nvCxnSpPr>
      <xdr:spPr>
        <a:xfrm rot="5400000">
          <a:off x="1014414" y="1319211"/>
          <a:ext cx="180975" cy="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6</xdr:row>
      <xdr:rowOff>66675</xdr:rowOff>
    </xdr:from>
    <xdr:to>
      <xdr:col>7</xdr:col>
      <xdr:colOff>9528</xdr:colOff>
      <xdr:row>7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6244D8C-30E1-4DD6-A7A9-8631044DCDFC}"/>
            </a:ext>
          </a:extLst>
        </xdr:cNvPr>
        <xdr:cNvCxnSpPr/>
      </xdr:nvCxnSpPr>
      <xdr:spPr>
        <a:xfrm rot="5400000">
          <a:off x="2719389" y="1328737"/>
          <a:ext cx="180975" cy="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6</xdr:row>
      <xdr:rowOff>66676</xdr:rowOff>
    </xdr:from>
    <xdr:to>
      <xdr:col>11</xdr:col>
      <xdr:colOff>3</xdr:colOff>
      <xdr:row>7</xdr:row>
      <xdr:rowOff>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F1D976A-BD4B-4FE8-A748-59DD5D5FC35B}"/>
            </a:ext>
          </a:extLst>
        </xdr:cNvPr>
        <xdr:cNvCxnSpPr/>
      </xdr:nvCxnSpPr>
      <xdr:spPr>
        <a:xfrm rot="5400000">
          <a:off x="4614864" y="1328738"/>
          <a:ext cx="180975" cy="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9526</xdr:colOff>
      <xdr:row>6</xdr:row>
      <xdr:rowOff>57153</xdr:rowOff>
    </xdr:from>
    <xdr:to>
      <xdr:col>15</xdr:col>
      <xdr:colOff>9528</xdr:colOff>
      <xdr:row>6</xdr:row>
      <xdr:rowOff>238128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9C28865-6EB9-4B8D-949B-439C2D3124EA}"/>
            </a:ext>
          </a:extLst>
        </xdr:cNvPr>
        <xdr:cNvCxnSpPr/>
      </xdr:nvCxnSpPr>
      <xdr:spPr>
        <a:xfrm rot="5400000">
          <a:off x="6386514" y="1319215"/>
          <a:ext cx="180975" cy="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638176</xdr:colOff>
      <xdr:row>6</xdr:row>
      <xdr:rowOff>38105</xdr:rowOff>
    </xdr:from>
    <xdr:to>
      <xdr:col>17</xdr:col>
      <xdr:colOff>638178</xdr:colOff>
      <xdr:row>6</xdr:row>
      <xdr:rowOff>219080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416948E-4500-49D0-8B69-FF696528AB49}"/>
            </a:ext>
          </a:extLst>
        </xdr:cNvPr>
        <xdr:cNvCxnSpPr/>
      </xdr:nvCxnSpPr>
      <xdr:spPr>
        <a:xfrm rot="5400000">
          <a:off x="8205789" y="1300167"/>
          <a:ext cx="180975" cy="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304801</xdr:colOff>
      <xdr:row>24</xdr:row>
      <xdr:rowOff>152401</xdr:rowOff>
    </xdr:from>
    <xdr:to>
      <xdr:col>5</xdr:col>
      <xdr:colOff>19051</xdr:colOff>
      <xdr:row>26</xdr:row>
      <xdr:rowOff>76201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C0766BB4-EB3D-4A0B-8A22-C0437426B959}"/>
            </a:ext>
          </a:extLst>
        </xdr:cNvPr>
        <xdr:cNvSpPr/>
      </xdr:nvSpPr>
      <xdr:spPr>
        <a:xfrm>
          <a:off x="676276" y="4362451"/>
          <a:ext cx="1285875" cy="304800"/>
        </a:xfrm>
        <a:prstGeom prst="triangl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SELESAI</a:t>
          </a:r>
        </a:p>
      </xdr:txBody>
    </xdr:sp>
    <xdr:clientData/>
  </xdr:twoCellAnchor>
  <xdr:twoCellAnchor>
    <xdr:from>
      <xdr:col>3</xdr:col>
      <xdr:colOff>285751</xdr:colOff>
      <xdr:row>20</xdr:row>
      <xdr:rowOff>14287</xdr:rowOff>
    </xdr:from>
    <xdr:to>
      <xdr:col>6</xdr:col>
      <xdr:colOff>161925</xdr:colOff>
      <xdr:row>24</xdr:row>
      <xdr:rowOff>152401</xdr:rowOff>
    </xdr:to>
    <xdr:cxnSp macro="">
      <xdr:nvCxnSpPr>
        <xdr:cNvPr id="37" name="Elbow Connector 53">
          <a:extLst>
            <a:ext uri="{FF2B5EF4-FFF2-40B4-BE49-F238E27FC236}">
              <a16:creationId xmlns:a16="http://schemas.microsoft.com/office/drawing/2014/main" id="{D6C77963-4466-49CD-B6D8-1BB0B923FE93}"/>
            </a:ext>
          </a:extLst>
        </xdr:cNvPr>
        <xdr:cNvCxnSpPr>
          <a:endCxn id="36" idx="0"/>
        </xdr:cNvCxnSpPr>
      </xdr:nvCxnSpPr>
      <xdr:spPr>
        <a:xfrm rot="10800000" flipV="1">
          <a:off x="1362076" y="3652837"/>
          <a:ext cx="895349" cy="70961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8</xdr:row>
      <xdr:rowOff>190500</xdr:rowOff>
    </xdr:from>
    <xdr:to>
      <xdr:col>9</xdr:col>
      <xdr:colOff>600074</xdr:colOff>
      <xdr:row>10</xdr:row>
      <xdr:rowOff>19050</xdr:rowOff>
    </xdr:to>
    <xdr:sp macro="" textlink="">
      <xdr:nvSpPr>
        <xdr:cNvPr id="2" name="Line Callout 3 2">
          <a:extLst>
            <a:ext uri="{FF2B5EF4-FFF2-40B4-BE49-F238E27FC236}">
              <a16:creationId xmlns:a16="http://schemas.microsoft.com/office/drawing/2014/main" id="{556B7111-DF31-453D-BA0A-16C729261D98}"/>
            </a:ext>
          </a:extLst>
        </xdr:cNvPr>
        <xdr:cNvSpPr/>
      </xdr:nvSpPr>
      <xdr:spPr>
        <a:xfrm>
          <a:off x="4267199" y="1866900"/>
          <a:ext cx="2009775" cy="247650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100000"/>
            <a:gd name="adj6" fmla="val -16667"/>
            <a:gd name="adj7" fmla="val 932193"/>
            <a:gd name="adj8" fmla="val 5293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Penilaian</a:t>
          </a:r>
          <a:r>
            <a:rPr lang="en-US" sz="1100" baseline="0"/>
            <a:t> Tahunan</a:t>
          </a:r>
          <a:endParaRPr lang="en-US" sz="1100"/>
        </a:p>
      </xdr:txBody>
    </xdr:sp>
    <xdr:clientData/>
  </xdr:twoCellAnchor>
  <xdr:twoCellAnchor>
    <xdr:from>
      <xdr:col>15</xdr:col>
      <xdr:colOff>638175</xdr:colOff>
      <xdr:row>8</xdr:row>
      <xdr:rowOff>38101</xdr:rowOff>
    </xdr:from>
    <xdr:to>
      <xdr:col>19</xdr:col>
      <xdr:colOff>133350</xdr:colOff>
      <xdr:row>9</xdr:row>
      <xdr:rowOff>171451</xdr:rowOff>
    </xdr:to>
    <xdr:sp macro="" textlink="">
      <xdr:nvSpPr>
        <xdr:cNvPr id="3" name="Line Callout 3 3">
          <a:extLst>
            <a:ext uri="{FF2B5EF4-FFF2-40B4-BE49-F238E27FC236}">
              <a16:creationId xmlns:a16="http://schemas.microsoft.com/office/drawing/2014/main" id="{BF50068E-6792-42E0-923D-A42D11C12F67}"/>
            </a:ext>
          </a:extLst>
        </xdr:cNvPr>
        <xdr:cNvSpPr/>
      </xdr:nvSpPr>
      <xdr:spPr>
        <a:xfrm>
          <a:off x="9658350" y="1714501"/>
          <a:ext cx="2466975" cy="342900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100000"/>
            <a:gd name="adj6" fmla="val -16667"/>
            <a:gd name="adj7" fmla="val 618519"/>
            <a:gd name="adj8" fmla="val -122619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/>
            <a:t>Contoh</a:t>
          </a:r>
          <a:r>
            <a:rPr lang="en-US" sz="1000" baseline="0"/>
            <a:t> nilai simulasi</a:t>
          </a:r>
          <a:endParaRPr lang="en-US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19050</xdr:rowOff>
    </xdr:from>
    <xdr:to>
      <xdr:col>7</xdr:col>
      <xdr:colOff>28575</xdr:colOff>
      <xdr:row>7</xdr:row>
      <xdr:rowOff>133350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7D60F16-1EA2-447A-9717-67ADB1C85C9F}"/>
            </a:ext>
          </a:extLst>
        </xdr:cNvPr>
        <xdr:cNvSpPr>
          <a:spLocks noChangeShapeType="1"/>
        </xdr:cNvSpPr>
      </xdr:nvSpPr>
      <xdr:spPr bwMode="auto">
        <a:xfrm>
          <a:off x="2962275" y="119062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28575</xdr:colOff>
      <xdr:row>6</xdr:row>
      <xdr:rowOff>19050</xdr:rowOff>
    </xdr:from>
    <xdr:to>
      <xdr:col>10</xdr:col>
      <xdr:colOff>28575</xdr:colOff>
      <xdr:row>7</xdr:row>
      <xdr:rowOff>133350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CC06923-A3DC-4B15-BB36-C94104A01E4C}"/>
            </a:ext>
          </a:extLst>
        </xdr:cNvPr>
        <xdr:cNvSpPr>
          <a:spLocks noChangeShapeType="1"/>
        </xdr:cNvSpPr>
      </xdr:nvSpPr>
      <xdr:spPr bwMode="auto">
        <a:xfrm>
          <a:off x="4133850" y="119062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28575</xdr:colOff>
      <xdr:row>6</xdr:row>
      <xdr:rowOff>19050</xdr:rowOff>
    </xdr:from>
    <xdr:to>
      <xdr:col>13</xdr:col>
      <xdr:colOff>28575</xdr:colOff>
      <xdr:row>7</xdr:row>
      <xdr:rowOff>133350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570F3A69-FD03-4BA8-BC42-1206BDF28465}"/>
            </a:ext>
          </a:extLst>
        </xdr:cNvPr>
        <xdr:cNvSpPr>
          <a:spLocks noChangeShapeType="1"/>
        </xdr:cNvSpPr>
      </xdr:nvSpPr>
      <xdr:spPr bwMode="auto">
        <a:xfrm>
          <a:off x="5305425" y="119062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28575</xdr:colOff>
      <xdr:row>6</xdr:row>
      <xdr:rowOff>19050</xdr:rowOff>
    </xdr:from>
    <xdr:to>
      <xdr:col>17</xdr:col>
      <xdr:colOff>28575</xdr:colOff>
      <xdr:row>7</xdr:row>
      <xdr:rowOff>133350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ED5E4491-2665-44E1-BF3C-46C4FC582F16}"/>
            </a:ext>
          </a:extLst>
        </xdr:cNvPr>
        <xdr:cNvSpPr>
          <a:spLocks noChangeShapeType="1"/>
        </xdr:cNvSpPr>
      </xdr:nvSpPr>
      <xdr:spPr bwMode="auto">
        <a:xfrm>
          <a:off x="6867525" y="119062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28575</xdr:colOff>
      <xdr:row>6</xdr:row>
      <xdr:rowOff>19050</xdr:rowOff>
    </xdr:from>
    <xdr:to>
      <xdr:col>20</xdr:col>
      <xdr:colOff>28575</xdr:colOff>
      <xdr:row>7</xdr:row>
      <xdr:rowOff>133350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8864F87B-05D5-45B4-B7D1-9E9E9B3634E8}"/>
            </a:ext>
          </a:extLst>
        </xdr:cNvPr>
        <xdr:cNvSpPr>
          <a:spLocks noChangeShapeType="1"/>
        </xdr:cNvSpPr>
      </xdr:nvSpPr>
      <xdr:spPr bwMode="auto">
        <a:xfrm>
          <a:off x="8039100" y="119062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23</xdr:col>
      <xdr:colOff>28575</xdr:colOff>
      <xdr:row>6</xdr:row>
      <xdr:rowOff>19050</xdr:rowOff>
    </xdr:from>
    <xdr:to>
      <xdr:col>23</xdr:col>
      <xdr:colOff>28575</xdr:colOff>
      <xdr:row>7</xdr:row>
      <xdr:rowOff>133350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D03A78C4-7A5A-476A-BA3A-63F681BE0694}"/>
            </a:ext>
          </a:extLst>
        </xdr:cNvPr>
        <xdr:cNvSpPr>
          <a:spLocks noChangeShapeType="1"/>
        </xdr:cNvSpPr>
      </xdr:nvSpPr>
      <xdr:spPr bwMode="auto">
        <a:xfrm>
          <a:off x="9210675" y="119062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9525</xdr:colOff>
      <xdr:row>30</xdr:row>
      <xdr:rowOff>57150</xdr:rowOff>
    </xdr:from>
    <xdr:to>
      <xdr:col>9</xdr:col>
      <xdr:colOff>361950</xdr:colOff>
      <xdr:row>30</xdr:row>
      <xdr:rowOff>57150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B88EAB8-D1AF-42EB-BC47-09443A4F1408}"/>
            </a:ext>
          </a:extLst>
        </xdr:cNvPr>
        <xdr:cNvSpPr>
          <a:spLocks noChangeShapeType="1"/>
        </xdr:cNvSpPr>
      </xdr:nvSpPr>
      <xdr:spPr bwMode="auto">
        <a:xfrm>
          <a:off x="3724275" y="5638800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42</xdr:row>
      <xdr:rowOff>19050</xdr:rowOff>
    </xdr:from>
    <xdr:to>
      <xdr:col>13</xdr:col>
      <xdr:colOff>228600</xdr:colOff>
      <xdr:row>46</xdr:row>
      <xdr:rowOff>9525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C6E6CA4D-3F7F-4607-BD44-C2ABEDBA53EB}"/>
            </a:ext>
          </a:extLst>
        </xdr:cNvPr>
        <xdr:cNvSpPr>
          <a:spLocks noChangeArrowheads="1"/>
        </xdr:cNvSpPr>
      </xdr:nvSpPr>
      <xdr:spPr bwMode="auto">
        <a:xfrm>
          <a:off x="4229100" y="7934325"/>
          <a:ext cx="1276350" cy="7715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EFEKTIF ?</a:t>
          </a:r>
        </a:p>
      </xdr:txBody>
    </xdr:sp>
    <xdr:clientData/>
  </xdr:twoCellAnchor>
  <xdr:twoCellAnchor>
    <xdr:from>
      <xdr:col>11</xdr:col>
      <xdr:colOff>361950</xdr:colOff>
      <xdr:row>40</xdr:row>
      <xdr:rowOff>161925</xdr:rowOff>
    </xdr:from>
    <xdr:to>
      <xdr:col>11</xdr:col>
      <xdr:colOff>361950</xdr:colOff>
      <xdr:row>42</xdr:row>
      <xdr:rowOff>28575</xdr:rowOff>
    </xdr:to>
    <xdr:sp macro="" textlink="">
      <xdr:nvSpPr>
        <xdr:cNvPr id="10" name="Line 14">
          <a:extLst>
            <a:ext uri="{FF2B5EF4-FFF2-40B4-BE49-F238E27FC236}">
              <a16:creationId xmlns:a16="http://schemas.microsoft.com/office/drawing/2014/main" id="{B01F98F5-FEDC-4A2F-91B0-E143CB194B56}"/>
            </a:ext>
          </a:extLst>
        </xdr:cNvPr>
        <xdr:cNvSpPr>
          <a:spLocks noChangeShapeType="1"/>
        </xdr:cNvSpPr>
      </xdr:nvSpPr>
      <xdr:spPr bwMode="auto">
        <a:xfrm>
          <a:off x="4857750" y="7686675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0</xdr:colOff>
      <xdr:row>30</xdr:row>
      <xdr:rowOff>9525</xdr:rowOff>
    </xdr:from>
    <xdr:to>
      <xdr:col>16</xdr:col>
      <xdr:colOff>361950</xdr:colOff>
      <xdr:row>30</xdr:row>
      <xdr:rowOff>9525</xdr:rowOff>
    </xdr:to>
    <xdr:sp macro="" textlink="">
      <xdr:nvSpPr>
        <xdr:cNvPr id="11" name="Line 15">
          <a:extLst>
            <a:ext uri="{FF2B5EF4-FFF2-40B4-BE49-F238E27FC236}">
              <a16:creationId xmlns:a16="http://schemas.microsoft.com/office/drawing/2014/main" id="{A0D6E7E4-FEF4-46B7-BBA2-A3A4C72F0FDE}"/>
            </a:ext>
          </a:extLst>
        </xdr:cNvPr>
        <xdr:cNvSpPr>
          <a:spLocks noChangeShapeType="1"/>
        </xdr:cNvSpPr>
      </xdr:nvSpPr>
      <xdr:spPr bwMode="auto">
        <a:xfrm>
          <a:off x="6448425" y="559117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</xdr:colOff>
      <xdr:row>10</xdr:row>
      <xdr:rowOff>19050</xdr:rowOff>
    </xdr:from>
    <xdr:to>
      <xdr:col>8</xdr:col>
      <xdr:colOff>76200</xdr:colOff>
      <xdr:row>13</xdr:row>
      <xdr:rowOff>85725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E3FABE3-59D5-406A-86D2-72C31311DCD7}"/>
            </a:ext>
          </a:extLst>
        </xdr:cNvPr>
        <xdr:cNvSpPr>
          <a:spLocks noChangeArrowheads="1"/>
        </xdr:cNvSpPr>
      </xdr:nvSpPr>
      <xdr:spPr bwMode="auto">
        <a:xfrm>
          <a:off x="2571750" y="1914525"/>
          <a:ext cx="828675" cy="63817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Permintaan Tinda- kan Perbaikan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F MAN 12</a:t>
          </a:r>
        </a:p>
      </xdr:txBody>
    </xdr:sp>
    <xdr:clientData/>
  </xdr:twoCellAnchor>
  <xdr:twoCellAnchor>
    <xdr:from>
      <xdr:col>7</xdr:col>
      <xdr:colOff>19050</xdr:colOff>
      <xdr:row>9</xdr:row>
      <xdr:rowOff>0</xdr:rowOff>
    </xdr:from>
    <xdr:to>
      <xdr:col>7</xdr:col>
      <xdr:colOff>28575</xdr:colOff>
      <xdr:row>10</xdr:row>
      <xdr:rowOff>19050</xdr:rowOff>
    </xdr:to>
    <xdr:sp macro="" textlink="">
      <xdr:nvSpPr>
        <xdr:cNvPr id="13" name="Line 18">
          <a:extLst>
            <a:ext uri="{FF2B5EF4-FFF2-40B4-BE49-F238E27FC236}">
              <a16:creationId xmlns:a16="http://schemas.microsoft.com/office/drawing/2014/main" id="{806465DA-46DD-4F44-8F48-AC1012CC34AC}"/>
            </a:ext>
          </a:extLst>
        </xdr:cNvPr>
        <xdr:cNvSpPr>
          <a:spLocks noChangeShapeType="1"/>
        </xdr:cNvSpPr>
      </xdr:nvSpPr>
      <xdr:spPr bwMode="auto">
        <a:xfrm>
          <a:off x="2952750" y="1704975"/>
          <a:ext cx="95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28575</xdr:colOff>
      <xdr:row>10</xdr:row>
      <xdr:rowOff>19050</xdr:rowOff>
    </xdr:from>
    <xdr:to>
      <xdr:col>11</xdr:col>
      <xdr:colOff>76200</xdr:colOff>
      <xdr:row>13</xdr:row>
      <xdr:rowOff>85725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B6167265-B2FB-40AF-86C1-62F87B946465}"/>
            </a:ext>
          </a:extLst>
        </xdr:cNvPr>
        <xdr:cNvSpPr>
          <a:spLocks noChangeArrowheads="1"/>
        </xdr:cNvSpPr>
      </xdr:nvSpPr>
      <xdr:spPr bwMode="auto">
        <a:xfrm>
          <a:off x="3743325" y="1914525"/>
          <a:ext cx="828675" cy="63817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NOTULEN 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RAPAT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F MAN 5</a:t>
          </a:r>
        </a:p>
      </xdr:txBody>
    </xdr:sp>
    <xdr:clientData/>
  </xdr:twoCellAnchor>
  <xdr:twoCellAnchor>
    <xdr:from>
      <xdr:col>12</xdr:col>
      <xdr:colOff>28575</xdr:colOff>
      <xdr:row>10</xdr:row>
      <xdr:rowOff>19050</xdr:rowOff>
    </xdr:from>
    <xdr:to>
      <xdr:col>14</xdr:col>
      <xdr:colOff>47625</xdr:colOff>
      <xdr:row>13</xdr:row>
      <xdr:rowOff>85725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C2C60E2E-104C-4F88-B2E4-C85B9403E237}"/>
            </a:ext>
          </a:extLst>
        </xdr:cNvPr>
        <xdr:cNvSpPr>
          <a:spLocks noChangeArrowheads="1"/>
        </xdr:cNvSpPr>
      </xdr:nvSpPr>
      <xdr:spPr bwMode="auto">
        <a:xfrm>
          <a:off x="4914900" y="1914525"/>
          <a:ext cx="800100" cy="63817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Temuan Penyim-  pangan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F MAN 15</a:t>
          </a:r>
        </a:p>
      </xdr:txBody>
    </xdr:sp>
    <xdr:clientData/>
  </xdr:twoCellAnchor>
  <xdr:twoCellAnchor>
    <xdr:from>
      <xdr:col>16</xdr:col>
      <xdr:colOff>28575</xdr:colOff>
      <xdr:row>10</xdr:row>
      <xdr:rowOff>19050</xdr:rowOff>
    </xdr:from>
    <xdr:to>
      <xdr:col>18</xdr:col>
      <xdr:colOff>76200</xdr:colOff>
      <xdr:row>13</xdr:row>
      <xdr:rowOff>85725</xdr:rowOff>
    </xdr:to>
    <xdr:sp macro="" textlink="">
      <xdr:nvSpPr>
        <xdr:cNvPr id="16" name="AutoShape 21">
          <a:extLst>
            <a:ext uri="{FF2B5EF4-FFF2-40B4-BE49-F238E27FC236}">
              <a16:creationId xmlns:a16="http://schemas.microsoft.com/office/drawing/2014/main" id="{55069A17-F8B4-46CD-B66E-427F0A9BB43A}"/>
            </a:ext>
          </a:extLst>
        </xdr:cNvPr>
        <xdr:cNvSpPr>
          <a:spLocks noChangeArrowheads="1"/>
        </xdr:cNvSpPr>
      </xdr:nvSpPr>
      <xdr:spPr bwMode="auto">
        <a:xfrm>
          <a:off x="6477000" y="1914525"/>
          <a:ext cx="828675" cy="63817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Lap .Ketidak-sesu-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aian Bhn/Mtrl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F MAN 16b</a:t>
          </a:r>
        </a:p>
      </xdr:txBody>
    </xdr:sp>
    <xdr:clientData/>
  </xdr:twoCellAnchor>
  <xdr:twoCellAnchor>
    <xdr:from>
      <xdr:col>19</xdr:col>
      <xdr:colOff>28575</xdr:colOff>
      <xdr:row>10</xdr:row>
      <xdr:rowOff>19050</xdr:rowOff>
    </xdr:from>
    <xdr:to>
      <xdr:col>21</xdr:col>
      <xdr:colOff>76200</xdr:colOff>
      <xdr:row>13</xdr:row>
      <xdr:rowOff>85725</xdr:rowOff>
    </xdr:to>
    <xdr:sp macro="" textlink="">
      <xdr:nvSpPr>
        <xdr:cNvPr id="17" name="AutoShape 22">
          <a:extLst>
            <a:ext uri="{FF2B5EF4-FFF2-40B4-BE49-F238E27FC236}">
              <a16:creationId xmlns:a16="http://schemas.microsoft.com/office/drawing/2014/main" id="{631A96C7-1901-480E-81A3-BB6783492896}"/>
            </a:ext>
          </a:extLst>
        </xdr:cNvPr>
        <xdr:cNvSpPr>
          <a:spLocks noChangeArrowheads="1"/>
        </xdr:cNvSpPr>
      </xdr:nvSpPr>
      <xdr:spPr bwMode="auto">
        <a:xfrm>
          <a:off x="7648575" y="1914525"/>
          <a:ext cx="828675" cy="63817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Lap. Keluhan / Klaim Pelanggan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F MAN 16a</a:t>
          </a:r>
        </a:p>
      </xdr:txBody>
    </xdr:sp>
    <xdr:clientData/>
  </xdr:twoCellAnchor>
  <xdr:twoCellAnchor>
    <xdr:from>
      <xdr:col>22</xdr:col>
      <xdr:colOff>28575</xdr:colOff>
      <xdr:row>10</xdr:row>
      <xdr:rowOff>19050</xdr:rowOff>
    </xdr:from>
    <xdr:to>
      <xdr:col>24</xdr:col>
      <xdr:colOff>76200</xdr:colOff>
      <xdr:row>13</xdr:row>
      <xdr:rowOff>85725</xdr:rowOff>
    </xdr:to>
    <xdr:sp macro="" textlink="">
      <xdr:nvSpPr>
        <xdr:cNvPr id="18" name="AutoShape 23">
          <a:extLst>
            <a:ext uri="{FF2B5EF4-FFF2-40B4-BE49-F238E27FC236}">
              <a16:creationId xmlns:a16="http://schemas.microsoft.com/office/drawing/2014/main" id="{C1141299-0998-4534-9716-7D1667C9C921}"/>
            </a:ext>
          </a:extLst>
        </xdr:cNvPr>
        <xdr:cNvSpPr>
          <a:spLocks noChangeArrowheads="1"/>
        </xdr:cNvSpPr>
      </xdr:nvSpPr>
      <xdr:spPr bwMode="auto">
        <a:xfrm>
          <a:off x="8820150" y="1914525"/>
          <a:ext cx="828675" cy="63817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Dokumen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Acuan Terkait</a:t>
          </a:r>
        </a:p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19050</xdr:colOff>
      <xdr:row>9</xdr:row>
      <xdr:rowOff>0</xdr:rowOff>
    </xdr:from>
    <xdr:to>
      <xdr:col>10</xdr:col>
      <xdr:colOff>28575</xdr:colOff>
      <xdr:row>10</xdr:row>
      <xdr:rowOff>19050</xdr:rowOff>
    </xdr:to>
    <xdr:sp macro="" textlink="">
      <xdr:nvSpPr>
        <xdr:cNvPr id="19" name="Line 24">
          <a:extLst>
            <a:ext uri="{FF2B5EF4-FFF2-40B4-BE49-F238E27FC236}">
              <a16:creationId xmlns:a16="http://schemas.microsoft.com/office/drawing/2014/main" id="{60DC3C89-E832-479D-930E-F602F51A19C6}"/>
            </a:ext>
          </a:extLst>
        </xdr:cNvPr>
        <xdr:cNvSpPr>
          <a:spLocks noChangeShapeType="1"/>
        </xdr:cNvSpPr>
      </xdr:nvSpPr>
      <xdr:spPr bwMode="auto">
        <a:xfrm>
          <a:off x="4124325" y="1704975"/>
          <a:ext cx="95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19050</xdr:colOff>
      <xdr:row>9</xdr:row>
      <xdr:rowOff>0</xdr:rowOff>
    </xdr:from>
    <xdr:to>
      <xdr:col>13</xdr:col>
      <xdr:colOff>28575</xdr:colOff>
      <xdr:row>10</xdr:row>
      <xdr:rowOff>19050</xdr:rowOff>
    </xdr:to>
    <xdr:sp macro="" textlink="">
      <xdr:nvSpPr>
        <xdr:cNvPr id="20" name="Line 25">
          <a:extLst>
            <a:ext uri="{FF2B5EF4-FFF2-40B4-BE49-F238E27FC236}">
              <a16:creationId xmlns:a16="http://schemas.microsoft.com/office/drawing/2014/main" id="{24E860D9-F86A-450D-BC13-EB567C75CC27}"/>
            </a:ext>
          </a:extLst>
        </xdr:cNvPr>
        <xdr:cNvSpPr>
          <a:spLocks noChangeShapeType="1"/>
        </xdr:cNvSpPr>
      </xdr:nvSpPr>
      <xdr:spPr bwMode="auto">
        <a:xfrm>
          <a:off x="5295900" y="1704975"/>
          <a:ext cx="95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19050</xdr:colOff>
      <xdr:row>9</xdr:row>
      <xdr:rowOff>0</xdr:rowOff>
    </xdr:from>
    <xdr:to>
      <xdr:col>17</xdr:col>
      <xdr:colOff>28575</xdr:colOff>
      <xdr:row>10</xdr:row>
      <xdr:rowOff>19050</xdr:rowOff>
    </xdr:to>
    <xdr:sp macro="" textlink="">
      <xdr:nvSpPr>
        <xdr:cNvPr id="21" name="Line 26">
          <a:extLst>
            <a:ext uri="{FF2B5EF4-FFF2-40B4-BE49-F238E27FC236}">
              <a16:creationId xmlns:a16="http://schemas.microsoft.com/office/drawing/2014/main" id="{101F6B86-4BC5-45C3-9934-651725B48FCA}"/>
            </a:ext>
          </a:extLst>
        </xdr:cNvPr>
        <xdr:cNvSpPr>
          <a:spLocks noChangeShapeType="1"/>
        </xdr:cNvSpPr>
      </xdr:nvSpPr>
      <xdr:spPr bwMode="auto">
        <a:xfrm>
          <a:off x="6858000" y="1704975"/>
          <a:ext cx="95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19050</xdr:colOff>
      <xdr:row>9</xdr:row>
      <xdr:rowOff>0</xdr:rowOff>
    </xdr:from>
    <xdr:to>
      <xdr:col>20</xdr:col>
      <xdr:colOff>28575</xdr:colOff>
      <xdr:row>10</xdr:row>
      <xdr:rowOff>19050</xdr:rowOff>
    </xdr:to>
    <xdr:sp macro="" textlink="">
      <xdr:nvSpPr>
        <xdr:cNvPr id="22" name="Line 27">
          <a:extLst>
            <a:ext uri="{FF2B5EF4-FFF2-40B4-BE49-F238E27FC236}">
              <a16:creationId xmlns:a16="http://schemas.microsoft.com/office/drawing/2014/main" id="{452B2ECD-3480-4C0A-BC3F-42BEEB884792}"/>
            </a:ext>
          </a:extLst>
        </xdr:cNvPr>
        <xdr:cNvSpPr>
          <a:spLocks noChangeShapeType="1"/>
        </xdr:cNvSpPr>
      </xdr:nvSpPr>
      <xdr:spPr bwMode="auto">
        <a:xfrm>
          <a:off x="8029575" y="1704975"/>
          <a:ext cx="95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23</xdr:col>
      <xdr:colOff>19050</xdr:colOff>
      <xdr:row>9</xdr:row>
      <xdr:rowOff>0</xdr:rowOff>
    </xdr:from>
    <xdr:to>
      <xdr:col>23</xdr:col>
      <xdr:colOff>28575</xdr:colOff>
      <xdr:row>10</xdr:row>
      <xdr:rowOff>19050</xdr:rowOff>
    </xdr:to>
    <xdr:sp macro="" textlink="">
      <xdr:nvSpPr>
        <xdr:cNvPr id="23" name="Line 28">
          <a:extLst>
            <a:ext uri="{FF2B5EF4-FFF2-40B4-BE49-F238E27FC236}">
              <a16:creationId xmlns:a16="http://schemas.microsoft.com/office/drawing/2014/main" id="{400D3A26-B31F-4DF9-A108-6F643E5F46B0}"/>
            </a:ext>
          </a:extLst>
        </xdr:cNvPr>
        <xdr:cNvSpPr>
          <a:spLocks noChangeShapeType="1"/>
        </xdr:cNvSpPr>
      </xdr:nvSpPr>
      <xdr:spPr bwMode="auto">
        <a:xfrm>
          <a:off x="9201150" y="1704975"/>
          <a:ext cx="95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9525</xdr:colOff>
      <xdr:row>13</xdr:row>
      <xdr:rowOff>57150</xdr:rowOff>
    </xdr:from>
    <xdr:to>
      <xdr:col>7</xdr:col>
      <xdr:colOff>9525</xdr:colOff>
      <xdr:row>14</xdr:row>
      <xdr:rowOff>152400</xdr:rowOff>
    </xdr:to>
    <xdr:sp macro="" textlink="">
      <xdr:nvSpPr>
        <xdr:cNvPr id="24" name="Line 29">
          <a:extLst>
            <a:ext uri="{FF2B5EF4-FFF2-40B4-BE49-F238E27FC236}">
              <a16:creationId xmlns:a16="http://schemas.microsoft.com/office/drawing/2014/main" id="{6C35FF8F-C59A-405B-8C94-211DFD9A6691}"/>
            </a:ext>
          </a:extLst>
        </xdr:cNvPr>
        <xdr:cNvSpPr>
          <a:spLocks noChangeShapeType="1"/>
        </xdr:cNvSpPr>
      </xdr:nvSpPr>
      <xdr:spPr bwMode="auto">
        <a:xfrm>
          <a:off x="2943225" y="25241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9525</xdr:colOff>
      <xdr:row>13</xdr:row>
      <xdr:rowOff>57150</xdr:rowOff>
    </xdr:from>
    <xdr:to>
      <xdr:col>10</xdr:col>
      <xdr:colOff>9525</xdr:colOff>
      <xdr:row>14</xdr:row>
      <xdr:rowOff>152400</xdr:rowOff>
    </xdr:to>
    <xdr:sp macro="" textlink="">
      <xdr:nvSpPr>
        <xdr:cNvPr id="25" name="Line 30">
          <a:extLst>
            <a:ext uri="{FF2B5EF4-FFF2-40B4-BE49-F238E27FC236}">
              <a16:creationId xmlns:a16="http://schemas.microsoft.com/office/drawing/2014/main" id="{CEBC2B1B-AE80-4FA7-9077-8321A9D2CB8C}"/>
            </a:ext>
          </a:extLst>
        </xdr:cNvPr>
        <xdr:cNvSpPr>
          <a:spLocks noChangeShapeType="1"/>
        </xdr:cNvSpPr>
      </xdr:nvSpPr>
      <xdr:spPr bwMode="auto">
        <a:xfrm>
          <a:off x="4114800" y="25241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9525</xdr:colOff>
      <xdr:row>13</xdr:row>
      <xdr:rowOff>57150</xdr:rowOff>
    </xdr:from>
    <xdr:to>
      <xdr:col>13</xdr:col>
      <xdr:colOff>9525</xdr:colOff>
      <xdr:row>14</xdr:row>
      <xdr:rowOff>152400</xdr:rowOff>
    </xdr:to>
    <xdr:sp macro="" textlink="">
      <xdr:nvSpPr>
        <xdr:cNvPr id="26" name="Line 31">
          <a:extLst>
            <a:ext uri="{FF2B5EF4-FFF2-40B4-BE49-F238E27FC236}">
              <a16:creationId xmlns:a16="http://schemas.microsoft.com/office/drawing/2014/main" id="{708FAD59-B139-4DA9-9D69-ED344482ED95}"/>
            </a:ext>
          </a:extLst>
        </xdr:cNvPr>
        <xdr:cNvSpPr>
          <a:spLocks noChangeShapeType="1"/>
        </xdr:cNvSpPr>
      </xdr:nvSpPr>
      <xdr:spPr bwMode="auto">
        <a:xfrm>
          <a:off x="5286375" y="25241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9525</xdr:colOff>
      <xdr:row>13</xdr:row>
      <xdr:rowOff>57150</xdr:rowOff>
    </xdr:from>
    <xdr:to>
      <xdr:col>17</xdr:col>
      <xdr:colOff>9525</xdr:colOff>
      <xdr:row>14</xdr:row>
      <xdr:rowOff>152400</xdr:rowOff>
    </xdr:to>
    <xdr:sp macro="" textlink="">
      <xdr:nvSpPr>
        <xdr:cNvPr id="27" name="Line 32">
          <a:extLst>
            <a:ext uri="{FF2B5EF4-FFF2-40B4-BE49-F238E27FC236}">
              <a16:creationId xmlns:a16="http://schemas.microsoft.com/office/drawing/2014/main" id="{36AB3439-D3CA-4B2C-9800-4C30C3B1BCEA}"/>
            </a:ext>
          </a:extLst>
        </xdr:cNvPr>
        <xdr:cNvSpPr>
          <a:spLocks noChangeShapeType="1"/>
        </xdr:cNvSpPr>
      </xdr:nvSpPr>
      <xdr:spPr bwMode="auto">
        <a:xfrm>
          <a:off x="6848475" y="25241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9525</xdr:colOff>
      <xdr:row>13</xdr:row>
      <xdr:rowOff>57150</xdr:rowOff>
    </xdr:from>
    <xdr:to>
      <xdr:col>20</xdr:col>
      <xdr:colOff>9525</xdr:colOff>
      <xdr:row>14</xdr:row>
      <xdr:rowOff>152400</xdr:rowOff>
    </xdr:to>
    <xdr:sp macro="" textlink="">
      <xdr:nvSpPr>
        <xdr:cNvPr id="28" name="Line 33">
          <a:extLst>
            <a:ext uri="{FF2B5EF4-FFF2-40B4-BE49-F238E27FC236}">
              <a16:creationId xmlns:a16="http://schemas.microsoft.com/office/drawing/2014/main" id="{FD26C4B2-07B5-4300-B6E8-289B70A46EA5}"/>
            </a:ext>
          </a:extLst>
        </xdr:cNvPr>
        <xdr:cNvSpPr>
          <a:spLocks noChangeShapeType="1"/>
        </xdr:cNvSpPr>
      </xdr:nvSpPr>
      <xdr:spPr bwMode="auto">
        <a:xfrm>
          <a:off x="8020050" y="25241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152400</xdr:colOff>
      <xdr:row>16</xdr:row>
      <xdr:rowOff>19050</xdr:rowOff>
    </xdr:from>
    <xdr:to>
      <xdr:col>14</xdr:col>
      <xdr:colOff>152400</xdr:colOff>
      <xdr:row>18</xdr:row>
      <xdr:rowOff>9525</xdr:rowOff>
    </xdr:to>
    <xdr:sp macro="" textlink="">
      <xdr:nvSpPr>
        <xdr:cNvPr id="29" name="Line 35">
          <a:extLst>
            <a:ext uri="{FF2B5EF4-FFF2-40B4-BE49-F238E27FC236}">
              <a16:creationId xmlns:a16="http://schemas.microsoft.com/office/drawing/2014/main" id="{76956EAE-F823-4DD7-BE77-34A7450A44AD}"/>
            </a:ext>
          </a:extLst>
        </xdr:cNvPr>
        <xdr:cNvSpPr>
          <a:spLocks noChangeShapeType="1"/>
        </xdr:cNvSpPr>
      </xdr:nvSpPr>
      <xdr:spPr bwMode="auto">
        <a:xfrm>
          <a:off x="5819775" y="3076575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228600</xdr:colOff>
      <xdr:row>44</xdr:row>
      <xdr:rowOff>9525</xdr:rowOff>
    </xdr:from>
    <xdr:to>
      <xdr:col>16</xdr:col>
      <xdr:colOff>0</xdr:colOff>
      <xdr:row>44</xdr:row>
      <xdr:rowOff>9525</xdr:rowOff>
    </xdr:to>
    <xdr:sp macro="" textlink="">
      <xdr:nvSpPr>
        <xdr:cNvPr id="30" name="Line 38">
          <a:extLst>
            <a:ext uri="{FF2B5EF4-FFF2-40B4-BE49-F238E27FC236}">
              <a16:creationId xmlns:a16="http://schemas.microsoft.com/office/drawing/2014/main" id="{7C3E3E23-B5F1-43AC-BF87-9B2D1DC3950B}"/>
            </a:ext>
          </a:extLst>
        </xdr:cNvPr>
        <xdr:cNvSpPr>
          <a:spLocks noChangeShapeType="1"/>
        </xdr:cNvSpPr>
      </xdr:nvSpPr>
      <xdr:spPr bwMode="auto">
        <a:xfrm>
          <a:off x="5505450" y="8315325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0</xdr:colOff>
      <xdr:row>44</xdr:row>
      <xdr:rowOff>28575</xdr:rowOff>
    </xdr:from>
    <xdr:to>
      <xdr:col>10</xdr:col>
      <xdr:colOff>104775</xdr:colOff>
      <xdr:row>44</xdr:row>
      <xdr:rowOff>28575</xdr:rowOff>
    </xdr:to>
    <xdr:sp macro="" textlink="">
      <xdr:nvSpPr>
        <xdr:cNvPr id="31" name="Line 40">
          <a:extLst>
            <a:ext uri="{FF2B5EF4-FFF2-40B4-BE49-F238E27FC236}">
              <a16:creationId xmlns:a16="http://schemas.microsoft.com/office/drawing/2014/main" id="{66043391-D32C-477E-AC6A-E11DA4AFD346}"/>
            </a:ext>
          </a:extLst>
        </xdr:cNvPr>
        <xdr:cNvSpPr>
          <a:spLocks noChangeShapeType="1"/>
        </xdr:cNvSpPr>
      </xdr:nvSpPr>
      <xdr:spPr bwMode="auto">
        <a:xfrm flipH="1">
          <a:off x="3714750" y="8334375"/>
          <a:ext cx="495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361950</xdr:colOff>
      <xdr:row>35</xdr:row>
      <xdr:rowOff>9525</xdr:rowOff>
    </xdr:from>
    <xdr:to>
      <xdr:col>4</xdr:col>
      <xdr:colOff>200025</xdr:colOff>
      <xdr:row>35</xdr:row>
      <xdr:rowOff>9525</xdr:rowOff>
    </xdr:to>
    <xdr:sp macro="" textlink="">
      <xdr:nvSpPr>
        <xdr:cNvPr id="32" name="Line 41">
          <a:extLst>
            <a:ext uri="{FF2B5EF4-FFF2-40B4-BE49-F238E27FC236}">
              <a16:creationId xmlns:a16="http://schemas.microsoft.com/office/drawing/2014/main" id="{54AAF34F-D552-42A0-BC89-C5CE868B762E}"/>
            </a:ext>
          </a:extLst>
        </xdr:cNvPr>
        <xdr:cNvSpPr>
          <a:spLocks noChangeShapeType="1"/>
        </xdr:cNvSpPr>
      </xdr:nvSpPr>
      <xdr:spPr bwMode="auto">
        <a:xfrm>
          <a:off x="1733550" y="656272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114300</xdr:colOff>
      <xdr:row>11</xdr:row>
      <xdr:rowOff>114300</xdr:rowOff>
    </xdr:from>
    <xdr:to>
      <xdr:col>6</xdr:col>
      <xdr:colOff>28575</xdr:colOff>
      <xdr:row>11</xdr:row>
      <xdr:rowOff>114300</xdr:rowOff>
    </xdr:to>
    <xdr:sp macro="" textlink="">
      <xdr:nvSpPr>
        <xdr:cNvPr id="33" name="Line 42">
          <a:extLst>
            <a:ext uri="{FF2B5EF4-FFF2-40B4-BE49-F238E27FC236}">
              <a16:creationId xmlns:a16="http://schemas.microsoft.com/office/drawing/2014/main" id="{B825955A-D36A-453A-AAF3-9C0412E928C4}"/>
            </a:ext>
          </a:extLst>
        </xdr:cNvPr>
        <xdr:cNvSpPr>
          <a:spLocks noChangeShapeType="1"/>
        </xdr:cNvSpPr>
      </xdr:nvSpPr>
      <xdr:spPr bwMode="auto">
        <a:xfrm>
          <a:off x="1095375" y="2200275"/>
          <a:ext cx="1476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114300</xdr:colOff>
      <xdr:row>11</xdr:row>
      <xdr:rowOff>104775</xdr:rowOff>
    </xdr:from>
    <xdr:to>
      <xdr:col>2</xdr:col>
      <xdr:colOff>114300</xdr:colOff>
      <xdr:row>14</xdr:row>
      <xdr:rowOff>9525</xdr:rowOff>
    </xdr:to>
    <xdr:sp macro="" textlink="">
      <xdr:nvSpPr>
        <xdr:cNvPr id="34" name="Line 43">
          <a:extLst>
            <a:ext uri="{FF2B5EF4-FFF2-40B4-BE49-F238E27FC236}">
              <a16:creationId xmlns:a16="http://schemas.microsoft.com/office/drawing/2014/main" id="{1F833DA9-38ED-4EF8-B1C9-0786ECB81A63}"/>
            </a:ext>
          </a:extLst>
        </xdr:cNvPr>
        <xdr:cNvSpPr>
          <a:spLocks noChangeShapeType="1"/>
        </xdr:cNvSpPr>
      </xdr:nvSpPr>
      <xdr:spPr bwMode="auto">
        <a:xfrm>
          <a:off x="1095375" y="21907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123825</xdr:colOff>
      <xdr:row>42</xdr:row>
      <xdr:rowOff>19050</xdr:rowOff>
    </xdr:from>
    <xdr:to>
      <xdr:col>20</xdr:col>
      <xdr:colOff>228600</xdr:colOff>
      <xdr:row>46</xdr:row>
      <xdr:rowOff>9525</xdr:rowOff>
    </xdr:to>
    <xdr:sp macro="" textlink="">
      <xdr:nvSpPr>
        <xdr:cNvPr id="35" name="AutoShape 44">
          <a:extLst>
            <a:ext uri="{FF2B5EF4-FFF2-40B4-BE49-F238E27FC236}">
              <a16:creationId xmlns:a16="http://schemas.microsoft.com/office/drawing/2014/main" id="{4D4D1A9D-53EB-4907-8FBB-855BD8D437FE}"/>
            </a:ext>
          </a:extLst>
        </xdr:cNvPr>
        <xdr:cNvSpPr>
          <a:spLocks noChangeArrowheads="1"/>
        </xdr:cNvSpPr>
      </xdr:nvSpPr>
      <xdr:spPr bwMode="auto">
        <a:xfrm>
          <a:off x="6962775" y="7934325"/>
          <a:ext cx="1276350" cy="7715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EFEKTIF ?</a:t>
          </a:r>
        </a:p>
      </xdr:txBody>
    </xdr:sp>
    <xdr:clientData/>
  </xdr:twoCellAnchor>
  <xdr:twoCellAnchor>
    <xdr:from>
      <xdr:col>20</xdr:col>
      <xdr:colOff>361950</xdr:colOff>
      <xdr:row>30</xdr:row>
      <xdr:rowOff>9525</xdr:rowOff>
    </xdr:from>
    <xdr:to>
      <xdr:col>22</xdr:col>
      <xdr:colOff>9525</xdr:colOff>
      <xdr:row>30</xdr:row>
      <xdr:rowOff>9525</xdr:rowOff>
    </xdr:to>
    <xdr:sp macro="" textlink="">
      <xdr:nvSpPr>
        <xdr:cNvPr id="36" name="Line 47">
          <a:extLst>
            <a:ext uri="{FF2B5EF4-FFF2-40B4-BE49-F238E27FC236}">
              <a16:creationId xmlns:a16="http://schemas.microsoft.com/office/drawing/2014/main" id="{52AD721E-C8B3-49EB-9019-F3E8609F26AE}"/>
            </a:ext>
          </a:extLst>
        </xdr:cNvPr>
        <xdr:cNvSpPr>
          <a:spLocks noChangeShapeType="1"/>
        </xdr:cNvSpPr>
      </xdr:nvSpPr>
      <xdr:spPr bwMode="auto">
        <a:xfrm flipH="1">
          <a:off x="8372475" y="5591175"/>
          <a:ext cx="428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42</xdr:row>
      <xdr:rowOff>28575</xdr:rowOff>
    </xdr:to>
    <xdr:sp macro="" textlink="">
      <xdr:nvSpPr>
        <xdr:cNvPr id="37" name="Line 48">
          <a:extLst>
            <a:ext uri="{FF2B5EF4-FFF2-40B4-BE49-F238E27FC236}">
              <a16:creationId xmlns:a16="http://schemas.microsoft.com/office/drawing/2014/main" id="{3C769DAE-8020-4FCF-AAA3-098CB59803B7}"/>
            </a:ext>
          </a:extLst>
        </xdr:cNvPr>
        <xdr:cNvSpPr>
          <a:spLocks noChangeShapeType="1"/>
        </xdr:cNvSpPr>
      </xdr:nvSpPr>
      <xdr:spPr bwMode="auto">
        <a:xfrm>
          <a:off x="7620000" y="772477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26</xdr:col>
      <xdr:colOff>9525</xdr:colOff>
      <xdr:row>35</xdr:row>
      <xdr:rowOff>9525</xdr:rowOff>
    </xdr:from>
    <xdr:to>
      <xdr:col>26</xdr:col>
      <xdr:colOff>219075</xdr:colOff>
      <xdr:row>35</xdr:row>
      <xdr:rowOff>9525</xdr:rowOff>
    </xdr:to>
    <xdr:sp macro="" textlink="">
      <xdr:nvSpPr>
        <xdr:cNvPr id="38" name="Line 49">
          <a:extLst>
            <a:ext uri="{FF2B5EF4-FFF2-40B4-BE49-F238E27FC236}">
              <a16:creationId xmlns:a16="http://schemas.microsoft.com/office/drawing/2014/main" id="{4B4542AC-C293-48CA-AAE8-4E0948D702EF}"/>
            </a:ext>
          </a:extLst>
        </xdr:cNvPr>
        <xdr:cNvSpPr>
          <a:spLocks noChangeShapeType="1"/>
        </xdr:cNvSpPr>
      </xdr:nvSpPr>
      <xdr:spPr bwMode="auto">
        <a:xfrm flipH="1">
          <a:off x="10363200" y="6562725"/>
          <a:ext cx="209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209550</xdr:colOff>
      <xdr:row>44</xdr:row>
      <xdr:rowOff>9525</xdr:rowOff>
    </xdr:from>
    <xdr:to>
      <xdr:col>21</xdr:col>
      <xdr:colOff>361950</xdr:colOff>
      <xdr:row>44</xdr:row>
      <xdr:rowOff>9525</xdr:rowOff>
    </xdr:to>
    <xdr:sp macro="" textlink="">
      <xdr:nvSpPr>
        <xdr:cNvPr id="39" name="Line 50">
          <a:extLst>
            <a:ext uri="{FF2B5EF4-FFF2-40B4-BE49-F238E27FC236}">
              <a16:creationId xmlns:a16="http://schemas.microsoft.com/office/drawing/2014/main" id="{5CBFA7B4-C669-4B87-AADE-F8853837F5DA}"/>
            </a:ext>
          </a:extLst>
        </xdr:cNvPr>
        <xdr:cNvSpPr>
          <a:spLocks noChangeShapeType="1"/>
        </xdr:cNvSpPr>
      </xdr:nvSpPr>
      <xdr:spPr bwMode="auto">
        <a:xfrm>
          <a:off x="8220075" y="831532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95250</xdr:colOff>
      <xdr:row>47</xdr:row>
      <xdr:rowOff>0</xdr:rowOff>
    </xdr:from>
    <xdr:to>
      <xdr:col>4</xdr:col>
      <xdr:colOff>38100</xdr:colOff>
      <xdr:row>47</xdr:row>
      <xdr:rowOff>0</xdr:rowOff>
    </xdr:to>
    <xdr:sp macro="" textlink="">
      <xdr:nvSpPr>
        <xdr:cNvPr id="40" name="Line 52">
          <a:extLst>
            <a:ext uri="{FF2B5EF4-FFF2-40B4-BE49-F238E27FC236}">
              <a16:creationId xmlns:a16="http://schemas.microsoft.com/office/drawing/2014/main" id="{D8875580-C831-4F0E-9523-E70C7DD7FC3A}"/>
            </a:ext>
          </a:extLst>
        </xdr:cNvPr>
        <xdr:cNvSpPr>
          <a:spLocks noChangeShapeType="1"/>
        </xdr:cNvSpPr>
      </xdr:nvSpPr>
      <xdr:spPr bwMode="auto">
        <a:xfrm>
          <a:off x="1076325" y="8886825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46</xdr:row>
      <xdr:rowOff>9525</xdr:rowOff>
    </xdr:from>
    <xdr:to>
      <xdr:col>19</xdr:col>
      <xdr:colOff>9525</xdr:colOff>
      <xdr:row>47</xdr:row>
      <xdr:rowOff>9525</xdr:rowOff>
    </xdr:to>
    <xdr:sp macro="" textlink="">
      <xdr:nvSpPr>
        <xdr:cNvPr id="41" name="Line 54">
          <a:extLst>
            <a:ext uri="{FF2B5EF4-FFF2-40B4-BE49-F238E27FC236}">
              <a16:creationId xmlns:a16="http://schemas.microsoft.com/office/drawing/2014/main" id="{157B9DDC-D94D-4C75-85B1-A9AB8A88090A}"/>
            </a:ext>
          </a:extLst>
        </xdr:cNvPr>
        <xdr:cNvSpPr>
          <a:spLocks noChangeShapeType="1"/>
        </xdr:cNvSpPr>
      </xdr:nvSpPr>
      <xdr:spPr bwMode="auto">
        <a:xfrm>
          <a:off x="7620000" y="8705850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361950</xdr:colOff>
      <xdr:row>36</xdr:row>
      <xdr:rowOff>161925</xdr:rowOff>
    </xdr:from>
    <xdr:to>
      <xdr:col>11</xdr:col>
      <xdr:colOff>361950</xdr:colOff>
      <xdr:row>38</xdr:row>
      <xdr:rowOff>28575</xdr:rowOff>
    </xdr:to>
    <xdr:sp macro="" textlink="">
      <xdr:nvSpPr>
        <xdr:cNvPr id="42" name="Line 57">
          <a:extLst>
            <a:ext uri="{FF2B5EF4-FFF2-40B4-BE49-F238E27FC236}">
              <a16:creationId xmlns:a16="http://schemas.microsoft.com/office/drawing/2014/main" id="{F6862D80-761D-4BA6-91E9-F7EAF7158BE5}"/>
            </a:ext>
          </a:extLst>
        </xdr:cNvPr>
        <xdr:cNvSpPr>
          <a:spLocks noChangeShapeType="1"/>
        </xdr:cNvSpPr>
      </xdr:nvSpPr>
      <xdr:spPr bwMode="auto">
        <a:xfrm>
          <a:off x="4857750" y="6905625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361950</xdr:colOff>
      <xdr:row>32</xdr:row>
      <xdr:rowOff>161925</xdr:rowOff>
    </xdr:from>
    <xdr:to>
      <xdr:col>11</xdr:col>
      <xdr:colOff>361950</xdr:colOff>
      <xdr:row>34</xdr:row>
      <xdr:rowOff>28575</xdr:rowOff>
    </xdr:to>
    <xdr:sp macro="" textlink="">
      <xdr:nvSpPr>
        <xdr:cNvPr id="43" name="Line 58">
          <a:extLst>
            <a:ext uri="{FF2B5EF4-FFF2-40B4-BE49-F238E27FC236}">
              <a16:creationId xmlns:a16="http://schemas.microsoft.com/office/drawing/2014/main" id="{5C5DEA0D-D36C-42A3-8EA7-DDEBDD89EC82}"/>
            </a:ext>
          </a:extLst>
        </xdr:cNvPr>
        <xdr:cNvSpPr>
          <a:spLocks noChangeShapeType="1"/>
        </xdr:cNvSpPr>
      </xdr:nvSpPr>
      <xdr:spPr bwMode="auto">
        <a:xfrm>
          <a:off x="4857750" y="6124575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361950</xdr:colOff>
      <xdr:row>36</xdr:row>
      <xdr:rowOff>161925</xdr:rowOff>
    </xdr:from>
    <xdr:to>
      <xdr:col>18</xdr:col>
      <xdr:colOff>361950</xdr:colOff>
      <xdr:row>38</xdr:row>
      <xdr:rowOff>28575</xdr:rowOff>
    </xdr:to>
    <xdr:sp macro="" textlink="">
      <xdr:nvSpPr>
        <xdr:cNvPr id="44" name="Line 59">
          <a:extLst>
            <a:ext uri="{FF2B5EF4-FFF2-40B4-BE49-F238E27FC236}">
              <a16:creationId xmlns:a16="http://schemas.microsoft.com/office/drawing/2014/main" id="{C69547C5-B39F-4740-8A21-9C0952DA4499}"/>
            </a:ext>
          </a:extLst>
        </xdr:cNvPr>
        <xdr:cNvSpPr>
          <a:spLocks noChangeShapeType="1"/>
        </xdr:cNvSpPr>
      </xdr:nvSpPr>
      <xdr:spPr bwMode="auto">
        <a:xfrm>
          <a:off x="7591425" y="6905625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361950</xdr:colOff>
      <xdr:row>32</xdr:row>
      <xdr:rowOff>161925</xdr:rowOff>
    </xdr:from>
    <xdr:to>
      <xdr:col>18</xdr:col>
      <xdr:colOff>361950</xdr:colOff>
      <xdr:row>34</xdr:row>
      <xdr:rowOff>28575</xdr:rowOff>
    </xdr:to>
    <xdr:sp macro="" textlink="">
      <xdr:nvSpPr>
        <xdr:cNvPr id="45" name="Line 60">
          <a:extLst>
            <a:ext uri="{FF2B5EF4-FFF2-40B4-BE49-F238E27FC236}">
              <a16:creationId xmlns:a16="http://schemas.microsoft.com/office/drawing/2014/main" id="{BB467E2C-EB05-4F0A-B840-8D1E3E50BCBA}"/>
            </a:ext>
          </a:extLst>
        </xdr:cNvPr>
        <xdr:cNvSpPr>
          <a:spLocks noChangeShapeType="1"/>
        </xdr:cNvSpPr>
      </xdr:nvSpPr>
      <xdr:spPr bwMode="auto">
        <a:xfrm>
          <a:off x="7591425" y="6124575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66675</xdr:colOff>
      <xdr:row>11</xdr:row>
      <xdr:rowOff>114300</xdr:rowOff>
    </xdr:from>
    <xdr:to>
      <xdr:col>9</xdr:col>
      <xdr:colOff>19050</xdr:colOff>
      <xdr:row>11</xdr:row>
      <xdr:rowOff>114300</xdr:rowOff>
    </xdr:to>
    <xdr:sp macro="" textlink="">
      <xdr:nvSpPr>
        <xdr:cNvPr id="46" name="Line 61">
          <a:extLst>
            <a:ext uri="{FF2B5EF4-FFF2-40B4-BE49-F238E27FC236}">
              <a16:creationId xmlns:a16="http://schemas.microsoft.com/office/drawing/2014/main" id="{B51B0E7F-0CB6-4614-B20E-0284BDD11A60}"/>
            </a:ext>
          </a:extLst>
        </xdr:cNvPr>
        <xdr:cNvSpPr>
          <a:spLocks noChangeShapeType="1"/>
        </xdr:cNvSpPr>
      </xdr:nvSpPr>
      <xdr:spPr bwMode="auto">
        <a:xfrm>
          <a:off x="3390900" y="220027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9525</xdr:colOff>
      <xdr:row>15</xdr:row>
      <xdr:rowOff>57150</xdr:rowOff>
    </xdr:from>
    <xdr:to>
      <xdr:col>6</xdr:col>
      <xdr:colOff>361950</xdr:colOff>
      <xdr:row>15</xdr:row>
      <xdr:rowOff>57150</xdr:rowOff>
    </xdr:to>
    <xdr:sp macro="" textlink="">
      <xdr:nvSpPr>
        <xdr:cNvPr id="47" name="Line 62">
          <a:extLst>
            <a:ext uri="{FF2B5EF4-FFF2-40B4-BE49-F238E27FC236}">
              <a16:creationId xmlns:a16="http://schemas.microsoft.com/office/drawing/2014/main" id="{29FFAD00-3153-49CD-8614-BAD67F3B6E43}"/>
            </a:ext>
          </a:extLst>
        </xdr:cNvPr>
        <xdr:cNvSpPr>
          <a:spLocks noChangeShapeType="1"/>
        </xdr:cNvSpPr>
      </xdr:nvSpPr>
      <xdr:spPr bwMode="auto">
        <a:xfrm>
          <a:off x="1381125" y="2914650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361950</xdr:colOff>
      <xdr:row>45</xdr:row>
      <xdr:rowOff>152400</xdr:rowOff>
    </xdr:from>
    <xdr:to>
      <xdr:col>11</xdr:col>
      <xdr:colOff>361950</xdr:colOff>
      <xdr:row>47</xdr:row>
      <xdr:rowOff>0</xdr:rowOff>
    </xdr:to>
    <xdr:sp macro="" textlink="">
      <xdr:nvSpPr>
        <xdr:cNvPr id="48" name="Line 63">
          <a:extLst>
            <a:ext uri="{FF2B5EF4-FFF2-40B4-BE49-F238E27FC236}">
              <a16:creationId xmlns:a16="http://schemas.microsoft.com/office/drawing/2014/main" id="{1A37E5E8-61E1-4ED3-9A0C-B44D8D79BB22}"/>
            </a:ext>
          </a:extLst>
        </xdr:cNvPr>
        <xdr:cNvSpPr>
          <a:spLocks noChangeShapeType="1"/>
        </xdr:cNvSpPr>
      </xdr:nvSpPr>
      <xdr:spPr bwMode="auto">
        <a:xfrm>
          <a:off x="4857750" y="8658225"/>
          <a:ext cx="0" cy="22860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45</xdr:row>
      <xdr:rowOff>0</xdr:rowOff>
    </xdr:from>
    <xdr:to>
      <xdr:col>2</xdr:col>
      <xdr:colOff>104775</xdr:colOff>
      <xdr:row>47</xdr:row>
      <xdr:rowOff>0</xdr:rowOff>
    </xdr:to>
    <xdr:sp macro="" textlink="">
      <xdr:nvSpPr>
        <xdr:cNvPr id="49" name="Line 64">
          <a:extLst>
            <a:ext uri="{FF2B5EF4-FFF2-40B4-BE49-F238E27FC236}">
              <a16:creationId xmlns:a16="http://schemas.microsoft.com/office/drawing/2014/main" id="{5B45B452-0626-4165-8C71-BBB03018CACC}"/>
            </a:ext>
          </a:extLst>
        </xdr:cNvPr>
        <xdr:cNvSpPr>
          <a:spLocks noChangeShapeType="1"/>
        </xdr:cNvSpPr>
      </xdr:nvSpPr>
      <xdr:spPr bwMode="auto">
        <a:xfrm flipV="1">
          <a:off x="1085850" y="8505825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323850</xdr:colOff>
      <xdr:row>22</xdr:row>
      <xdr:rowOff>104775</xdr:rowOff>
    </xdr:from>
    <xdr:to>
      <xdr:col>18</xdr:col>
      <xdr:colOff>104775</xdr:colOff>
      <xdr:row>25</xdr:row>
      <xdr:rowOff>57150</xdr:rowOff>
    </xdr:to>
    <xdr:sp macro="" textlink="">
      <xdr:nvSpPr>
        <xdr:cNvPr id="50" name="AutoShape 65">
          <a:extLst>
            <a:ext uri="{FF2B5EF4-FFF2-40B4-BE49-F238E27FC236}">
              <a16:creationId xmlns:a16="http://schemas.microsoft.com/office/drawing/2014/main" id="{A5970631-F5B4-44EC-AF4A-58A72F3136CA}"/>
            </a:ext>
          </a:extLst>
        </xdr:cNvPr>
        <xdr:cNvSpPr>
          <a:spLocks noChangeArrowheads="1"/>
        </xdr:cNvSpPr>
      </xdr:nvSpPr>
      <xdr:spPr bwMode="auto">
        <a:xfrm>
          <a:off x="4819650" y="4133850"/>
          <a:ext cx="2514600" cy="5429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ACCEPTABLE ?</a:t>
          </a:r>
        </a:p>
      </xdr:txBody>
    </xdr:sp>
    <xdr:clientData/>
  </xdr:twoCellAnchor>
  <xdr:twoCellAnchor>
    <xdr:from>
      <xdr:col>15</xdr:col>
      <xdr:colOff>28575</xdr:colOff>
      <xdr:row>20</xdr:row>
      <xdr:rowOff>152400</xdr:rowOff>
    </xdr:from>
    <xdr:to>
      <xdr:col>15</xdr:col>
      <xdr:colOff>28575</xdr:colOff>
      <xdr:row>22</xdr:row>
      <xdr:rowOff>104775</xdr:rowOff>
    </xdr:to>
    <xdr:sp macro="" textlink="">
      <xdr:nvSpPr>
        <xdr:cNvPr id="51" name="Line 67">
          <a:extLst>
            <a:ext uri="{FF2B5EF4-FFF2-40B4-BE49-F238E27FC236}">
              <a16:creationId xmlns:a16="http://schemas.microsoft.com/office/drawing/2014/main" id="{BF12D095-E9FB-4DE9-87EE-3FE95C90A151}"/>
            </a:ext>
          </a:extLst>
        </xdr:cNvPr>
        <xdr:cNvSpPr>
          <a:spLocks noChangeShapeType="1"/>
        </xdr:cNvSpPr>
      </xdr:nvSpPr>
      <xdr:spPr bwMode="auto">
        <a:xfrm>
          <a:off x="6086475" y="379095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0</xdr:colOff>
      <xdr:row>27</xdr:row>
      <xdr:rowOff>161925</xdr:rowOff>
    </xdr:to>
    <xdr:sp macro="" textlink="">
      <xdr:nvSpPr>
        <xdr:cNvPr id="52" name="Line 68">
          <a:extLst>
            <a:ext uri="{FF2B5EF4-FFF2-40B4-BE49-F238E27FC236}">
              <a16:creationId xmlns:a16="http://schemas.microsoft.com/office/drawing/2014/main" id="{81504034-1994-46A2-8454-78B437FC167E}"/>
            </a:ext>
          </a:extLst>
        </xdr:cNvPr>
        <xdr:cNvSpPr>
          <a:spLocks noChangeShapeType="1"/>
        </xdr:cNvSpPr>
      </xdr:nvSpPr>
      <xdr:spPr bwMode="auto">
        <a:xfrm>
          <a:off x="4886325" y="4810125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123825</xdr:colOff>
      <xdr:row>22</xdr:row>
      <xdr:rowOff>104775</xdr:rowOff>
    </xdr:from>
    <xdr:to>
      <xdr:col>8</xdr:col>
      <xdr:colOff>28575</xdr:colOff>
      <xdr:row>25</xdr:row>
      <xdr:rowOff>28575</xdr:rowOff>
    </xdr:to>
    <xdr:sp macro="" textlink="">
      <xdr:nvSpPr>
        <xdr:cNvPr id="53" name="Oval 71">
          <a:extLst>
            <a:ext uri="{FF2B5EF4-FFF2-40B4-BE49-F238E27FC236}">
              <a16:creationId xmlns:a16="http://schemas.microsoft.com/office/drawing/2014/main" id="{5AE2E1EF-38F7-47D7-B631-D5E2BE509D41}"/>
            </a:ext>
          </a:extLst>
        </xdr:cNvPr>
        <xdr:cNvSpPr>
          <a:spLocks noChangeArrowheads="1"/>
        </xdr:cNvSpPr>
      </xdr:nvSpPr>
      <xdr:spPr bwMode="auto">
        <a:xfrm>
          <a:off x="1885950" y="4133850"/>
          <a:ext cx="1466850" cy="514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Close-out</a:t>
          </a:r>
        </a:p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Case(s)</a:t>
          </a:r>
        </a:p>
      </xdr:txBody>
    </xdr:sp>
    <xdr:clientData/>
  </xdr:twoCellAnchor>
  <xdr:twoCellAnchor>
    <xdr:from>
      <xdr:col>10</xdr:col>
      <xdr:colOff>361950</xdr:colOff>
      <xdr:row>24</xdr:row>
      <xdr:rowOff>0</xdr:rowOff>
    </xdr:from>
    <xdr:to>
      <xdr:col>11</xdr:col>
      <xdr:colOff>342900</xdr:colOff>
      <xdr:row>24</xdr:row>
      <xdr:rowOff>0</xdr:rowOff>
    </xdr:to>
    <xdr:sp macro="" textlink="">
      <xdr:nvSpPr>
        <xdr:cNvPr id="54" name="Line 73">
          <a:extLst>
            <a:ext uri="{FF2B5EF4-FFF2-40B4-BE49-F238E27FC236}">
              <a16:creationId xmlns:a16="http://schemas.microsoft.com/office/drawing/2014/main" id="{7DAC3546-489C-4F70-8FC7-98107B886673}"/>
            </a:ext>
          </a:extLst>
        </xdr:cNvPr>
        <xdr:cNvSpPr>
          <a:spLocks noChangeShapeType="1"/>
        </xdr:cNvSpPr>
      </xdr:nvSpPr>
      <xdr:spPr bwMode="auto">
        <a:xfrm flipH="1">
          <a:off x="4467225" y="4419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9525</xdr:colOff>
      <xdr:row>23</xdr:row>
      <xdr:rowOff>142875</xdr:rowOff>
    </xdr:from>
    <xdr:to>
      <xdr:col>8</xdr:col>
      <xdr:colOff>361950</xdr:colOff>
      <xdr:row>23</xdr:row>
      <xdr:rowOff>142875</xdr:rowOff>
    </xdr:to>
    <xdr:sp macro="" textlink="">
      <xdr:nvSpPr>
        <xdr:cNvPr id="55" name="Line 74">
          <a:extLst>
            <a:ext uri="{FF2B5EF4-FFF2-40B4-BE49-F238E27FC236}">
              <a16:creationId xmlns:a16="http://schemas.microsoft.com/office/drawing/2014/main" id="{7523065B-324C-4F75-967B-A752A52F0783}"/>
            </a:ext>
          </a:extLst>
        </xdr:cNvPr>
        <xdr:cNvSpPr>
          <a:spLocks noChangeShapeType="1"/>
        </xdr:cNvSpPr>
      </xdr:nvSpPr>
      <xdr:spPr bwMode="auto">
        <a:xfrm flipH="1">
          <a:off x="3333750" y="437197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152400</xdr:colOff>
      <xdr:row>25</xdr:row>
      <xdr:rowOff>142875</xdr:rowOff>
    </xdr:from>
    <xdr:to>
      <xdr:col>23</xdr:col>
      <xdr:colOff>95250</xdr:colOff>
      <xdr:row>25</xdr:row>
      <xdr:rowOff>142875</xdr:rowOff>
    </xdr:to>
    <xdr:sp macro="" textlink="">
      <xdr:nvSpPr>
        <xdr:cNvPr id="56" name="Line 78">
          <a:extLst>
            <a:ext uri="{FF2B5EF4-FFF2-40B4-BE49-F238E27FC236}">
              <a16:creationId xmlns:a16="http://schemas.microsoft.com/office/drawing/2014/main" id="{671E7AEB-6036-4F0C-8941-1BCFC6A4C695}"/>
            </a:ext>
          </a:extLst>
        </xdr:cNvPr>
        <xdr:cNvSpPr>
          <a:spLocks noChangeShapeType="1"/>
        </xdr:cNvSpPr>
      </xdr:nvSpPr>
      <xdr:spPr bwMode="auto">
        <a:xfrm flipH="1">
          <a:off x="5819775" y="4762500"/>
          <a:ext cx="3457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23</xdr:col>
      <xdr:colOff>114300</xdr:colOff>
      <xdr:row>13</xdr:row>
      <xdr:rowOff>47625</xdr:rowOff>
    </xdr:from>
    <xdr:to>
      <xdr:col>23</xdr:col>
      <xdr:colOff>114300</xdr:colOff>
      <xdr:row>25</xdr:row>
      <xdr:rowOff>152400</xdr:rowOff>
    </xdr:to>
    <xdr:sp macro="" textlink="">
      <xdr:nvSpPr>
        <xdr:cNvPr id="57" name="Line 79">
          <a:extLst>
            <a:ext uri="{FF2B5EF4-FFF2-40B4-BE49-F238E27FC236}">
              <a16:creationId xmlns:a16="http://schemas.microsoft.com/office/drawing/2014/main" id="{0C884691-B386-4E04-91A8-FFCA28630C84}"/>
            </a:ext>
          </a:extLst>
        </xdr:cNvPr>
        <xdr:cNvSpPr>
          <a:spLocks noChangeShapeType="1"/>
        </xdr:cNvSpPr>
      </xdr:nvSpPr>
      <xdr:spPr bwMode="auto">
        <a:xfrm>
          <a:off x="9296400" y="2514600"/>
          <a:ext cx="0" cy="2257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9525</xdr:colOff>
      <xdr:row>47</xdr:row>
      <xdr:rowOff>0</xdr:rowOff>
    </xdr:from>
    <xdr:to>
      <xdr:col>16</xdr:col>
      <xdr:colOff>9525</xdr:colOff>
      <xdr:row>48</xdr:row>
      <xdr:rowOff>161925</xdr:rowOff>
    </xdr:to>
    <xdr:sp macro="" textlink="">
      <xdr:nvSpPr>
        <xdr:cNvPr id="58" name="Line 80">
          <a:extLst>
            <a:ext uri="{FF2B5EF4-FFF2-40B4-BE49-F238E27FC236}">
              <a16:creationId xmlns:a16="http://schemas.microsoft.com/office/drawing/2014/main" id="{F70FB973-E4AA-4340-999E-87F6BCA00A50}"/>
            </a:ext>
          </a:extLst>
        </xdr:cNvPr>
        <xdr:cNvSpPr>
          <a:spLocks noChangeShapeType="1"/>
        </xdr:cNvSpPr>
      </xdr:nvSpPr>
      <xdr:spPr bwMode="auto">
        <a:xfrm>
          <a:off x="6457950" y="8886825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28</xdr:col>
      <xdr:colOff>0</xdr:colOff>
      <xdr:row>8</xdr:row>
      <xdr:rowOff>28575</xdr:rowOff>
    </xdr:from>
    <xdr:to>
      <xdr:col>28</xdr:col>
      <xdr:colOff>0</xdr:colOff>
      <xdr:row>16</xdr:row>
      <xdr:rowOff>0</xdr:rowOff>
    </xdr:to>
    <xdr:sp macro="" textlink="">
      <xdr:nvSpPr>
        <xdr:cNvPr id="59" name="Line 82">
          <a:extLst>
            <a:ext uri="{FF2B5EF4-FFF2-40B4-BE49-F238E27FC236}">
              <a16:creationId xmlns:a16="http://schemas.microsoft.com/office/drawing/2014/main" id="{1285E537-F8E7-4C47-9778-664C487AD419}"/>
            </a:ext>
          </a:extLst>
        </xdr:cNvPr>
        <xdr:cNvSpPr>
          <a:spLocks noChangeShapeType="1"/>
        </xdr:cNvSpPr>
      </xdr:nvSpPr>
      <xdr:spPr bwMode="auto">
        <a:xfrm>
          <a:off x="11134725" y="1524000"/>
          <a:ext cx="0" cy="1533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352425</xdr:colOff>
      <xdr:row>8</xdr:row>
      <xdr:rowOff>47625</xdr:rowOff>
    </xdr:from>
    <xdr:to>
      <xdr:col>27</xdr:col>
      <xdr:colOff>180975</xdr:colOff>
      <xdr:row>8</xdr:row>
      <xdr:rowOff>47625</xdr:rowOff>
    </xdr:to>
    <xdr:sp macro="" textlink="">
      <xdr:nvSpPr>
        <xdr:cNvPr id="60" name="Line 83">
          <a:extLst>
            <a:ext uri="{FF2B5EF4-FFF2-40B4-BE49-F238E27FC236}">
              <a16:creationId xmlns:a16="http://schemas.microsoft.com/office/drawing/2014/main" id="{DE32635C-7AF1-48AF-A76D-5113BE660469}"/>
            </a:ext>
          </a:extLst>
        </xdr:cNvPr>
        <xdr:cNvSpPr>
          <a:spLocks noChangeShapeType="1"/>
        </xdr:cNvSpPr>
      </xdr:nvSpPr>
      <xdr:spPr bwMode="auto">
        <a:xfrm flipH="1">
          <a:off x="9534525" y="1543050"/>
          <a:ext cx="1390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352425</xdr:colOff>
      <xdr:row>49</xdr:row>
      <xdr:rowOff>19050</xdr:rowOff>
    </xdr:from>
    <xdr:to>
      <xdr:col>28</xdr:col>
      <xdr:colOff>9525</xdr:colOff>
      <xdr:row>49</xdr:row>
      <xdr:rowOff>19050</xdr:rowOff>
    </xdr:to>
    <xdr:sp macro="" textlink="">
      <xdr:nvSpPr>
        <xdr:cNvPr id="61" name="Line 85">
          <a:extLst>
            <a:ext uri="{FF2B5EF4-FFF2-40B4-BE49-F238E27FC236}">
              <a16:creationId xmlns:a16="http://schemas.microsoft.com/office/drawing/2014/main" id="{A13C2B4E-42BB-4D52-8BF0-B9C0B87F22E0}"/>
            </a:ext>
          </a:extLst>
        </xdr:cNvPr>
        <xdr:cNvSpPr>
          <a:spLocks noChangeShapeType="1"/>
        </xdr:cNvSpPr>
      </xdr:nvSpPr>
      <xdr:spPr bwMode="auto">
        <a:xfrm>
          <a:off x="7972425" y="9296400"/>
          <a:ext cx="3171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Agenda/CLP/HRD/KOMPENSASI/Analisa%20Kompensasi/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U4" t="str">
            <v>&gt; 3 b - &lt; 3 t</v>
          </cell>
          <cell r="V4" t="str">
            <v>A</v>
          </cell>
        </row>
        <row r="5">
          <cell r="U5" t="str">
            <v>&gt; 3 - &lt; 6 t</v>
          </cell>
          <cell r="V5">
            <v>0</v>
          </cell>
        </row>
        <row r="6">
          <cell r="U6" t="str">
            <v>&gt; 6 - &lt; 9 t</v>
          </cell>
          <cell r="V6">
            <v>0</v>
          </cell>
        </row>
        <row r="7">
          <cell r="U7" t="str">
            <v>&gt; 9 t</v>
          </cell>
          <cell r="V7">
            <v>0</v>
          </cell>
        </row>
        <row r="8">
          <cell r="U8" t="str">
            <v>&gt; 3 b - &lt; 3 t</v>
          </cell>
          <cell r="V8">
            <v>0</v>
          </cell>
        </row>
        <row r="9">
          <cell r="U9" t="str">
            <v>&gt; 3 - &lt; 6 t</v>
          </cell>
          <cell r="V9">
            <v>0</v>
          </cell>
        </row>
        <row r="10">
          <cell r="U10" t="str">
            <v>&gt; 6 - &lt; 9 t</v>
          </cell>
          <cell r="V10">
            <v>0</v>
          </cell>
        </row>
        <row r="11">
          <cell r="U11" t="str">
            <v>&gt; 9 t</v>
          </cell>
          <cell r="V11">
            <v>0</v>
          </cell>
        </row>
        <row r="12">
          <cell r="U12" t="str">
            <v>&gt; 3 b - &lt; 3 t</v>
          </cell>
          <cell r="V12">
            <v>0</v>
          </cell>
        </row>
        <row r="13">
          <cell r="U13" t="str">
            <v>&gt; 3 - &lt; 6 t</v>
          </cell>
          <cell r="V13">
            <v>0</v>
          </cell>
        </row>
        <row r="14">
          <cell r="U14" t="str">
            <v>&gt; 6 - &lt; 9 t</v>
          </cell>
          <cell r="V14">
            <v>0</v>
          </cell>
        </row>
        <row r="15">
          <cell r="U15" t="str">
            <v>&gt; 9 t</v>
          </cell>
          <cell r="V15">
            <v>0</v>
          </cell>
        </row>
        <row r="16">
          <cell r="U16" t="str">
            <v>&gt; 3 b - &lt; 3 t</v>
          </cell>
          <cell r="V16">
            <v>0</v>
          </cell>
        </row>
        <row r="17">
          <cell r="U17" t="str">
            <v>&gt; 3 - &lt; 6 t</v>
          </cell>
          <cell r="V17">
            <v>0</v>
          </cell>
        </row>
        <row r="18">
          <cell r="U18" t="str">
            <v>&gt; 6 - &lt; 9 t</v>
          </cell>
          <cell r="V18">
            <v>0</v>
          </cell>
        </row>
        <row r="19">
          <cell r="U19" t="str">
            <v>&gt; 9 t</v>
          </cell>
          <cell r="V19">
            <v>0</v>
          </cell>
        </row>
        <row r="20">
          <cell r="U20" t="str">
            <v>&gt; 3 b - &lt; 3 t</v>
          </cell>
          <cell r="V20" t="str">
            <v>B</v>
          </cell>
        </row>
        <row r="21">
          <cell r="U21" t="str">
            <v>&gt; 3 - &lt; 6 t</v>
          </cell>
          <cell r="V21">
            <v>0</v>
          </cell>
        </row>
        <row r="22">
          <cell r="U22" t="str">
            <v>&gt; 6 - &lt; 9 t</v>
          </cell>
          <cell r="V22">
            <v>0</v>
          </cell>
        </row>
        <row r="23">
          <cell r="U23" t="str">
            <v>&gt; 9 t</v>
          </cell>
          <cell r="V23">
            <v>0</v>
          </cell>
        </row>
        <row r="24">
          <cell r="U24" t="str">
            <v>&gt; 3 b - &lt; 3 t</v>
          </cell>
          <cell r="V24">
            <v>0</v>
          </cell>
        </row>
        <row r="25">
          <cell r="U25" t="str">
            <v>&gt; 3 - &lt; 6 t</v>
          </cell>
          <cell r="V25">
            <v>0</v>
          </cell>
        </row>
        <row r="26">
          <cell r="U26" t="str">
            <v>&gt; 6 - &lt; 9 t</v>
          </cell>
          <cell r="V26">
            <v>0</v>
          </cell>
        </row>
        <row r="27">
          <cell r="U27" t="str">
            <v>&gt; 9 t</v>
          </cell>
          <cell r="V27">
            <v>0</v>
          </cell>
        </row>
        <row r="28">
          <cell r="U28" t="str">
            <v>&gt; 3 b - &lt; 3 t</v>
          </cell>
          <cell r="V28" t="str">
            <v>C</v>
          </cell>
        </row>
        <row r="29">
          <cell r="U29" t="str">
            <v>&gt; 3 - &lt; 6 t</v>
          </cell>
          <cell r="V29">
            <v>0</v>
          </cell>
        </row>
        <row r="30">
          <cell r="U30" t="str">
            <v>&gt; 6 - &lt; 9 t</v>
          </cell>
          <cell r="V30">
            <v>0</v>
          </cell>
        </row>
        <row r="31">
          <cell r="U31" t="str">
            <v>&gt; 9 t</v>
          </cell>
          <cell r="V31">
            <v>0</v>
          </cell>
        </row>
        <row r="32">
          <cell r="U32" t="str">
            <v>&gt; 3 b - &lt; 3 t</v>
          </cell>
          <cell r="V32" t="str">
            <v>D</v>
          </cell>
        </row>
        <row r="33">
          <cell r="U33" t="str">
            <v>&gt; 3 - &lt; 6 t</v>
          </cell>
          <cell r="V33">
            <v>0</v>
          </cell>
        </row>
        <row r="34">
          <cell r="U34" t="str">
            <v>&gt; 6 - &lt; 9 t</v>
          </cell>
          <cell r="V34">
            <v>0</v>
          </cell>
        </row>
        <row r="35">
          <cell r="U35" t="str">
            <v>&gt; 9 t</v>
          </cell>
          <cell r="V35">
            <v>0</v>
          </cell>
        </row>
        <row r="36">
          <cell r="U36" t="str">
            <v>&gt; 3 b - &lt; 3 t</v>
          </cell>
          <cell r="V36" t="str">
            <v>E</v>
          </cell>
        </row>
        <row r="37">
          <cell r="U37" t="str">
            <v>&gt; 3 - &lt; 6 t</v>
          </cell>
          <cell r="V37">
            <v>0</v>
          </cell>
        </row>
        <row r="38">
          <cell r="U38" t="str">
            <v>&gt; 6 - &lt; 9 t</v>
          </cell>
          <cell r="V38">
            <v>0</v>
          </cell>
        </row>
        <row r="39">
          <cell r="U39" t="str">
            <v>&gt; 9 t</v>
          </cell>
          <cell r="V39">
            <v>0</v>
          </cell>
        </row>
        <row r="40">
          <cell r="U40" t="str">
            <v>&gt; 3 b - &lt; 3 t</v>
          </cell>
          <cell r="V40">
            <v>0</v>
          </cell>
        </row>
        <row r="41">
          <cell r="U41" t="str">
            <v>&gt; 3 - &lt; 6 t</v>
          </cell>
          <cell r="V41">
            <v>0</v>
          </cell>
        </row>
        <row r="42">
          <cell r="U42" t="str">
            <v>&gt; 6 - &lt; 9 t</v>
          </cell>
          <cell r="V42">
            <v>0</v>
          </cell>
        </row>
        <row r="43">
          <cell r="U43" t="str">
            <v>&gt; 9 t</v>
          </cell>
          <cell r="V43">
            <v>0</v>
          </cell>
        </row>
        <row r="44">
          <cell r="U44" t="str">
            <v>&gt; 3 b - &lt; 3 t</v>
          </cell>
          <cell r="V44" t="str">
            <v>F</v>
          </cell>
        </row>
        <row r="45">
          <cell r="U45" t="str">
            <v>&gt; 3 - &lt; 6 t</v>
          </cell>
          <cell r="V45">
            <v>0</v>
          </cell>
        </row>
        <row r="46">
          <cell r="U46" t="str">
            <v>&gt; 6 - &lt; 9 t</v>
          </cell>
          <cell r="V46">
            <v>0</v>
          </cell>
        </row>
        <row r="47">
          <cell r="U47" t="str">
            <v>&gt; 9 t</v>
          </cell>
          <cell r="V47">
            <v>0</v>
          </cell>
        </row>
        <row r="48">
          <cell r="U48" t="str">
            <v>&gt; 3 b - &lt; 3 t</v>
          </cell>
          <cell r="V48" t="str">
            <v>G</v>
          </cell>
        </row>
        <row r="49">
          <cell r="U49" t="str">
            <v>&gt; 3 - &lt; 6 t</v>
          </cell>
          <cell r="V49">
            <v>0</v>
          </cell>
        </row>
        <row r="50">
          <cell r="U50" t="str">
            <v>&gt; 6 - &lt; 9 t</v>
          </cell>
          <cell r="V50">
            <v>0</v>
          </cell>
        </row>
        <row r="51">
          <cell r="U51" t="str">
            <v>&gt; 9 t</v>
          </cell>
          <cell r="V51" t="str">
            <v>H</v>
          </cell>
        </row>
        <row r="52">
          <cell r="U52" t="str">
            <v>&gt; 3 b - &lt; 3 t</v>
          </cell>
          <cell r="V52" t="str">
            <v>I</v>
          </cell>
        </row>
        <row r="53">
          <cell r="U53" t="str">
            <v>&gt; 3 - &lt; 6 t</v>
          </cell>
          <cell r="V53">
            <v>0</v>
          </cell>
        </row>
        <row r="54">
          <cell r="U54" t="str">
            <v>&gt; 6 - &lt; 9 t</v>
          </cell>
          <cell r="V54">
            <v>0</v>
          </cell>
        </row>
        <row r="55">
          <cell r="U55" t="str">
            <v>&gt; 9 t</v>
          </cell>
          <cell r="V55">
            <v>0</v>
          </cell>
        </row>
        <row r="56">
          <cell r="U56" t="str">
            <v>&gt; 3 b - &lt; 3 t</v>
          </cell>
          <cell r="V56">
            <v>0</v>
          </cell>
        </row>
        <row r="57">
          <cell r="U57" t="str">
            <v>&gt; 3 - &lt; 6 t</v>
          </cell>
          <cell r="V57">
            <v>0</v>
          </cell>
        </row>
        <row r="58">
          <cell r="U58" t="str">
            <v>&gt; 6 - &lt; 9 t</v>
          </cell>
          <cell r="V58">
            <v>0</v>
          </cell>
        </row>
        <row r="59">
          <cell r="U59" t="str">
            <v>&gt; 9 t</v>
          </cell>
          <cell r="V59">
            <v>0</v>
          </cell>
        </row>
        <row r="60">
          <cell r="U60" t="str">
            <v>&gt; 3 b - &lt; 3 t</v>
          </cell>
          <cell r="V60">
            <v>0</v>
          </cell>
        </row>
        <row r="61">
          <cell r="U61" t="str">
            <v>&gt; 3 - &lt; 6 t</v>
          </cell>
          <cell r="V61">
            <v>0</v>
          </cell>
        </row>
        <row r="62">
          <cell r="U62" t="str">
            <v>&gt; 6 - &lt; 9 t</v>
          </cell>
          <cell r="V62">
            <v>0</v>
          </cell>
        </row>
        <row r="63">
          <cell r="U63" t="str">
            <v>&gt; 9 t</v>
          </cell>
          <cell r="V63">
            <v>0</v>
          </cell>
        </row>
        <row r="64">
          <cell r="U64" t="str">
            <v>&gt; 3 b - &lt; 3 t</v>
          </cell>
          <cell r="V64">
            <v>0</v>
          </cell>
        </row>
        <row r="65">
          <cell r="U65" t="str">
            <v>&gt; 3 - &lt; 6 t</v>
          </cell>
          <cell r="V65">
            <v>0</v>
          </cell>
        </row>
        <row r="66">
          <cell r="U66" t="str">
            <v>&gt; 6 - &lt; 9 t</v>
          </cell>
          <cell r="V66">
            <v>0</v>
          </cell>
        </row>
        <row r="67">
          <cell r="U67" t="str">
            <v>&gt; 9 t</v>
          </cell>
          <cell r="V67">
            <v>0</v>
          </cell>
        </row>
        <row r="68">
          <cell r="U68" t="str">
            <v>&gt; 3 b - &lt; 3 t</v>
          </cell>
          <cell r="V68" t="str">
            <v>J</v>
          </cell>
        </row>
        <row r="69">
          <cell r="U69" t="str">
            <v>&gt; 3 - &lt; 6 t</v>
          </cell>
          <cell r="V69">
            <v>0</v>
          </cell>
        </row>
        <row r="70">
          <cell r="U70" t="str">
            <v>&gt; 6 - &lt; 9 t</v>
          </cell>
          <cell r="V70">
            <v>0</v>
          </cell>
        </row>
        <row r="71">
          <cell r="U71" t="str">
            <v>&gt; 9 t</v>
          </cell>
          <cell r="V71">
            <v>0</v>
          </cell>
        </row>
        <row r="72">
          <cell r="U72" t="str">
            <v>&gt; 3 b - &lt; 3 t</v>
          </cell>
          <cell r="V72">
            <v>0</v>
          </cell>
        </row>
        <row r="73">
          <cell r="U73" t="str">
            <v>&gt; 3 - &lt; 6 t</v>
          </cell>
          <cell r="V73">
            <v>0</v>
          </cell>
        </row>
        <row r="74">
          <cell r="U74" t="str">
            <v>&gt; 6 - &lt; 9 t</v>
          </cell>
          <cell r="V74">
            <v>0</v>
          </cell>
        </row>
        <row r="75">
          <cell r="U75" t="str">
            <v>&gt; 9 t</v>
          </cell>
          <cell r="V75">
            <v>0</v>
          </cell>
        </row>
        <row r="76">
          <cell r="U76" t="str">
            <v>&gt; 3 b - &lt; 3 t</v>
          </cell>
          <cell r="V76">
            <v>0</v>
          </cell>
        </row>
        <row r="77">
          <cell r="U77" t="str">
            <v>&gt; 3 - &lt; 6 t</v>
          </cell>
          <cell r="V77">
            <v>0</v>
          </cell>
        </row>
        <row r="78">
          <cell r="U78" t="str">
            <v>&gt; 6 - &lt; 9 t</v>
          </cell>
          <cell r="V78">
            <v>0</v>
          </cell>
        </row>
        <row r="79">
          <cell r="U79" t="str">
            <v>&gt; 9 t</v>
          </cell>
          <cell r="V79">
            <v>0</v>
          </cell>
        </row>
        <row r="80">
          <cell r="U80" t="str">
            <v>&gt; 3 b - &lt; 3 t</v>
          </cell>
          <cell r="V80">
            <v>0</v>
          </cell>
        </row>
        <row r="81">
          <cell r="U81" t="str">
            <v>&gt; 3 - &lt; 6 t</v>
          </cell>
          <cell r="V81">
            <v>0</v>
          </cell>
        </row>
        <row r="82">
          <cell r="U82" t="str">
            <v>&gt; 6 - &lt; 9 t</v>
          </cell>
          <cell r="V82">
            <v>0</v>
          </cell>
        </row>
        <row r="83"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EAD0-1CFB-4184-BF68-1B4678500507}">
  <dimension ref="B1:H41"/>
  <sheetViews>
    <sheetView showGridLines="0" zoomScale="70" zoomScaleNormal="70" workbookViewId="0">
      <selection activeCell="F27" sqref="F27"/>
    </sheetView>
  </sheetViews>
  <sheetFormatPr defaultColWidth="8.88671875" defaultRowHeight="14.4" x14ac:dyDescent="0.3"/>
  <cols>
    <col min="1" max="1" width="1.88671875" style="4" customWidth="1"/>
    <col min="2" max="2" width="7" style="1" customWidth="1"/>
    <col min="3" max="3" width="23.33203125" style="27" customWidth="1"/>
    <col min="4" max="4" width="10.6640625" style="3" customWidth="1"/>
    <col min="5" max="5" width="27.109375" style="3" customWidth="1"/>
    <col min="6" max="6" width="18.109375" style="3" customWidth="1"/>
    <col min="7" max="7" width="16.5546875" style="3" customWidth="1"/>
    <col min="8" max="8" width="17.5546875" style="3" customWidth="1"/>
    <col min="9" max="9" width="1.6640625" style="4" customWidth="1"/>
    <col min="10" max="10" width="1.44140625" style="4" customWidth="1"/>
    <col min="11" max="16384" width="8.88671875" style="4"/>
  </cols>
  <sheetData>
    <row r="1" spans="2:8" ht="17.399999999999999" x14ac:dyDescent="0.3">
      <c r="C1" s="2"/>
    </row>
    <row r="2" spans="2:8" ht="17.399999999999999" x14ac:dyDescent="0.3">
      <c r="C2" s="2"/>
    </row>
    <row r="3" spans="2:8" ht="17.399999999999999" x14ac:dyDescent="0.3">
      <c r="C3" s="2"/>
    </row>
    <row r="4" spans="2:8" ht="17.399999999999999" x14ac:dyDescent="0.3">
      <c r="B4" s="185" t="s">
        <v>0</v>
      </c>
      <c r="C4" s="185"/>
      <c r="D4" s="185"/>
      <c r="E4" s="185"/>
      <c r="F4" s="185"/>
      <c r="G4" s="185"/>
      <c r="H4" s="185"/>
    </row>
    <row r="5" spans="2:8" x14ac:dyDescent="0.3">
      <c r="C5" s="5"/>
    </row>
    <row r="6" spans="2:8" x14ac:dyDescent="0.3">
      <c r="C6" s="5"/>
      <c r="D6" s="6"/>
      <c r="E6" s="6"/>
      <c r="F6" s="6"/>
      <c r="G6" s="6"/>
      <c r="H6" s="6"/>
    </row>
    <row r="7" spans="2:8" ht="24" customHeight="1" x14ac:dyDescent="0.3">
      <c r="B7" s="186" t="s">
        <v>1</v>
      </c>
      <c r="C7" s="189" t="s">
        <v>2</v>
      </c>
      <c r="D7" s="192" t="s">
        <v>3</v>
      </c>
      <c r="E7" s="7"/>
      <c r="F7" s="195" t="s">
        <v>4</v>
      </c>
      <c r="G7" s="195"/>
      <c r="H7" s="196"/>
    </row>
    <row r="8" spans="2:8" ht="21" customHeight="1" x14ac:dyDescent="0.3">
      <c r="B8" s="187"/>
      <c r="C8" s="190"/>
      <c r="D8" s="193"/>
      <c r="E8" s="8" t="s">
        <v>5</v>
      </c>
      <c r="F8" s="9" t="s">
        <v>6</v>
      </c>
      <c r="G8" s="10" t="s">
        <v>7</v>
      </c>
      <c r="H8" s="10" t="s">
        <v>8</v>
      </c>
    </row>
    <row r="9" spans="2:8" ht="30.75" customHeight="1" x14ac:dyDescent="0.3">
      <c r="B9" s="188"/>
      <c r="C9" s="191"/>
      <c r="D9" s="194"/>
      <c r="E9" s="11"/>
      <c r="F9" s="197" t="s">
        <v>9</v>
      </c>
      <c r="G9" s="197"/>
      <c r="H9" s="198"/>
    </row>
    <row r="10" spans="2:8" ht="20.100000000000001" customHeight="1" x14ac:dyDescent="0.3">
      <c r="B10" s="12"/>
      <c r="C10" s="13"/>
      <c r="D10" s="14"/>
      <c r="E10" s="15"/>
      <c r="F10" s="15"/>
      <c r="G10" s="15"/>
      <c r="H10" s="15"/>
    </row>
    <row r="11" spans="2:8" ht="20.100000000000001" customHeight="1" x14ac:dyDescent="0.3">
      <c r="B11" s="16">
        <v>1</v>
      </c>
      <c r="C11" s="17" t="s">
        <v>10</v>
      </c>
      <c r="D11" s="15" t="s">
        <v>230</v>
      </c>
      <c r="E11" s="15" t="s">
        <v>12</v>
      </c>
      <c r="F11" s="18">
        <v>12</v>
      </c>
      <c r="G11" s="18">
        <v>24</v>
      </c>
      <c r="H11" s="18">
        <v>36</v>
      </c>
    </row>
    <row r="12" spans="2:8" ht="20.100000000000001" customHeight="1" x14ac:dyDescent="0.3">
      <c r="B12" s="19">
        <v>2</v>
      </c>
      <c r="C12" s="20" t="s">
        <v>232</v>
      </c>
      <c r="D12" s="21" t="s">
        <v>8</v>
      </c>
      <c r="E12" s="15" t="s">
        <v>12</v>
      </c>
      <c r="F12" s="18">
        <v>12</v>
      </c>
      <c r="G12" s="18">
        <v>18</v>
      </c>
      <c r="H12" s="18">
        <v>24</v>
      </c>
    </row>
    <row r="13" spans="2:8" ht="20.100000000000001" customHeight="1" x14ac:dyDescent="0.3">
      <c r="B13" s="19">
        <v>3</v>
      </c>
      <c r="C13" s="20" t="s">
        <v>233</v>
      </c>
      <c r="D13" s="21" t="s">
        <v>231</v>
      </c>
      <c r="E13" s="15" t="s">
        <v>12</v>
      </c>
      <c r="F13" s="18">
        <v>9</v>
      </c>
      <c r="G13" s="18">
        <v>12</v>
      </c>
      <c r="H13" s="18">
        <v>18</v>
      </c>
    </row>
    <row r="14" spans="2:8" ht="20.100000000000001" customHeight="1" x14ac:dyDescent="0.3">
      <c r="B14" s="19">
        <v>4</v>
      </c>
      <c r="C14" s="22" t="s">
        <v>13</v>
      </c>
      <c r="D14" s="21" t="s">
        <v>14</v>
      </c>
      <c r="E14" s="15" t="s">
        <v>15</v>
      </c>
      <c r="F14" s="18">
        <v>6</v>
      </c>
      <c r="G14" s="18">
        <v>12</v>
      </c>
      <c r="H14" s="18">
        <v>18</v>
      </c>
    </row>
    <row r="15" spans="2:8" ht="20.100000000000001" customHeight="1" x14ac:dyDescent="0.3">
      <c r="B15" s="23"/>
      <c r="C15" s="24"/>
      <c r="D15" s="25"/>
      <c r="E15" s="25"/>
      <c r="F15" s="26"/>
      <c r="G15" s="26"/>
      <c r="H15" s="26"/>
    </row>
    <row r="16" spans="2:8" x14ac:dyDescent="0.3">
      <c r="C16" s="5"/>
    </row>
    <row r="17" spans="2:3" x14ac:dyDescent="0.3">
      <c r="C17" s="5"/>
    </row>
    <row r="18" spans="2:3" x14ac:dyDescent="0.3">
      <c r="C18" s="5"/>
    </row>
    <row r="19" spans="2:3" x14ac:dyDescent="0.3">
      <c r="C19" s="5"/>
    </row>
    <row r="20" spans="2:3" x14ac:dyDescent="0.3">
      <c r="C20" s="5"/>
    </row>
    <row r="21" spans="2:3" x14ac:dyDescent="0.3">
      <c r="C21" s="5"/>
    </row>
    <row r="22" spans="2:3" x14ac:dyDescent="0.3">
      <c r="B22" s="1" t="s">
        <v>235</v>
      </c>
      <c r="C22" s="5"/>
    </row>
    <row r="23" spans="2:3" x14ac:dyDescent="0.3">
      <c r="C23" s="5"/>
    </row>
    <row r="24" spans="2:3" x14ac:dyDescent="0.3">
      <c r="C24" s="5"/>
    </row>
    <row r="25" spans="2:3" x14ac:dyDescent="0.3">
      <c r="C25" s="5"/>
    </row>
    <row r="26" spans="2:3" x14ac:dyDescent="0.3">
      <c r="C26" s="5"/>
    </row>
    <row r="27" spans="2:3" x14ac:dyDescent="0.3">
      <c r="C27" s="5"/>
    </row>
    <row r="28" spans="2:3" x14ac:dyDescent="0.3">
      <c r="C28" s="5"/>
    </row>
    <row r="29" spans="2:3" x14ac:dyDescent="0.3">
      <c r="C29" s="5"/>
    </row>
    <row r="30" spans="2:3" x14ac:dyDescent="0.3">
      <c r="C30" s="5"/>
    </row>
    <row r="31" spans="2:3" x14ac:dyDescent="0.3">
      <c r="C31" s="5"/>
    </row>
    <row r="32" spans="2:3" x14ac:dyDescent="0.3">
      <c r="C32" s="5"/>
    </row>
    <row r="33" spans="3:3" x14ac:dyDescent="0.3">
      <c r="C33" s="5"/>
    </row>
    <row r="34" spans="3:3" x14ac:dyDescent="0.3">
      <c r="C34" s="5"/>
    </row>
    <row r="35" spans="3:3" x14ac:dyDescent="0.3">
      <c r="C35" s="5"/>
    </row>
    <row r="36" spans="3:3" x14ac:dyDescent="0.3">
      <c r="C36" s="5"/>
    </row>
    <row r="37" spans="3:3" x14ac:dyDescent="0.3">
      <c r="C37" s="5"/>
    </row>
    <row r="38" spans="3:3" x14ac:dyDescent="0.3">
      <c r="C38" s="5"/>
    </row>
    <row r="39" spans="3:3" x14ac:dyDescent="0.3">
      <c r="C39" s="5"/>
    </row>
    <row r="40" spans="3:3" x14ac:dyDescent="0.3">
      <c r="C40" s="5"/>
    </row>
    <row r="41" spans="3:3" x14ac:dyDescent="0.3">
      <c r="C41" s="5"/>
    </row>
  </sheetData>
  <mergeCells count="6">
    <mergeCell ref="B4:H4"/>
    <mergeCell ref="B7:B9"/>
    <mergeCell ref="C7:C9"/>
    <mergeCell ref="D7:D9"/>
    <mergeCell ref="F7:H7"/>
    <mergeCell ref="F9:H9"/>
  </mergeCells>
  <pageMargins left="0.99" right="0.23622047244094491" top="0.70866141732283472" bottom="0.74803149606299213" header="0.27559055118110237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7C37-0BDA-466B-8EF9-ECB5E3320BFC}">
  <dimension ref="C1:P32"/>
  <sheetViews>
    <sheetView showGridLines="0" topLeftCell="A13" zoomScale="91" zoomScaleNormal="91" workbookViewId="0">
      <selection activeCell="C32" sqref="C32"/>
    </sheetView>
  </sheetViews>
  <sheetFormatPr defaultColWidth="8.88671875" defaultRowHeight="14.4" x14ac:dyDescent="0.3"/>
  <cols>
    <col min="1" max="1" width="1.44140625" style="4" customWidth="1"/>
    <col min="2" max="2" width="1.33203125" style="4" customWidth="1"/>
    <col min="3" max="3" width="4.5546875" style="1" customWidth="1"/>
    <col min="4" max="4" width="17.44140625" style="27" customWidth="1"/>
    <col min="5" max="5" width="12.44140625" style="3" customWidth="1"/>
    <col min="6" max="6" width="10.88671875" style="3" customWidth="1"/>
    <col min="7" max="7" width="10.6640625" style="3" customWidth="1"/>
    <col min="8" max="10" width="8" style="3" customWidth="1"/>
    <col min="11" max="11" width="8.44140625" style="3" customWidth="1"/>
    <col min="12" max="12" width="8.6640625" style="1" customWidth="1"/>
    <col min="13" max="13" width="14.109375" style="1" customWidth="1"/>
    <col min="14" max="14" width="9.44140625" style="1" customWidth="1"/>
    <col min="15" max="15" width="10.44140625" style="1" customWidth="1"/>
    <col min="16" max="16" width="13.109375" style="1" customWidth="1"/>
    <col min="17" max="17" width="0.6640625" style="4" customWidth="1"/>
    <col min="18" max="18" width="1.33203125" style="4" customWidth="1"/>
    <col min="19" max="16384" width="8.88671875" style="4"/>
  </cols>
  <sheetData>
    <row r="1" spans="3:16" ht="11.25" customHeight="1" x14ac:dyDescent="0.3"/>
    <row r="2" spans="3:16" ht="21" customHeight="1" x14ac:dyDescent="0.3">
      <c r="C2" s="205" t="s">
        <v>16</v>
      </c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3:16" ht="12.75" customHeight="1" x14ac:dyDescent="0.3">
      <c r="D3" s="5"/>
      <c r="E3" s="6"/>
      <c r="F3" s="6"/>
      <c r="G3" s="6"/>
      <c r="H3" s="6"/>
      <c r="I3" s="6"/>
      <c r="J3" s="6"/>
      <c r="K3" s="6"/>
    </row>
    <row r="4" spans="3:16" x14ac:dyDescent="0.3">
      <c r="C4" s="206" t="s">
        <v>1</v>
      </c>
      <c r="D4" s="209" t="s">
        <v>2</v>
      </c>
      <c r="E4" s="200" t="s">
        <v>17</v>
      </c>
      <c r="F4" s="213" t="s">
        <v>18</v>
      </c>
      <c r="G4" s="214"/>
      <c r="H4" s="215" t="s">
        <v>19</v>
      </c>
      <c r="I4" s="215"/>
      <c r="J4" s="215"/>
      <c r="K4" s="215"/>
      <c r="L4" s="216" t="s">
        <v>20</v>
      </c>
      <c r="M4" s="217"/>
      <c r="N4" s="217"/>
      <c r="O4" s="217"/>
      <c r="P4" s="218"/>
    </row>
    <row r="5" spans="3:16" x14ac:dyDescent="0.3">
      <c r="C5" s="207"/>
      <c r="D5" s="210"/>
      <c r="E5" s="212"/>
      <c r="F5" s="200" t="s">
        <v>21</v>
      </c>
      <c r="G5" s="200" t="s">
        <v>22</v>
      </c>
      <c r="H5" s="219" t="s">
        <v>4</v>
      </c>
      <c r="I5" s="219"/>
      <c r="J5" s="220"/>
      <c r="K5" s="199" t="s">
        <v>23</v>
      </c>
      <c r="L5" s="28" t="s">
        <v>24</v>
      </c>
      <c r="M5" s="29" t="s">
        <v>24</v>
      </c>
      <c r="N5" s="200" t="s">
        <v>25</v>
      </c>
      <c r="O5" s="29" t="s">
        <v>26</v>
      </c>
      <c r="P5" s="28" t="s">
        <v>26</v>
      </c>
    </row>
    <row r="6" spans="3:16" x14ac:dyDescent="0.3">
      <c r="C6" s="208"/>
      <c r="D6" s="211"/>
      <c r="E6" s="201"/>
      <c r="F6" s="201"/>
      <c r="G6" s="201"/>
      <c r="H6" s="30" t="s">
        <v>6</v>
      </c>
      <c r="I6" s="31" t="s">
        <v>7</v>
      </c>
      <c r="J6" s="31" t="s">
        <v>8</v>
      </c>
      <c r="K6" s="199"/>
      <c r="L6" s="32" t="s">
        <v>27</v>
      </c>
      <c r="M6" s="33" t="s">
        <v>28</v>
      </c>
      <c r="N6" s="201"/>
      <c r="O6" s="33" t="s">
        <v>29</v>
      </c>
      <c r="P6" s="32" t="s">
        <v>30</v>
      </c>
    </row>
    <row r="7" spans="3:16" x14ac:dyDescent="0.3">
      <c r="C7" s="34"/>
      <c r="D7" s="35"/>
      <c r="E7" s="36"/>
      <c r="F7" s="36" t="s">
        <v>31</v>
      </c>
      <c r="G7" s="36" t="s">
        <v>32</v>
      </c>
      <c r="H7" s="36"/>
      <c r="I7" s="36"/>
      <c r="J7" s="36"/>
      <c r="K7" s="36" t="s">
        <v>33</v>
      </c>
      <c r="L7" s="36" t="s">
        <v>34</v>
      </c>
      <c r="M7" s="36" t="s">
        <v>35</v>
      </c>
      <c r="N7" s="36" t="s">
        <v>36</v>
      </c>
      <c r="O7" s="36" t="s">
        <v>37</v>
      </c>
      <c r="P7" s="36" t="s">
        <v>38</v>
      </c>
    </row>
    <row r="8" spans="3:16" ht="14.25" customHeight="1" x14ac:dyDescent="0.3">
      <c r="C8" s="37"/>
      <c r="D8" s="38"/>
      <c r="E8" s="15"/>
      <c r="F8" s="39"/>
      <c r="G8" s="39"/>
      <c r="H8" s="39"/>
      <c r="I8" s="39"/>
      <c r="J8" s="39"/>
      <c r="K8" s="40"/>
      <c r="L8" s="40"/>
      <c r="M8" s="40"/>
      <c r="N8" s="40"/>
      <c r="O8" s="40"/>
      <c r="P8" s="40"/>
    </row>
    <row r="9" spans="3:16" x14ac:dyDescent="0.3">
      <c r="C9" s="41"/>
      <c r="D9" s="17" t="s">
        <v>10</v>
      </c>
      <c r="E9" s="15" t="s">
        <v>230</v>
      </c>
      <c r="F9" s="42">
        <v>100</v>
      </c>
      <c r="G9" s="42">
        <v>-100</v>
      </c>
      <c r="H9" s="18">
        <v>-10</v>
      </c>
      <c r="I9" s="18">
        <v>-15</v>
      </c>
      <c r="J9" s="18">
        <v>-25</v>
      </c>
      <c r="K9" s="18">
        <f>SUM(H9:J9)</f>
        <v>-50</v>
      </c>
      <c r="L9" s="15"/>
      <c r="M9" s="15"/>
      <c r="N9" s="15"/>
      <c r="O9" s="15"/>
      <c r="P9" s="15"/>
    </row>
    <row r="10" spans="3:16" x14ac:dyDescent="0.3">
      <c r="C10" s="19"/>
      <c r="D10" s="20" t="s">
        <v>10</v>
      </c>
      <c r="E10" s="21" t="s">
        <v>231</v>
      </c>
      <c r="F10" s="18">
        <v>100</v>
      </c>
      <c r="G10" s="42">
        <v>-100</v>
      </c>
      <c r="H10" s="18">
        <v>-5</v>
      </c>
      <c r="I10" s="18">
        <v>-8</v>
      </c>
      <c r="J10" s="18">
        <v>-12</v>
      </c>
      <c r="K10" s="18">
        <f>SUM(H10:J10)</f>
        <v>-25</v>
      </c>
      <c r="L10" s="43"/>
      <c r="M10" s="43"/>
      <c r="N10" s="43"/>
      <c r="O10" s="43"/>
      <c r="P10" s="43"/>
    </row>
    <row r="11" spans="3:16" x14ac:dyDescent="0.3">
      <c r="C11" s="19"/>
      <c r="D11" s="22" t="s">
        <v>13</v>
      </c>
      <c r="E11" s="21" t="s">
        <v>6</v>
      </c>
      <c r="F11" s="18">
        <v>100</v>
      </c>
      <c r="G11" s="42">
        <v>-100</v>
      </c>
      <c r="H11" s="18">
        <v>-3</v>
      </c>
      <c r="I11" s="18">
        <v>-8</v>
      </c>
      <c r="J11" s="18">
        <v>-12</v>
      </c>
      <c r="K11" s="18">
        <f>SUM(H11:J11)</f>
        <v>-23</v>
      </c>
      <c r="L11" s="43"/>
      <c r="M11" s="43"/>
      <c r="N11" s="43"/>
      <c r="O11" s="43"/>
      <c r="P11" s="43"/>
    </row>
    <row r="12" spans="3:16" x14ac:dyDescent="0.3">
      <c r="C12" s="23"/>
      <c r="D12" s="24"/>
      <c r="E12" s="25"/>
      <c r="F12" s="44"/>
      <c r="G12" s="44"/>
      <c r="H12" s="44"/>
      <c r="I12" s="44"/>
      <c r="J12" s="44"/>
      <c r="K12" s="45"/>
      <c r="L12" s="46"/>
      <c r="M12" s="46"/>
      <c r="N12" s="46"/>
      <c r="O12" s="46"/>
      <c r="P12" s="46"/>
    </row>
    <row r="13" spans="3:16" ht="12" customHeight="1" x14ac:dyDescent="0.3">
      <c r="D13" s="5"/>
    </row>
    <row r="14" spans="3:16" ht="15.6" x14ac:dyDescent="0.3">
      <c r="C14" s="202" t="s">
        <v>39</v>
      </c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4"/>
    </row>
    <row r="15" spans="3:16" x14ac:dyDescent="0.3">
      <c r="C15" s="47"/>
      <c r="D15" s="48" t="s">
        <v>40</v>
      </c>
      <c r="E15" s="49" t="s">
        <v>237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</row>
    <row r="16" spans="3:16" x14ac:dyDescent="0.3">
      <c r="C16" s="41"/>
      <c r="D16" s="17"/>
      <c r="E16" s="15"/>
      <c r="F16" s="15"/>
      <c r="G16" s="42"/>
      <c r="H16" s="18"/>
      <c r="I16" s="18"/>
      <c r="J16" s="18"/>
      <c r="K16" s="52"/>
      <c r="L16" s="42"/>
      <c r="M16" s="42"/>
      <c r="N16" s="42"/>
      <c r="O16" s="42"/>
      <c r="P16" s="42"/>
    </row>
    <row r="17" spans="3:16" x14ac:dyDescent="0.3">
      <c r="C17" s="41"/>
      <c r="D17" s="17" t="s">
        <v>10</v>
      </c>
      <c r="E17" s="15" t="s">
        <v>10</v>
      </c>
      <c r="F17" s="15">
        <v>100</v>
      </c>
      <c r="G17" s="42"/>
      <c r="H17" s="18">
        <v>-10</v>
      </c>
      <c r="I17" s="18">
        <v>-15</v>
      </c>
      <c r="J17" s="18"/>
      <c r="K17" s="18">
        <f>SUM(H17:J17)</f>
        <v>-25</v>
      </c>
      <c r="L17" s="42">
        <v>80</v>
      </c>
      <c r="M17" s="42">
        <f t="shared" ref="M17:M19" si="0">+L17+K17</f>
        <v>55</v>
      </c>
      <c r="N17" s="42">
        <f>+M17/F17%</f>
        <v>55</v>
      </c>
      <c r="O17" s="53">
        <v>700000</v>
      </c>
      <c r="P17" s="54">
        <f t="shared" ref="P17:P19" si="1">+N17*O17%</f>
        <v>385000</v>
      </c>
    </row>
    <row r="18" spans="3:16" x14ac:dyDescent="0.3">
      <c r="C18" s="41"/>
      <c r="D18" s="17" t="s">
        <v>10</v>
      </c>
      <c r="E18" s="15" t="s">
        <v>10</v>
      </c>
      <c r="F18" s="15">
        <v>100</v>
      </c>
      <c r="G18" s="42"/>
      <c r="H18" s="18">
        <v>-10</v>
      </c>
      <c r="I18" s="18">
        <v>-15</v>
      </c>
      <c r="J18" s="18"/>
      <c r="K18" s="18">
        <f>SUM(H18:J18)</f>
        <v>-25</v>
      </c>
      <c r="L18" s="42">
        <v>80</v>
      </c>
      <c r="M18" s="42">
        <f t="shared" si="0"/>
        <v>55</v>
      </c>
      <c r="N18" s="42">
        <f>+M18/F18%</f>
        <v>55</v>
      </c>
      <c r="O18" s="53">
        <v>700000</v>
      </c>
      <c r="P18" s="54">
        <f t="shared" si="1"/>
        <v>385000</v>
      </c>
    </row>
    <row r="19" spans="3:16" x14ac:dyDescent="0.3">
      <c r="C19" s="41"/>
      <c r="D19" s="17" t="s">
        <v>10</v>
      </c>
      <c r="E19" s="15" t="s">
        <v>10</v>
      </c>
      <c r="F19" s="15">
        <v>100</v>
      </c>
      <c r="G19" s="42"/>
      <c r="H19" s="18">
        <v>-10</v>
      </c>
      <c r="I19" s="18">
        <v>-15</v>
      </c>
      <c r="J19" s="18">
        <v>-25</v>
      </c>
      <c r="K19" s="18">
        <f>SUM(H19:J19)</f>
        <v>-50</v>
      </c>
      <c r="L19" s="42">
        <v>80</v>
      </c>
      <c r="M19" s="42">
        <f t="shared" si="0"/>
        <v>30</v>
      </c>
      <c r="N19" s="42">
        <f>+M19/F19%</f>
        <v>30</v>
      </c>
      <c r="O19" s="53">
        <v>700000</v>
      </c>
      <c r="P19" s="54">
        <f t="shared" si="1"/>
        <v>210000</v>
      </c>
    </row>
    <row r="20" spans="3:16" x14ac:dyDescent="0.3">
      <c r="C20" s="41"/>
      <c r="D20" s="55"/>
      <c r="E20" s="15"/>
      <c r="F20" s="15"/>
      <c r="G20" s="15"/>
      <c r="H20" s="56"/>
      <c r="I20" s="56"/>
      <c r="J20" s="56"/>
      <c r="K20" s="56"/>
      <c r="L20" s="15"/>
      <c r="M20" s="15"/>
      <c r="N20" s="15"/>
      <c r="O20" s="15"/>
      <c r="P20" s="15"/>
    </row>
    <row r="21" spans="3:16" x14ac:dyDescent="0.3">
      <c r="C21" s="47"/>
      <c r="D21" s="48" t="s">
        <v>40</v>
      </c>
      <c r="E21" s="49" t="s">
        <v>238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1"/>
    </row>
    <row r="22" spans="3:16" x14ac:dyDescent="0.3">
      <c r="C22" s="41"/>
      <c r="D22" s="55"/>
      <c r="E22" s="15"/>
      <c r="F22" s="15"/>
      <c r="G22" s="15"/>
      <c r="H22" s="56"/>
      <c r="I22" s="56"/>
      <c r="J22" s="56"/>
      <c r="K22" s="56"/>
      <c r="L22" s="15"/>
      <c r="M22" s="15"/>
      <c r="N22" s="15"/>
      <c r="O22" s="15"/>
      <c r="P22" s="15"/>
    </row>
    <row r="23" spans="3:16" x14ac:dyDescent="0.3">
      <c r="C23" s="19"/>
      <c r="D23" s="20"/>
      <c r="E23" s="21" t="s">
        <v>236</v>
      </c>
      <c r="F23" s="18">
        <v>100</v>
      </c>
      <c r="G23" s="18">
        <v>-65</v>
      </c>
      <c r="H23" s="18">
        <v>-3</v>
      </c>
      <c r="I23" s="18">
        <v>-7</v>
      </c>
      <c r="J23" s="18">
        <v>-12</v>
      </c>
      <c r="K23" s="18">
        <f>SUM(H23:J23)</f>
        <v>-22</v>
      </c>
      <c r="L23" s="57"/>
      <c r="M23" s="57"/>
      <c r="N23" s="57"/>
      <c r="O23" s="57"/>
      <c r="P23" s="57"/>
    </row>
    <row r="24" spans="3:16" x14ac:dyDescent="0.3">
      <c r="C24" s="19"/>
      <c r="D24" s="22"/>
      <c r="E24" s="21" t="s">
        <v>13</v>
      </c>
      <c r="F24" s="18">
        <v>100</v>
      </c>
      <c r="G24" s="18">
        <v>-65</v>
      </c>
      <c r="H24" s="18">
        <v>-3</v>
      </c>
      <c r="I24" s="18">
        <v>-7</v>
      </c>
      <c r="J24" s="18">
        <v>-12</v>
      </c>
      <c r="K24" s="18">
        <f>SUM(H24:J24)</f>
        <v>-22</v>
      </c>
      <c r="L24" s="57"/>
      <c r="M24" s="57"/>
      <c r="N24" s="57"/>
      <c r="O24" s="57"/>
      <c r="P24" s="57"/>
    </row>
    <row r="25" spans="3:16" x14ac:dyDescent="0.3">
      <c r="C25" s="41"/>
      <c r="D25" s="55" t="s">
        <v>41</v>
      </c>
      <c r="E25" s="21" t="s">
        <v>231</v>
      </c>
      <c r="F25" s="18">
        <v>100</v>
      </c>
      <c r="G25" s="42"/>
      <c r="H25" s="18">
        <v>-3</v>
      </c>
      <c r="I25" s="18"/>
      <c r="J25" s="18"/>
      <c r="K25" s="18">
        <f>SUM(H25:J25)</f>
        <v>-3</v>
      </c>
      <c r="L25" s="42">
        <v>58</v>
      </c>
      <c r="M25" s="42">
        <f t="shared" ref="M25:M27" si="2">+L25+K25</f>
        <v>55</v>
      </c>
      <c r="N25" s="53">
        <f>+M25/F25%</f>
        <v>55</v>
      </c>
      <c r="O25" s="53">
        <v>150000</v>
      </c>
      <c r="P25" s="54">
        <f t="shared" ref="P25:P27" si="3">+N25*O25%</f>
        <v>82500</v>
      </c>
    </row>
    <row r="26" spans="3:16" x14ac:dyDescent="0.3">
      <c r="C26" s="41"/>
      <c r="D26" s="55" t="s">
        <v>42</v>
      </c>
      <c r="E26" s="21" t="s">
        <v>231</v>
      </c>
      <c r="F26" s="18">
        <v>100</v>
      </c>
      <c r="G26" s="42"/>
      <c r="H26" s="18">
        <v>-3</v>
      </c>
      <c r="I26" s="18">
        <v>-8</v>
      </c>
      <c r="J26" s="18"/>
      <c r="K26" s="18">
        <f>SUM(H26:J26)</f>
        <v>-11</v>
      </c>
      <c r="L26" s="42">
        <v>58</v>
      </c>
      <c r="M26" s="42">
        <f t="shared" si="2"/>
        <v>47</v>
      </c>
      <c r="N26" s="53">
        <f>+M26/F26%</f>
        <v>47</v>
      </c>
      <c r="O26" s="53">
        <v>150000</v>
      </c>
      <c r="P26" s="54">
        <f t="shared" si="3"/>
        <v>70500</v>
      </c>
    </row>
    <row r="27" spans="3:16" x14ac:dyDescent="0.3">
      <c r="C27" s="41"/>
      <c r="D27" s="55" t="s">
        <v>43</v>
      </c>
      <c r="E27" s="21" t="s">
        <v>231</v>
      </c>
      <c r="F27" s="18">
        <v>100</v>
      </c>
      <c r="G27" s="42"/>
      <c r="H27" s="18">
        <v>-3</v>
      </c>
      <c r="I27" s="18">
        <v>-8</v>
      </c>
      <c r="J27" s="18">
        <v>-12</v>
      </c>
      <c r="K27" s="18">
        <f>SUM(H27:J27)</f>
        <v>-23</v>
      </c>
      <c r="L27" s="42">
        <v>58</v>
      </c>
      <c r="M27" s="42">
        <f t="shared" si="2"/>
        <v>35</v>
      </c>
      <c r="N27" s="53">
        <f>+M27/F27%</f>
        <v>35</v>
      </c>
      <c r="O27" s="53">
        <v>150000</v>
      </c>
      <c r="P27" s="54">
        <f t="shared" si="3"/>
        <v>52500</v>
      </c>
    </row>
    <row r="28" spans="3:16" x14ac:dyDescent="0.3">
      <c r="C28" s="58"/>
      <c r="D28" s="24"/>
      <c r="E28" s="25"/>
      <c r="F28" s="26"/>
      <c r="G28" s="26"/>
      <c r="H28" s="26"/>
      <c r="I28" s="26"/>
      <c r="J28" s="26"/>
      <c r="K28" s="46"/>
      <c r="L28" s="46"/>
      <c r="M28" s="46"/>
      <c r="N28" s="46"/>
      <c r="O28" s="46"/>
      <c r="P28" s="46"/>
    </row>
    <row r="29" spans="3:16" x14ac:dyDescent="0.3">
      <c r="D29" s="5"/>
    </row>
    <row r="32" spans="3:16" x14ac:dyDescent="0.3">
      <c r="C32" s="1" t="s">
        <v>239</v>
      </c>
    </row>
  </sheetData>
  <mergeCells count="13">
    <mergeCell ref="K5:K6"/>
    <mergeCell ref="N5:N6"/>
    <mergeCell ref="C14:P14"/>
    <mergeCell ref="C2:P2"/>
    <mergeCell ref="C4:C6"/>
    <mergeCell ref="D4:D6"/>
    <mergeCell ref="E4:E6"/>
    <mergeCell ref="F4:G4"/>
    <mergeCell ref="H4:K4"/>
    <mergeCell ref="L4:P4"/>
    <mergeCell ref="F5:F6"/>
    <mergeCell ref="G5:G6"/>
    <mergeCell ref="H5:J5"/>
  </mergeCells>
  <pageMargins left="0.43307086614173229" right="0.23622047244094491" top="0.47244094488188981" bottom="0.43307086614173229" header="0.31496062992125984" footer="0.31496062992125984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C57E-077C-42C2-BF83-EC640AFE2D31}">
  <sheetPr>
    <tabColor rgb="FFFFC000"/>
  </sheetPr>
  <dimension ref="A1:S34"/>
  <sheetViews>
    <sheetView showGridLines="0" tabSelected="1" zoomScale="90" zoomScaleNormal="90" workbookViewId="0">
      <selection activeCell="C34" sqref="C34"/>
    </sheetView>
  </sheetViews>
  <sheetFormatPr defaultColWidth="9.109375" defaultRowHeight="13.8" x14ac:dyDescent="0.3"/>
  <cols>
    <col min="1" max="1" width="1.88671875" style="1" customWidth="1"/>
    <col min="2" max="2" width="1.6640625" style="1" customWidth="1"/>
    <col min="3" max="3" width="4.33203125" style="1" customWidth="1"/>
    <col min="4" max="4" width="18.33203125" style="27" customWidth="1"/>
    <col min="5" max="5" width="10.5546875" style="3" customWidth="1"/>
    <col min="6" max="6" width="9.88671875" style="3" customWidth="1"/>
    <col min="7" max="7" width="10.44140625" style="3" customWidth="1"/>
    <col min="8" max="8" width="12.109375" style="3" customWidth="1"/>
    <col min="9" max="11" width="7.5546875" style="3" customWidth="1"/>
    <col min="12" max="12" width="8.6640625" style="3" customWidth="1"/>
    <col min="13" max="13" width="7.109375" style="1" customWidth="1"/>
    <col min="14" max="14" width="9.6640625" style="1" customWidth="1"/>
    <col min="15" max="15" width="10" style="1" customWidth="1"/>
    <col min="16" max="16" width="11.5546875" style="1" customWidth="1"/>
    <col min="17" max="17" width="14.33203125" style="1" customWidth="1"/>
    <col min="18" max="19" width="0.77734375" style="1" customWidth="1"/>
    <col min="20" max="16384" width="9.109375" style="1"/>
  </cols>
  <sheetData>
    <row r="1" spans="1:19" x14ac:dyDescent="0.3">
      <c r="D1" s="5"/>
      <c r="E1" s="6"/>
      <c r="F1" s="6"/>
      <c r="G1" s="6"/>
      <c r="H1" s="6"/>
      <c r="I1" s="6"/>
      <c r="J1" s="6"/>
      <c r="K1" s="6"/>
      <c r="L1" s="6"/>
    </row>
    <row r="2" spans="1:19" ht="13.5" customHeight="1" x14ac:dyDescent="0.3">
      <c r="C2" s="59"/>
      <c r="D2" s="59"/>
      <c r="E2" s="6"/>
      <c r="F2" s="6"/>
      <c r="G2" s="6"/>
      <c r="H2" s="6"/>
      <c r="I2" s="6"/>
      <c r="J2" s="6"/>
      <c r="K2" s="6"/>
      <c r="L2" s="6"/>
    </row>
    <row r="3" spans="1:19" ht="22.5" customHeight="1" x14ac:dyDescent="0.25">
      <c r="C3" s="224" t="s">
        <v>44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19" ht="13.5" customHeight="1" x14ac:dyDescent="0.3">
      <c r="C4" s="59"/>
      <c r="D4" s="59"/>
      <c r="E4" s="6"/>
      <c r="F4" s="60"/>
      <c r="G4" s="60"/>
      <c r="H4" s="60"/>
      <c r="I4" s="60"/>
      <c r="J4" s="60"/>
      <c r="K4" s="60"/>
      <c r="L4" s="60"/>
    </row>
    <row r="5" spans="1:19" s="62" customFormat="1" ht="15" customHeight="1" x14ac:dyDescent="0.3">
      <c r="A5" s="61"/>
      <c r="B5" s="61"/>
      <c r="C5" s="206" t="s">
        <v>1</v>
      </c>
      <c r="D5" s="209" t="s">
        <v>2</v>
      </c>
      <c r="E5" s="200" t="s">
        <v>3</v>
      </c>
      <c r="F5" s="213" t="s">
        <v>18</v>
      </c>
      <c r="G5" s="214"/>
      <c r="H5" s="213" t="s">
        <v>19</v>
      </c>
      <c r="I5" s="215"/>
      <c r="J5" s="215"/>
      <c r="K5" s="215"/>
      <c r="L5" s="215"/>
      <c r="M5" s="216" t="s">
        <v>45</v>
      </c>
      <c r="N5" s="217"/>
      <c r="O5" s="217"/>
      <c r="P5" s="217"/>
      <c r="Q5" s="218"/>
      <c r="R5" s="61"/>
      <c r="S5" s="61"/>
    </row>
    <row r="6" spans="1:19" s="62" customFormat="1" ht="13.2" x14ac:dyDescent="0.25">
      <c r="A6" s="61"/>
      <c r="B6" s="61"/>
      <c r="C6" s="207"/>
      <c r="D6" s="210"/>
      <c r="E6" s="212"/>
      <c r="F6" s="63" t="s">
        <v>21</v>
      </c>
      <c r="G6" s="63" t="s">
        <v>22</v>
      </c>
      <c r="H6" s="225" t="s">
        <v>46</v>
      </c>
      <c r="I6" s="227" t="s">
        <v>4</v>
      </c>
      <c r="J6" s="227"/>
      <c r="K6" s="227"/>
      <c r="L6" s="199" t="s">
        <v>23</v>
      </c>
      <c r="M6" s="28" t="s">
        <v>24</v>
      </c>
      <c r="N6" s="29" t="s">
        <v>24</v>
      </c>
      <c r="O6" s="29" t="s">
        <v>25</v>
      </c>
      <c r="P6" s="29" t="s">
        <v>26</v>
      </c>
      <c r="Q6" s="28" t="s">
        <v>26</v>
      </c>
      <c r="R6" s="61"/>
      <c r="S6" s="61"/>
    </row>
    <row r="7" spans="1:19" s="62" customFormat="1" ht="13.2" x14ac:dyDescent="0.25">
      <c r="A7" s="61"/>
      <c r="B7" s="61"/>
      <c r="C7" s="208"/>
      <c r="D7" s="211"/>
      <c r="E7" s="201"/>
      <c r="F7" s="32"/>
      <c r="G7" s="32"/>
      <c r="H7" s="226"/>
      <c r="I7" s="31" t="s">
        <v>6</v>
      </c>
      <c r="J7" s="31" t="s">
        <v>7</v>
      </c>
      <c r="K7" s="31" t="s">
        <v>8</v>
      </c>
      <c r="L7" s="199"/>
      <c r="M7" s="32" t="s">
        <v>27</v>
      </c>
      <c r="N7" s="33" t="s">
        <v>47</v>
      </c>
      <c r="O7" s="33"/>
      <c r="P7" s="33" t="s">
        <v>29</v>
      </c>
      <c r="Q7" s="32" t="s">
        <v>30</v>
      </c>
      <c r="R7" s="61"/>
      <c r="S7" s="61"/>
    </row>
    <row r="8" spans="1:19" x14ac:dyDescent="0.3">
      <c r="C8" s="12"/>
      <c r="D8" s="13"/>
      <c r="E8" s="14"/>
      <c r="F8" s="15" t="s">
        <v>31</v>
      </c>
      <c r="G8" s="15" t="s">
        <v>32</v>
      </c>
      <c r="H8" s="15"/>
      <c r="I8" s="15"/>
      <c r="J8" s="15"/>
      <c r="K8" s="15"/>
      <c r="L8" s="64" t="s">
        <v>33</v>
      </c>
      <c r="M8" s="15" t="s">
        <v>34</v>
      </c>
      <c r="N8" s="15" t="s">
        <v>35</v>
      </c>
      <c r="O8" s="15" t="s">
        <v>36</v>
      </c>
      <c r="P8" s="15" t="s">
        <v>37</v>
      </c>
      <c r="Q8" s="15" t="s">
        <v>38</v>
      </c>
    </row>
    <row r="9" spans="1:19" x14ac:dyDescent="0.3">
      <c r="C9" s="19"/>
      <c r="D9" s="22"/>
      <c r="E9" s="21"/>
      <c r="F9" s="56"/>
      <c r="G9" s="56"/>
      <c r="H9" s="43"/>
      <c r="I9" s="56"/>
      <c r="J9" s="56"/>
      <c r="K9" s="56"/>
      <c r="L9" s="43"/>
      <c r="M9" s="43"/>
      <c r="N9" s="43"/>
      <c r="O9" s="43"/>
      <c r="P9" s="43"/>
      <c r="Q9" s="43"/>
    </row>
    <row r="10" spans="1:19" x14ac:dyDescent="0.3">
      <c r="C10" s="41"/>
      <c r="D10" s="65" t="s">
        <v>10</v>
      </c>
      <c r="E10" s="66" t="s">
        <v>11</v>
      </c>
      <c r="F10" s="66">
        <v>100</v>
      </c>
      <c r="G10" s="67">
        <v>-100</v>
      </c>
      <c r="H10" s="68">
        <v>-10</v>
      </c>
      <c r="I10" s="68">
        <v>-20</v>
      </c>
      <c r="J10" s="68">
        <v>-30</v>
      </c>
      <c r="K10" s="68">
        <v>-40</v>
      </c>
      <c r="L10" s="18">
        <f>SUM(H10:K10)</f>
        <v>-100</v>
      </c>
      <c r="M10" s="15"/>
      <c r="N10" s="15"/>
      <c r="O10" s="15"/>
      <c r="P10" s="15"/>
      <c r="Q10" s="15"/>
    </row>
    <row r="11" spans="1:19" x14ac:dyDescent="0.3">
      <c r="C11" s="19"/>
      <c r="D11" s="20" t="s">
        <v>241</v>
      </c>
      <c r="E11" s="21" t="s">
        <v>231</v>
      </c>
      <c r="F11" s="56"/>
      <c r="G11" s="18">
        <v>-100</v>
      </c>
      <c r="H11" s="68">
        <v>-5</v>
      </c>
      <c r="I11" s="68">
        <v>-15</v>
      </c>
      <c r="J11" s="68">
        <v>-20</v>
      </c>
      <c r="K11" s="68">
        <v>-20</v>
      </c>
      <c r="L11" s="18">
        <f>SUM(H11:K11)</f>
        <v>-60</v>
      </c>
      <c r="M11" s="43"/>
      <c r="N11" s="43"/>
      <c r="O11" s="43"/>
      <c r="P11" s="43"/>
      <c r="Q11" s="43"/>
    </row>
    <row r="12" spans="1:19" x14ac:dyDescent="0.3">
      <c r="C12" s="19"/>
      <c r="D12" s="20" t="s">
        <v>241</v>
      </c>
      <c r="E12" s="21" t="s">
        <v>234</v>
      </c>
      <c r="F12" s="56"/>
      <c r="G12" s="18">
        <v>-100</v>
      </c>
      <c r="H12" s="68">
        <v>-5</v>
      </c>
      <c r="I12" s="68">
        <v>-10</v>
      </c>
      <c r="J12" s="68">
        <v>-15</v>
      </c>
      <c r="K12" s="68">
        <v>-20</v>
      </c>
      <c r="L12" s="18">
        <f>SUM(H12:K12)</f>
        <v>-50</v>
      </c>
      <c r="M12" s="43"/>
      <c r="N12" s="43"/>
      <c r="O12" s="43"/>
      <c r="P12" s="43"/>
      <c r="Q12" s="43"/>
    </row>
    <row r="13" spans="1:19" ht="15" customHeight="1" x14ac:dyDescent="0.3">
      <c r="C13" s="19"/>
      <c r="D13" s="22" t="s">
        <v>240</v>
      </c>
      <c r="E13" s="21" t="s">
        <v>236</v>
      </c>
      <c r="F13" s="56"/>
      <c r="G13" s="18">
        <v>-100</v>
      </c>
      <c r="H13" s="221" t="s">
        <v>48</v>
      </c>
      <c r="I13" s="222"/>
      <c r="J13" s="222"/>
      <c r="K13" s="223"/>
      <c r="L13" s="18">
        <f>SUM(H13:K13)</f>
        <v>0</v>
      </c>
      <c r="M13" s="43"/>
      <c r="N13" s="43"/>
      <c r="O13" s="43"/>
      <c r="P13" s="43"/>
      <c r="Q13" s="43"/>
    </row>
    <row r="14" spans="1:19" x14ac:dyDescent="0.3">
      <c r="C14" s="23"/>
      <c r="D14" s="24"/>
      <c r="E14" s="25"/>
      <c r="F14" s="26"/>
      <c r="G14" s="26"/>
      <c r="H14" s="46"/>
      <c r="I14" s="26" t="s">
        <v>49</v>
      </c>
      <c r="J14" s="26" t="s">
        <v>49</v>
      </c>
      <c r="K14" s="26" t="s">
        <v>49</v>
      </c>
      <c r="L14" s="46"/>
      <c r="M14" s="46"/>
      <c r="N14" s="46"/>
      <c r="O14" s="46"/>
      <c r="P14" s="46"/>
      <c r="Q14" s="46"/>
    </row>
    <row r="15" spans="1:19" x14ac:dyDescent="0.3">
      <c r="D15" s="5"/>
    </row>
    <row r="16" spans="1:19" ht="15" customHeight="1" x14ac:dyDescent="0.3">
      <c r="C16" s="202" t="s">
        <v>39</v>
      </c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4"/>
    </row>
    <row r="17" spans="3:17" s="69" customFormat="1" ht="30.75" customHeight="1" x14ac:dyDescent="0.3">
      <c r="C17" s="47"/>
      <c r="D17" s="48" t="s">
        <v>40</v>
      </c>
      <c r="E17" s="48" t="s">
        <v>50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1"/>
    </row>
    <row r="18" spans="3:17" x14ac:dyDescent="0.3">
      <c r="C18" s="41"/>
      <c r="D18" s="65" t="s">
        <v>51</v>
      </c>
      <c r="E18" s="66" t="s">
        <v>11</v>
      </c>
      <c r="F18" s="66">
        <v>100</v>
      </c>
      <c r="G18" s="66">
        <v>-100</v>
      </c>
      <c r="H18" s="68">
        <v>-10</v>
      </c>
      <c r="I18" s="68">
        <v>-20</v>
      </c>
      <c r="J18" s="68">
        <v>-30</v>
      </c>
      <c r="K18" s="68">
        <v>-40</v>
      </c>
      <c r="L18" s="52">
        <f t="shared" ref="L18:L22" si="0">SUM(H18:K18)</f>
        <v>-100</v>
      </c>
      <c r="M18" s="42"/>
      <c r="N18" s="42"/>
      <c r="O18" s="42"/>
      <c r="P18" s="42"/>
      <c r="Q18" s="42"/>
    </row>
    <row r="19" spans="3:17" x14ac:dyDescent="0.3">
      <c r="C19" s="41"/>
      <c r="D19" s="55" t="s">
        <v>52</v>
      </c>
      <c r="E19" s="66" t="s">
        <v>11</v>
      </c>
      <c r="F19" s="15">
        <v>100</v>
      </c>
      <c r="G19" s="15"/>
      <c r="H19" s="18">
        <v>-10</v>
      </c>
      <c r="I19" s="18"/>
      <c r="J19" s="18"/>
      <c r="K19" s="18"/>
      <c r="L19" s="18">
        <f t="shared" si="0"/>
        <v>-10</v>
      </c>
      <c r="M19" s="42">
        <v>80</v>
      </c>
      <c r="N19" s="42">
        <f>+M19+L19</f>
        <v>70</v>
      </c>
      <c r="O19" s="42">
        <f t="shared" ref="O19:O22" si="1">+N19/F19%</f>
        <v>70</v>
      </c>
      <c r="P19" s="53">
        <v>5000000</v>
      </c>
      <c r="Q19" s="54">
        <f>+O19*P19%</f>
        <v>3500000</v>
      </c>
    </row>
    <row r="20" spans="3:17" x14ac:dyDescent="0.3">
      <c r="C20" s="41"/>
      <c r="D20" s="55" t="s">
        <v>41</v>
      </c>
      <c r="E20" s="66" t="s">
        <v>11</v>
      </c>
      <c r="F20" s="15">
        <v>100</v>
      </c>
      <c r="G20" s="15"/>
      <c r="H20" s="18">
        <v>-10</v>
      </c>
      <c r="I20" s="18">
        <v>-20</v>
      </c>
      <c r="J20" s="18"/>
      <c r="K20" s="18"/>
      <c r="L20" s="18">
        <f t="shared" si="0"/>
        <v>-30</v>
      </c>
      <c r="M20" s="42">
        <v>80</v>
      </c>
      <c r="N20" s="42">
        <f t="shared" ref="N20:N22" si="2">+M20+L20</f>
        <v>50</v>
      </c>
      <c r="O20" s="42">
        <f t="shared" si="1"/>
        <v>50</v>
      </c>
      <c r="P20" s="53">
        <v>5000000</v>
      </c>
      <c r="Q20" s="54">
        <f t="shared" ref="Q20:Q21" si="3">+O20*P20%</f>
        <v>2500000</v>
      </c>
    </row>
    <row r="21" spans="3:17" x14ac:dyDescent="0.3">
      <c r="C21" s="41"/>
      <c r="D21" s="55" t="s">
        <v>42</v>
      </c>
      <c r="E21" s="66" t="s">
        <v>11</v>
      </c>
      <c r="F21" s="15">
        <v>100</v>
      </c>
      <c r="G21" s="15"/>
      <c r="H21" s="18">
        <v>-10</v>
      </c>
      <c r="I21" s="18">
        <v>-20</v>
      </c>
      <c r="J21" s="18">
        <v>-30</v>
      </c>
      <c r="K21" s="18"/>
      <c r="L21" s="18">
        <f t="shared" si="0"/>
        <v>-60</v>
      </c>
      <c r="M21" s="42">
        <v>80</v>
      </c>
      <c r="N21" s="42">
        <f t="shared" si="2"/>
        <v>20</v>
      </c>
      <c r="O21" s="42">
        <f t="shared" si="1"/>
        <v>20</v>
      </c>
      <c r="P21" s="53">
        <v>5000000</v>
      </c>
      <c r="Q21" s="54">
        <f t="shared" si="3"/>
        <v>1000000</v>
      </c>
    </row>
    <row r="22" spans="3:17" x14ac:dyDescent="0.3">
      <c r="C22" s="41"/>
      <c r="D22" s="55" t="s">
        <v>43</v>
      </c>
      <c r="E22" s="66" t="s">
        <v>11</v>
      </c>
      <c r="F22" s="15">
        <v>100</v>
      </c>
      <c r="G22" s="15"/>
      <c r="H22" s="18">
        <v>-10</v>
      </c>
      <c r="I22" s="18">
        <v>-20</v>
      </c>
      <c r="J22" s="18">
        <v>-30</v>
      </c>
      <c r="K22" s="18">
        <v>-40</v>
      </c>
      <c r="L22" s="18">
        <f t="shared" si="0"/>
        <v>-100</v>
      </c>
      <c r="M22" s="42">
        <v>80</v>
      </c>
      <c r="N22" s="42">
        <f t="shared" si="2"/>
        <v>-20</v>
      </c>
      <c r="O22" s="42">
        <f t="shared" si="1"/>
        <v>-20</v>
      </c>
      <c r="P22" s="53">
        <v>5000000</v>
      </c>
      <c r="Q22" s="54" t="s">
        <v>53</v>
      </c>
    </row>
    <row r="23" spans="3:17" x14ac:dyDescent="0.3">
      <c r="C23" s="41"/>
      <c r="D23" s="55"/>
      <c r="E23" s="15"/>
      <c r="F23" s="15"/>
      <c r="G23" s="15"/>
      <c r="H23" s="56"/>
      <c r="I23" s="56"/>
      <c r="J23" s="56"/>
      <c r="K23" s="56"/>
      <c r="L23" s="56"/>
      <c r="M23" s="15"/>
      <c r="N23" s="15"/>
      <c r="O23" s="15"/>
      <c r="P23" s="15"/>
      <c r="Q23" s="15"/>
    </row>
    <row r="24" spans="3:17" s="69" customFormat="1" ht="18.75" customHeight="1" x14ac:dyDescent="0.3">
      <c r="C24" s="47"/>
      <c r="D24" s="48" t="s">
        <v>40</v>
      </c>
      <c r="E24" s="48" t="s">
        <v>54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3:17" x14ac:dyDescent="0.3">
      <c r="C25" s="41"/>
      <c r="D25" s="55"/>
      <c r="E25" s="15"/>
      <c r="F25" s="15"/>
      <c r="G25" s="15"/>
      <c r="H25" s="56"/>
      <c r="I25" s="56"/>
      <c r="J25" s="56"/>
      <c r="K25" s="56"/>
      <c r="L25" s="56"/>
      <c r="M25" s="15"/>
      <c r="N25" s="15"/>
      <c r="O25" s="15"/>
      <c r="P25" s="15"/>
      <c r="Q25" s="15"/>
    </row>
    <row r="26" spans="3:17" x14ac:dyDescent="0.3">
      <c r="C26" s="19"/>
      <c r="D26" s="20"/>
      <c r="E26" s="21" t="s">
        <v>243</v>
      </c>
      <c r="F26" s="18">
        <v>100</v>
      </c>
      <c r="G26" s="18">
        <v>-65</v>
      </c>
      <c r="H26" s="68">
        <v>-5</v>
      </c>
      <c r="I26" s="68">
        <v>-10</v>
      </c>
      <c r="J26" s="68">
        <v>-15</v>
      </c>
      <c r="K26" s="68">
        <v>-20</v>
      </c>
      <c r="L26" s="18">
        <f t="shared" ref="L26:L31" si="4">SUM(H26:K26)</f>
        <v>-50</v>
      </c>
      <c r="M26" s="57"/>
      <c r="N26" s="57"/>
      <c r="O26" s="57"/>
      <c r="P26" s="57"/>
      <c r="Q26" s="57"/>
    </row>
    <row r="27" spans="3:17" x14ac:dyDescent="0.3">
      <c r="C27" s="19"/>
      <c r="D27" s="22"/>
      <c r="E27" s="21" t="s">
        <v>243</v>
      </c>
      <c r="F27" s="18">
        <v>65</v>
      </c>
      <c r="G27" s="18">
        <v>-65</v>
      </c>
      <c r="H27" s="221" t="s">
        <v>48</v>
      </c>
      <c r="I27" s="222"/>
      <c r="J27" s="222"/>
      <c r="K27" s="223"/>
      <c r="L27" s="18">
        <f>SUM(H27:K27)</f>
        <v>0</v>
      </c>
      <c r="M27" s="57"/>
      <c r="N27" s="57"/>
      <c r="O27" s="57"/>
      <c r="P27" s="57"/>
      <c r="Q27" s="57"/>
    </row>
    <row r="28" spans="3:17" x14ac:dyDescent="0.3">
      <c r="C28" s="41"/>
      <c r="D28" s="55" t="s">
        <v>52</v>
      </c>
      <c r="E28" s="21" t="s">
        <v>242</v>
      </c>
      <c r="F28" s="18">
        <v>100</v>
      </c>
      <c r="G28" s="42"/>
      <c r="H28" s="68">
        <v>-5</v>
      </c>
      <c r="I28" s="18"/>
      <c r="J28" s="18"/>
      <c r="K28" s="18"/>
      <c r="L28" s="18">
        <f t="shared" si="4"/>
        <v>-5</v>
      </c>
      <c r="M28" s="42">
        <v>58</v>
      </c>
      <c r="N28" s="42">
        <f>+M28+L28</f>
        <v>53</v>
      </c>
      <c r="O28" s="53">
        <f t="shared" ref="O28:O31" si="5">+N28/F28%</f>
        <v>53</v>
      </c>
      <c r="P28" s="53">
        <v>1500000</v>
      </c>
      <c r="Q28" s="54">
        <f>+O28*P28%</f>
        <v>795000</v>
      </c>
    </row>
    <row r="29" spans="3:17" x14ac:dyDescent="0.3">
      <c r="C29" s="41"/>
      <c r="D29" s="55" t="s">
        <v>41</v>
      </c>
      <c r="E29" s="21" t="s">
        <v>242</v>
      </c>
      <c r="F29" s="18">
        <v>100</v>
      </c>
      <c r="G29" s="42"/>
      <c r="H29" s="68">
        <v>-5</v>
      </c>
      <c r="I29" s="18">
        <v>-10</v>
      </c>
      <c r="J29" s="18"/>
      <c r="K29" s="18"/>
      <c r="L29" s="18">
        <f t="shared" si="4"/>
        <v>-15</v>
      </c>
      <c r="M29" s="42">
        <v>58</v>
      </c>
      <c r="N29" s="42">
        <f t="shared" ref="N29:N31" si="6">+M29+L29</f>
        <v>43</v>
      </c>
      <c r="O29" s="53">
        <f t="shared" si="5"/>
        <v>43</v>
      </c>
      <c r="P29" s="53">
        <v>1500000</v>
      </c>
      <c r="Q29" s="54">
        <f t="shared" ref="Q29:Q31" si="7">+O29*P29%</f>
        <v>645000</v>
      </c>
    </row>
    <row r="30" spans="3:17" x14ac:dyDescent="0.3">
      <c r="C30" s="41"/>
      <c r="D30" s="55" t="s">
        <v>42</v>
      </c>
      <c r="E30" s="21" t="s">
        <v>242</v>
      </c>
      <c r="F30" s="18">
        <v>100</v>
      </c>
      <c r="G30" s="42"/>
      <c r="H30" s="68">
        <v>-5</v>
      </c>
      <c r="I30" s="18">
        <v>-10</v>
      </c>
      <c r="J30" s="18">
        <v>-15</v>
      </c>
      <c r="K30" s="18"/>
      <c r="L30" s="18">
        <f t="shared" si="4"/>
        <v>-30</v>
      </c>
      <c r="M30" s="42">
        <v>58</v>
      </c>
      <c r="N30" s="42">
        <f t="shared" si="6"/>
        <v>28</v>
      </c>
      <c r="O30" s="53">
        <f t="shared" si="5"/>
        <v>28</v>
      </c>
      <c r="P30" s="53">
        <v>1500000</v>
      </c>
      <c r="Q30" s="54">
        <f t="shared" si="7"/>
        <v>420000</v>
      </c>
    </row>
    <row r="31" spans="3:17" x14ac:dyDescent="0.3">
      <c r="C31" s="41"/>
      <c r="D31" s="55" t="s">
        <v>43</v>
      </c>
      <c r="E31" s="21" t="s">
        <v>242</v>
      </c>
      <c r="F31" s="18">
        <v>100</v>
      </c>
      <c r="G31" s="42"/>
      <c r="H31" s="68">
        <v>-5</v>
      </c>
      <c r="I31" s="18">
        <v>-10</v>
      </c>
      <c r="J31" s="18">
        <v>-15</v>
      </c>
      <c r="K31" s="18">
        <v>-20</v>
      </c>
      <c r="L31" s="18">
        <f t="shared" si="4"/>
        <v>-50</v>
      </c>
      <c r="M31" s="42">
        <v>58</v>
      </c>
      <c r="N31" s="42">
        <f t="shared" si="6"/>
        <v>8</v>
      </c>
      <c r="O31" s="53">
        <f t="shared" si="5"/>
        <v>8</v>
      </c>
      <c r="P31" s="53">
        <v>1500000</v>
      </c>
      <c r="Q31" s="54">
        <f t="shared" si="7"/>
        <v>120000</v>
      </c>
    </row>
    <row r="32" spans="3:17" x14ac:dyDescent="0.3">
      <c r="C32" s="58"/>
      <c r="D32" s="24"/>
      <c r="E32" s="25"/>
      <c r="F32" s="26"/>
      <c r="G32" s="26"/>
      <c r="H32" s="46"/>
      <c r="I32" s="26"/>
      <c r="J32" s="26"/>
      <c r="K32" s="26"/>
      <c r="L32" s="46"/>
      <c r="M32" s="46"/>
      <c r="N32" s="46"/>
      <c r="O32" s="46"/>
      <c r="P32" s="46"/>
      <c r="Q32" s="46"/>
    </row>
    <row r="33" spans="3:4" x14ac:dyDescent="0.3">
      <c r="D33" s="5"/>
    </row>
    <row r="34" spans="3:4" x14ac:dyDescent="0.3">
      <c r="C34" s="1" t="s">
        <v>244</v>
      </c>
    </row>
  </sheetData>
  <mergeCells count="13">
    <mergeCell ref="H13:K13"/>
    <mergeCell ref="C16:Q16"/>
    <mergeCell ref="H27:K27"/>
    <mergeCell ref="C3:Q3"/>
    <mergeCell ref="C5:C7"/>
    <mergeCell ref="D5:D7"/>
    <mergeCell ref="E5:E7"/>
    <mergeCell ref="F5:G5"/>
    <mergeCell ref="H5:L5"/>
    <mergeCell ref="M5:Q5"/>
    <mergeCell ref="H6:H7"/>
    <mergeCell ref="I6:K6"/>
    <mergeCell ref="L6:L7"/>
  </mergeCells>
  <pageMargins left="0.6" right="0.22" top="0.38" bottom="0.39" header="0.3" footer="0.3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97D6-527B-48FB-B8B8-6AC54625CCE5}">
  <dimension ref="B1:N51"/>
  <sheetViews>
    <sheetView showGridLines="0" topLeftCell="A19" workbookViewId="0">
      <selection activeCell="C51" sqref="C51"/>
    </sheetView>
  </sheetViews>
  <sheetFormatPr defaultColWidth="8.88671875" defaultRowHeight="14.4" x14ac:dyDescent="0.3"/>
  <cols>
    <col min="1" max="2" width="1.44140625" style="4" customWidth="1"/>
    <col min="3" max="3" width="11.5546875" style="4" customWidth="1"/>
    <col min="4" max="4" width="11" style="4" customWidth="1"/>
    <col min="5" max="6" width="4.44140625" style="4" customWidth="1"/>
    <col min="7" max="7" width="12.5546875" style="4" customWidth="1"/>
    <col min="8" max="8" width="11.88671875" style="4" customWidth="1"/>
    <col min="9" max="10" width="4.44140625" style="4" customWidth="1"/>
    <col min="11" max="11" width="11.5546875" style="4" customWidth="1"/>
    <col min="12" max="12" width="12.44140625" style="4" customWidth="1"/>
    <col min="13" max="13" width="1.44140625" style="4" customWidth="1"/>
    <col min="14" max="14" width="1" style="4" customWidth="1"/>
    <col min="15" max="16384" width="8.88671875" style="4"/>
  </cols>
  <sheetData>
    <row r="1" spans="2:14" ht="8.25" customHeight="1" x14ac:dyDescent="0.3"/>
    <row r="2" spans="2:14" ht="15.75" customHeight="1" x14ac:dyDescent="0.3">
      <c r="B2" s="228"/>
      <c r="C2" s="228"/>
      <c r="D2" s="228"/>
      <c r="E2" s="3"/>
      <c r="F2" s="3"/>
      <c r="G2" s="3"/>
      <c r="H2" s="3"/>
      <c r="I2" s="3"/>
      <c r="J2" s="70"/>
      <c r="L2" s="1"/>
      <c r="M2" s="70"/>
      <c r="N2" s="1"/>
    </row>
    <row r="3" spans="2:14" ht="14.25" customHeight="1" x14ac:dyDescent="0.3">
      <c r="B3" s="228"/>
      <c r="C3" s="228"/>
      <c r="D3" s="228"/>
      <c r="E3" s="229" t="s">
        <v>55</v>
      </c>
      <c r="F3" s="229"/>
      <c r="G3" s="229"/>
      <c r="H3" s="229"/>
      <c r="I3" s="229"/>
      <c r="J3" s="70"/>
      <c r="L3" s="1"/>
      <c r="M3" s="70"/>
      <c r="N3" s="1"/>
    </row>
    <row r="4" spans="2:14" ht="14.25" customHeight="1" x14ac:dyDescent="0.3">
      <c r="B4" s="228"/>
      <c r="C4" s="228"/>
      <c r="D4" s="228"/>
      <c r="E4" s="229"/>
      <c r="F4" s="229"/>
      <c r="G4" s="229"/>
      <c r="H4" s="229"/>
      <c r="I4" s="229"/>
      <c r="J4" s="71"/>
      <c r="L4" s="72"/>
      <c r="M4" s="73"/>
      <c r="N4" s="1"/>
    </row>
    <row r="5" spans="2:14" ht="14.25" customHeight="1" x14ac:dyDescent="0.3">
      <c r="B5" s="74"/>
      <c r="C5" s="74"/>
      <c r="D5" s="74"/>
      <c r="E5" s="3"/>
      <c r="F5" s="3"/>
      <c r="G5" s="3"/>
      <c r="H5" s="3"/>
      <c r="I5" s="3"/>
      <c r="J5" s="70"/>
      <c r="L5" s="1"/>
      <c r="M5" s="75"/>
      <c r="N5" s="1"/>
    </row>
    <row r="6" spans="2:14" ht="9" customHeight="1" x14ac:dyDescent="0.3"/>
    <row r="7" spans="2:14" ht="18" customHeight="1" x14ac:dyDescent="0.3"/>
    <row r="9" spans="2:14" ht="13.5" customHeight="1" x14ac:dyDescent="0.3">
      <c r="D9" s="76"/>
      <c r="E9" s="76"/>
      <c r="F9" s="76"/>
      <c r="G9" s="76"/>
      <c r="H9" s="76"/>
      <c r="I9" s="76"/>
      <c r="J9" s="76"/>
      <c r="K9" s="76"/>
    </row>
    <row r="10" spans="2:14" ht="14.25" customHeight="1" x14ac:dyDescent="0.3"/>
    <row r="11" spans="2:14" ht="12.75" customHeight="1" x14ac:dyDescent="0.3">
      <c r="C11" s="230" t="s">
        <v>56</v>
      </c>
      <c r="D11" s="231"/>
      <c r="G11" s="230" t="s">
        <v>57</v>
      </c>
      <c r="H11" s="231"/>
      <c r="K11" s="230" t="s">
        <v>58</v>
      </c>
      <c r="L11" s="231"/>
    </row>
    <row r="12" spans="2:14" ht="13.5" customHeight="1" x14ac:dyDescent="0.3">
      <c r="C12" s="234" t="s">
        <v>59</v>
      </c>
      <c r="D12" s="235"/>
      <c r="G12" s="234" t="s">
        <v>60</v>
      </c>
      <c r="H12" s="235"/>
      <c r="K12" s="234" t="s">
        <v>60</v>
      </c>
      <c r="L12" s="235"/>
    </row>
    <row r="13" spans="2:14" ht="12.75" customHeight="1" x14ac:dyDescent="0.3">
      <c r="D13" s="76"/>
      <c r="E13" s="76"/>
      <c r="F13" s="76"/>
      <c r="G13" s="76"/>
      <c r="H13" s="76"/>
      <c r="I13" s="76"/>
      <c r="J13" s="76"/>
      <c r="K13" s="76"/>
    </row>
    <row r="15" spans="2:14" ht="13.5" customHeight="1" x14ac:dyDescent="0.3">
      <c r="G15" s="230" t="s">
        <v>61</v>
      </c>
      <c r="H15" s="231"/>
    </row>
    <row r="16" spans="2:14" ht="12.75" customHeight="1" x14ac:dyDescent="0.3">
      <c r="G16" s="234" t="s">
        <v>62</v>
      </c>
      <c r="H16" s="235"/>
    </row>
    <row r="17" spans="3:8" ht="14.25" customHeight="1" x14ac:dyDescent="0.3">
      <c r="G17" s="77"/>
      <c r="H17" s="78"/>
    </row>
    <row r="18" spans="3:8" x14ac:dyDescent="0.3">
      <c r="G18" s="236" t="s">
        <v>63</v>
      </c>
      <c r="H18" s="237"/>
    </row>
    <row r="19" spans="3:8" ht="12" customHeight="1" x14ac:dyDescent="0.3">
      <c r="G19" s="230" t="s">
        <v>64</v>
      </c>
      <c r="H19" s="231"/>
    </row>
    <row r="20" spans="3:8" ht="12.75" customHeight="1" x14ac:dyDescent="0.3">
      <c r="C20" s="78"/>
      <c r="D20" s="78"/>
      <c r="G20" s="234" t="s">
        <v>62</v>
      </c>
      <c r="H20" s="235"/>
    </row>
    <row r="21" spans="3:8" ht="12" customHeight="1" x14ac:dyDescent="0.3">
      <c r="C21" s="78"/>
      <c r="D21" s="78"/>
      <c r="G21" s="232" t="s">
        <v>65</v>
      </c>
      <c r="H21" s="233"/>
    </row>
    <row r="22" spans="3:8" ht="14.25" customHeight="1" x14ac:dyDescent="0.3">
      <c r="G22" s="77"/>
      <c r="H22" s="78"/>
    </row>
    <row r="23" spans="3:8" x14ac:dyDescent="0.3">
      <c r="C23" s="236" t="s">
        <v>66</v>
      </c>
      <c r="D23" s="237"/>
    </row>
    <row r="24" spans="3:8" x14ac:dyDescent="0.3">
      <c r="C24" s="230" t="s">
        <v>67</v>
      </c>
      <c r="D24" s="231"/>
      <c r="E24" s="79" t="s">
        <v>68</v>
      </c>
    </row>
    <row r="25" spans="3:8" x14ac:dyDescent="0.3">
      <c r="C25" s="234" t="s">
        <v>69</v>
      </c>
      <c r="D25" s="235"/>
      <c r="G25" s="77"/>
      <c r="H25" s="78"/>
    </row>
    <row r="26" spans="3:8" x14ac:dyDescent="0.3">
      <c r="C26" s="232" t="s">
        <v>246</v>
      </c>
      <c r="D26" s="233"/>
      <c r="G26" s="77"/>
      <c r="H26" s="78"/>
    </row>
    <row r="27" spans="3:8" x14ac:dyDescent="0.3">
      <c r="D27" s="80"/>
      <c r="G27" s="81" t="s">
        <v>70</v>
      </c>
      <c r="H27" s="78"/>
    </row>
    <row r="28" spans="3:8" ht="13.5" customHeight="1" x14ac:dyDescent="0.3">
      <c r="D28" s="82"/>
      <c r="G28" s="236" t="s">
        <v>63</v>
      </c>
      <c r="H28" s="237"/>
    </row>
    <row r="29" spans="3:8" ht="12.75" customHeight="1" x14ac:dyDescent="0.3">
      <c r="D29" s="82"/>
      <c r="G29" s="230" t="s">
        <v>71</v>
      </c>
      <c r="H29" s="231"/>
    </row>
    <row r="30" spans="3:8" ht="12" customHeight="1" x14ac:dyDescent="0.3">
      <c r="D30" s="82"/>
      <c r="G30" s="234" t="s">
        <v>69</v>
      </c>
      <c r="H30" s="235"/>
    </row>
    <row r="31" spans="3:8" ht="13.5" customHeight="1" x14ac:dyDescent="0.3">
      <c r="D31" s="82"/>
      <c r="G31" s="232" t="s">
        <v>247</v>
      </c>
      <c r="H31" s="233"/>
    </row>
    <row r="32" spans="3:8" x14ac:dyDescent="0.3">
      <c r="D32" s="82"/>
    </row>
    <row r="33" spans="4:12" x14ac:dyDescent="0.3">
      <c r="D33" s="82"/>
      <c r="G33" s="238" t="s">
        <v>72</v>
      </c>
      <c r="H33" s="239"/>
    </row>
    <row r="34" spans="4:12" ht="13.5" customHeight="1" x14ac:dyDescent="0.3">
      <c r="D34" s="83"/>
      <c r="G34" s="230" t="s">
        <v>73</v>
      </c>
      <c r="H34" s="231"/>
    </row>
    <row r="35" spans="4:12" ht="13.5" customHeight="1" x14ac:dyDescent="0.3">
      <c r="G35" s="234" t="s">
        <v>74</v>
      </c>
      <c r="H35" s="235"/>
    </row>
    <row r="36" spans="4:12" ht="12" customHeight="1" x14ac:dyDescent="0.3">
      <c r="G36" s="232" t="s">
        <v>248</v>
      </c>
      <c r="H36" s="233"/>
    </row>
    <row r="38" spans="4:12" x14ac:dyDescent="0.3">
      <c r="I38" s="4" t="s">
        <v>68</v>
      </c>
      <c r="K38" s="230" t="s">
        <v>75</v>
      </c>
      <c r="L38" s="231"/>
    </row>
    <row r="39" spans="4:12" x14ac:dyDescent="0.3">
      <c r="K39" s="234" t="s">
        <v>76</v>
      </c>
      <c r="L39" s="235"/>
    </row>
    <row r="40" spans="4:12" x14ac:dyDescent="0.3">
      <c r="H40" s="4" t="s">
        <v>77</v>
      </c>
    </row>
    <row r="41" spans="4:12" x14ac:dyDescent="0.3">
      <c r="G41" s="238" t="s">
        <v>72</v>
      </c>
      <c r="H41" s="239"/>
    </row>
    <row r="42" spans="4:12" ht="13.5" customHeight="1" x14ac:dyDescent="0.3">
      <c r="G42" s="230" t="s">
        <v>78</v>
      </c>
      <c r="H42" s="231"/>
      <c r="K42" s="230" t="s">
        <v>79</v>
      </c>
      <c r="L42" s="231"/>
    </row>
    <row r="43" spans="4:12" ht="12.75" customHeight="1" x14ac:dyDescent="0.3">
      <c r="G43" s="234" t="s">
        <v>62</v>
      </c>
      <c r="H43" s="235"/>
      <c r="K43" s="234" t="s">
        <v>76</v>
      </c>
      <c r="L43" s="235"/>
    </row>
    <row r="44" spans="4:12" x14ac:dyDescent="0.3">
      <c r="G44" s="232" t="s">
        <v>246</v>
      </c>
      <c r="H44" s="233"/>
    </row>
    <row r="45" spans="4:12" ht="13.5" customHeight="1" x14ac:dyDescent="0.3"/>
    <row r="51" spans="3:3" x14ac:dyDescent="0.3">
      <c r="C51" s="1" t="s">
        <v>245</v>
      </c>
    </row>
  </sheetData>
  <mergeCells count="36">
    <mergeCell ref="G44:H44"/>
    <mergeCell ref="G33:H33"/>
    <mergeCell ref="G34:H34"/>
    <mergeCell ref="G35:H35"/>
    <mergeCell ref="G36:H36"/>
    <mergeCell ref="G41:H41"/>
    <mergeCell ref="G42:H42"/>
    <mergeCell ref="G29:H29"/>
    <mergeCell ref="G30:H30"/>
    <mergeCell ref="K42:L42"/>
    <mergeCell ref="G43:H43"/>
    <mergeCell ref="K43:L43"/>
    <mergeCell ref="K38:L38"/>
    <mergeCell ref="K39:L39"/>
    <mergeCell ref="G31:H31"/>
    <mergeCell ref="C24:D24"/>
    <mergeCell ref="K11:L11"/>
    <mergeCell ref="C12:D12"/>
    <mergeCell ref="G12:H12"/>
    <mergeCell ref="K12:L12"/>
    <mergeCell ref="G15:H15"/>
    <mergeCell ref="G16:H16"/>
    <mergeCell ref="G18:H18"/>
    <mergeCell ref="G19:H19"/>
    <mergeCell ref="G20:H20"/>
    <mergeCell ref="G21:H21"/>
    <mergeCell ref="C23:D23"/>
    <mergeCell ref="C25:D25"/>
    <mergeCell ref="C26:D26"/>
    <mergeCell ref="G28:H28"/>
    <mergeCell ref="B2:D2"/>
    <mergeCell ref="B3:D3"/>
    <mergeCell ref="E3:I4"/>
    <mergeCell ref="B4:D4"/>
    <mergeCell ref="C11:D11"/>
    <mergeCell ref="G11:H11"/>
  </mergeCells>
  <pageMargins left="0.61" right="0.3" top="0.75" bottom="0.5699999999999999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2C69-930B-4948-B4CD-4D893C145F75}">
  <sheetPr>
    <tabColor theme="3" tint="0.39997558519241921"/>
  </sheetPr>
  <dimension ref="B1:P68"/>
  <sheetViews>
    <sheetView showGridLines="0" topLeftCell="A61" workbookViewId="0">
      <selection activeCell="B68" sqref="B68"/>
    </sheetView>
  </sheetViews>
  <sheetFormatPr defaultColWidth="8.88671875" defaultRowHeight="14.4" x14ac:dyDescent="0.3"/>
  <cols>
    <col min="1" max="1" width="2.5546875" style="4" customWidth="1"/>
    <col min="2" max="2" width="3.109375" style="4" customWidth="1"/>
    <col min="3" max="4" width="11.44140625" style="4" customWidth="1"/>
    <col min="5" max="5" width="8.88671875" style="4"/>
    <col min="6" max="6" width="4.6640625" style="4" customWidth="1"/>
    <col min="7" max="7" width="5" style="4" customWidth="1"/>
    <col min="8" max="9" width="12.109375" style="4" customWidth="1"/>
    <col min="10" max="10" width="4.6640625" style="4" customWidth="1"/>
    <col min="11" max="11" width="4.5546875" style="4" customWidth="1"/>
    <col min="12" max="13" width="11" style="4" customWidth="1"/>
    <col min="14" max="14" width="4.6640625" style="4" customWidth="1"/>
    <col min="15" max="16" width="8.88671875" style="4"/>
    <col min="17" max="17" width="3" style="4" customWidth="1"/>
    <col min="18" max="18" width="3.109375" style="4" customWidth="1"/>
    <col min="19" max="19" width="3.88671875" style="4" customWidth="1"/>
    <col min="20" max="16384" width="8.88671875" style="4"/>
  </cols>
  <sheetData>
    <row r="1" spans="2:16" ht="9" customHeight="1" x14ac:dyDescent="0.3"/>
    <row r="2" spans="2:16" ht="15.6" x14ac:dyDescent="0.3">
      <c r="B2" s="243"/>
      <c r="C2" s="243"/>
      <c r="D2" s="243"/>
      <c r="E2" s="84"/>
      <c r="F2" s="84"/>
      <c r="G2" s="3"/>
      <c r="H2" s="3"/>
      <c r="I2" s="3"/>
      <c r="J2" s="3"/>
      <c r="K2" s="3"/>
      <c r="L2" s="70"/>
      <c r="N2" s="1"/>
      <c r="O2" s="70"/>
      <c r="P2" s="1"/>
    </row>
    <row r="3" spans="2:16" ht="15.75" customHeight="1" x14ac:dyDescent="0.3">
      <c r="B3" s="243"/>
      <c r="C3" s="243"/>
      <c r="D3" s="243"/>
      <c r="E3" s="229" t="s">
        <v>80</v>
      </c>
      <c r="F3" s="229"/>
      <c r="G3" s="229"/>
      <c r="H3" s="229"/>
      <c r="I3" s="229"/>
      <c r="J3" s="229"/>
      <c r="K3" s="229"/>
      <c r="L3" s="70"/>
      <c r="N3" s="1"/>
      <c r="O3" s="70"/>
      <c r="P3" s="1"/>
    </row>
    <row r="4" spans="2:16" ht="15.6" x14ac:dyDescent="0.3">
      <c r="B4" s="243"/>
      <c r="C4" s="243"/>
      <c r="D4" s="243"/>
      <c r="E4" s="229"/>
      <c r="F4" s="229"/>
      <c r="G4" s="229"/>
      <c r="H4" s="229"/>
      <c r="I4" s="229"/>
      <c r="J4" s="229"/>
      <c r="K4" s="229"/>
      <c r="L4" s="71"/>
      <c r="N4" s="72"/>
      <c r="O4" s="73"/>
      <c r="P4" s="1"/>
    </row>
    <row r="5" spans="2:16" x14ac:dyDescent="0.3">
      <c r="D5" s="1"/>
      <c r="E5" s="1"/>
      <c r="F5" s="5"/>
      <c r="G5" s="3"/>
      <c r="H5" s="3"/>
      <c r="I5" s="3"/>
      <c r="J5" s="3"/>
      <c r="K5" s="3"/>
      <c r="L5" s="70"/>
      <c r="N5" s="1"/>
      <c r="O5" s="75"/>
      <c r="P5" s="1"/>
    </row>
    <row r="6" spans="2:16" ht="11.25" customHeight="1" x14ac:dyDescent="0.3"/>
    <row r="8" spans="2:16" ht="15" thickBot="1" x14ac:dyDescent="0.35"/>
    <row r="9" spans="2:16" ht="12.75" customHeight="1" x14ac:dyDescent="0.3">
      <c r="G9" s="244" t="s">
        <v>81</v>
      </c>
      <c r="H9" s="245"/>
      <c r="I9" s="245"/>
      <c r="J9" s="246"/>
    </row>
    <row r="10" spans="2:16" ht="12.75" customHeight="1" thickBot="1" x14ac:dyDescent="0.35">
      <c r="G10" s="240" t="s">
        <v>82</v>
      </c>
      <c r="H10" s="241"/>
      <c r="I10" s="241"/>
      <c r="J10" s="242"/>
    </row>
    <row r="11" spans="2:16" ht="12.75" customHeight="1" thickBot="1" x14ac:dyDescent="0.35">
      <c r="G11" s="247" t="s">
        <v>250</v>
      </c>
      <c r="H11" s="248"/>
      <c r="I11" s="248"/>
      <c r="J11" s="249"/>
    </row>
    <row r="13" spans="2:16" ht="12" customHeight="1" x14ac:dyDescent="0.3">
      <c r="H13" s="236" t="s">
        <v>83</v>
      </c>
      <c r="I13" s="237"/>
    </row>
    <row r="14" spans="2:16" ht="12.75" customHeight="1" x14ac:dyDescent="0.3">
      <c r="H14" s="230" t="s">
        <v>84</v>
      </c>
      <c r="I14" s="231"/>
    </row>
    <row r="15" spans="2:16" ht="12.75" customHeight="1" x14ac:dyDescent="0.3">
      <c r="H15" s="234" t="s">
        <v>85</v>
      </c>
      <c r="I15" s="235"/>
    </row>
    <row r="16" spans="2:16" ht="12" customHeight="1" x14ac:dyDescent="0.3">
      <c r="H16" s="232" t="s">
        <v>249</v>
      </c>
      <c r="I16" s="233"/>
    </row>
    <row r="18" spans="4:12" ht="14.25" customHeight="1" x14ac:dyDescent="0.3">
      <c r="H18" s="236" t="s">
        <v>86</v>
      </c>
      <c r="I18" s="237"/>
    </row>
    <row r="19" spans="4:12" ht="12.75" customHeight="1" x14ac:dyDescent="0.3">
      <c r="H19" s="230" t="s">
        <v>84</v>
      </c>
      <c r="I19" s="231"/>
    </row>
    <row r="20" spans="4:12" ht="12.75" customHeight="1" x14ac:dyDescent="0.3">
      <c r="H20" s="234" t="s">
        <v>85</v>
      </c>
      <c r="I20" s="235"/>
    </row>
    <row r="21" spans="4:12" ht="12.75" customHeight="1" x14ac:dyDescent="0.3">
      <c r="H21" s="232" t="s">
        <v>249</v>
      </c>
      <c r="I21" s="233"/>
    </row>
    <row r="23" spans="4:12" ht="13.5" customHeight="1" x14ac:dyDescent="0.3">
      <c r="H23" s="236" t="s">
        <v>87</v>
      </c>
      <c r="I23" s="237"/>
    </row>
    <row r="24" spans="4:12" ht="12.75" customHeight="1" x14ac:dyDescent="0.3">
      <c r="H24" s="230" t="s">
        <v>88</v>
      </c>
      <c r="I24" s="231"/>
    </row>
    <row r="25" spans="4:12" ht="12.75" customHeight="1" x14ac:dyDescent="0.3">
      <c r="H25" s="234" t="s">
        <v>89</v>
      </c>
      <c r="I25" s="235"/>
    </row>
    <row r="26" spans="4:12" ht="12" customHeight="1" x14ac:dyDescent="0.3">
      <c r="H26" s="232" t="s">
        <v>249</v>
      </c>
      <c r="I26" s="233"/>
    </row>
    <row r="28" spans="4:12" ht="13.5" customHeight="1" x14ac:dyDescent="0.3">
      <c r="H28" s="236" t="s">
        <v>72</v>
      </c>
      <c r="I28" s="237"/>
    </row>
    <row r="29" spans="4:12" ht="12.75" customHeight="1" x14ac:dyDescent="0.3">
      <c r="H29" s="230" t="s">
        <v>90</v>
      </c>
      <c r="I29" s="231"/>
    </row>
    <row r="30" spans="4:12" ht="12" customHeight="1" x14ac:dyDescent="0.3">
      <c r="H30" s="234" t="s">
        <v>89</v>
      </c>
      <c r="I30" s="235"/>
    </row>
    <row r="31" spans="4:12" ht="12" customHeight="1" x14ac:dyDescent="0.3">
      <c r="H31" s="232" t="s">
        <v>251</v>
      </c>
      <c r="I31" s="233"/>
    </row>
    <row r="32" spans="4:12" x14ac:dyDescent="0.3">
      <c r="D32" s="76"/>
      <c r="E32" s="76"/>
      <c r="F32" s="76"/>
      <c r="G32" s="76"/>
      <c r="H32" s="76"/>
      <c r="I32" s="76"/>
      <c r="J32" s="76"/>
      <c r="K32" s="76"/>
      <c r="L32" s="76"/>
    </row>
    <row r="33" spans="3:13" ht="15" thickBot="1" x14ac:dyDescent="0.35"/>
    <row r="34" spans="3:13" ht="12.75" customHeight="1" x14ac:dyDescent="0.3">
      <c r="C34" s="244" t="s">
        <v>91</v>
      </c>
      <c r="D34" s="246"/>
      <c r="E34" s="85"/>
      <c r="L34" s="244" t="s">
        <v>92</v>
      </c>
      <c r="M34" s="246"/>
    </row>
    <row r="35" spans="3:13" ht="12.75" customHeight="1" x14ac:dyDescent="0.3">
      <c r="C35" s="250" t="s">
        <v>93</v>
      </c>
      <c r="D35" s="251"/>
      <c r="E35" s="85"/>
      <c r="L35" s="250" t="s">
        <v>47</v>
      </c>
      <c r="M35" s="251"/>
    </row>
    <row r="36" spans="3:13" ht="12.75" customHeight="1" thickBot="1" x14ac:dyDescent="0.35">
      <c r="C36" s="240" t="s">
        <v>94</v>
      </c>
      <c r="D36" s="242"/>
      <c r="E36" s="85"/>
      <c r="L36" s="240" t="s">
        <v>94</v>
      </c>
      <c r="M36" s="242"/>
    </row>
    <row r="38" spans="3:13" ht="13.5" customHeight="1" x14ac:dyDescent="0.3">
      <c r="C38" s="238" t="s">
        <v>72</v>
      </c>
      <c r="D38" s="239"/>
      <c r="E38" s="86"/>
      <c r="L38" s="238" t="s">
        <v>72</v>
      </c>
      <c r="M38" s="239"/>
    </row>
    <row r="39" spans="3:13" ht="12.75" customHeight="1" x14ac:dyDescent="0.3">
      <c r="C39" s="230" t="s">
        <v>95</v>
      </c>
      <c r="D39" s="231"/>
      <c r="E39" s="85"/>
      <c r="L39" s="230" t="s">
        <v>95</v>
      </c>
      <c r="M39" s="231"/>
    </row>
    <row r="40" spans="3:13" ht="12" customHeight="1" x14ac:dyDescent="0.3">
      <c r="C40" s="234" t="s">
        <v>89</v>
      </c>
      <c r="D40" s="235"/>
      <c r="E40" s="85"/>
      <c r="L40" s="234" t="s">
        <v>89</v>
      </c>
      <c r="M40" s="235"/>
    </row>
    <row r="41" spans="3:13" ht="12.75" customHeight="1" x14ac:dyDescent="0.3">
      <c r="C41" s="232" t="s">
        <v>251</v>
      </c>
      <c r="D41" s="233"/>
      <c r="E41" s="86"/>
      <c r="L41" s="232" t="s">
        <v>251</v>
      </c>
      <c r="M41" s="233"/>
    </row>
    <row r="42" spans="3:13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44" spans="3:13" ht="12.75" customHeight="1" x14ac:dyDescent="0.3">
      <c r="H44" s="238" t="s">
        <v>72</v>
      </c>
      <c r="I44" s="239"/>
    </row>
    <row r="45" spans="3:13" ht="12.75" customHeight="1" x14ac:dyDescent="0.3">
      <c r="H45" s="230" t="s">
        <v>96</v>
      </c>
      <c r="I45" s="231"/>
    </row>
    <row r="46" spans="3:13" ht="12.75" customHeight="1" x14ac:dyDescent="0.3">
      <c r="H46" s="234" t="s">
        <v>97</v>
      </c>
      <c r="I46" s="235"/>
    </row>
    <row r="47" spans="3:13" ht="14.25" customHeight="1" x14ac:dyDescent="0.3">
      <c r="H47" s="232" t="s">
        <v>248</v>
      </c>
      <c r="I47" s="233"/>
    </row>
    <row r="48" spans="3:13" x14ac:dyDescent="0.3">
      <c r="C48" s="238" t="s">
        <v>72</v>
      </c>
      <c r="D48" s="239"/>
      <c r="E48" s="86"/>
      <c r="L48" s="238" t="s">
        <v>72</v>
      </c>
      <c r="M48" s="239"/>
    </row>
    <row r="49" spans="3:13" x14ac:dyDescent="0.3">
      <c r="C49" s="230" t="s">
        <v>98</v>
      </c>
      <c r="D49" s="231"/>
      <c r="E49" s="85"/>
      <c r="G49" s="79" t="s">
        <v>70</v>
      </c>
      <c r="H49" s="79"/>
      <c r="I49" s="79"/>
      <c r="J49" s="79" t="s">
        <v>70</v>
      </c>
      <c r="L49" s="230" t="s">
        <v>98</v>
      </c>
      <c r="M49" s="231"/>
    </row>
    <row r="50" spans="3:13" x14ac:dyDescent="0.3">
      <c r="C50" s="234" t="s">
        <v>27</v>
      </c>
      <c r="D50" s="235"/>
      <c r="E50" s="85"/>
      <c r="L50" s="234" t="s">
        <v>27</v>
      </c>
      <c r="M50" s="235"/>
    </row>
    <row r="51" spans="3:13" x14ac:dyDescent="0.3">
      <c r="C51" s="232" t="s">
        <v>248</v>
      </c>
      <c r="D51" s="233"/>
      <c r="E51" s="86"/>
      <c r="H51" s="79" t="s">
        <v>68</v>
      </c>
      <c r="I51" s="4" t="s">
        <v>99</v>
      </c>
      <c r="L51" s="232" t="s">
        <v>229</v>
      </c>
      <c r="M51" s="233"/>
    </row>
    <row r="53" spans="3:13" x14ac:dyDescent="0.3">
      <c r="C53" s="238" t="s">
        <v>72</v>
      </c>
      <c r="D53" s="239"/>
      <c r="E53" s="86"/>
      <c r="L53" s="238" t="s">
        <v>72</v>
      </c>
      <c r="M53" s="239"/>
    </row>
    <row r="54" spans="3:13" x14ac:dyDescent="0.3">
      <c r="C54" s="230" t="s">
        <v>100</v>
      </c>
      <c r="D54" s="231"/>
      <c r="E54" s="85"/>
      <c r="L54" s="230" t="s">
        <v>100</v>
      </c>
      <c r="M54" s="231"/>
    </row>
    <row r="55" spans="3:13" x14ac:dyDescent="0.3">
      <c r="C55" s="234" t="s">
        <v>27</v>
      </c>
      <c r="D55" s="235"/>
      <c r="E55" s="85"/>
      <c r="L55" s="234" t="s">
        <v>27</v>
      </c>
      <c r="M55" s="235"/>
    </row>
    <row r="56" spans="3:13" x14ac:dyDescent="0.3">
      <c r="C56" s="232" t="s">
        <v>229</v>
      </c>
      <c r="D56" s="233"/>
      <c r="E56" s="86"/>
      <c r="L56" s="232" t="s">
        <v>252</v>
      </c>
      <c r="M56" s="233"/>
    </row>
    <row r="58" spans="3:13" x14ac:dyDescent="0.3">
      <c r="C58" s="238" t="s">
        <v>101</v>
      </c>
      <c r="D58" s="239"/>
      <c r="E58" s="86"/>
      <c r="L58" s="238" t="s">
        <v>101</v>
      </c>
      <c r="M58" s="239"/>
    </row>
    <row r="59" spans="3:13" x14ac:dyDescent="0.3">
      <c r="C59" s="230" t="s">
        <v>102</v>
      </c>
      <c r="D59" s="231"/>
      <c r="E59" s="85"/>
      <c r="L59" s="230" t="s">
        <v>102</v>
      </c>
      <c r="M59" s="231"/>
    </row>
    <row r="60" spans="3:13" x14ac:dyDescent="0.3">
      <c r="C60" s="234" t="s">
        <v>103</v>
      </c>
      <c r="D60" s="235"/>
      <c r="E60" s="85"/>
      <c r="L60" s="234" t="s">
        <v>47</v>
      </c>
      <c r="M60" s="235"/>
    </row>
    <row r="61" spans="3:13" x14ac:dyDescent="0.3">
      <c r="C61" s="232" t="s">
        <v>229</v>
      </c>
      <c r="D61" s="233"/>
      <c r="E61" s="86"/>
      <c r="L61" s="232" t="s">
        <v>252</v>
      </c>
      <c r="M61" s="233"/>
    </row>
    <row r="68" spans="2:2" x14ac:dyDescent="0.3">
      <c r="B68" s="1" t="s">
        <v>253</v>
      </c>
    </row>
  </sheetData>
  <mergeCells count="65">
    <mergeCell ref="C60:D60"/>
    <mergeCell ref="L60:M60"/>
    <mergeCell ref="C61:D61"/>
    <mergeCell ref="L61:M61"/>
    <mergeCell ref="C56:D56"/>
    <mergeCell ref="L56:M56"/>
    <mergeCell ref="C58:D58"/>
    <mergeCell ref="L58:M58"/>
    <mergeCell ref="C59:D59"/>
    <mergeCell ref="L59:M59"/>
    <mergeCell ref="C53:D53"/>
    <mergeCell ref="L53:M53"/>
    <mergeCell ref="C54:D54"/>
    <mergeCell ref="L54:M54"/>
    <mergeCell ref="C55:D55"/>
    <mergeCell ref="L55:M55"/>
    <mergeCell ref="C49:D49"/>
    <mergeCell ref="L49:M49"/>
    <mergeCell ref="C50:D50"/>
    <mergeCell ref="L50:M50"/>
    <mergeCell ref="C51:D51"/>
    <mergeCell ref="L51:M51"/>
    <mergeCell ref="L48:M48"/>
    <mergeCell ref="C39:D39"/>
    <mergeCell ref="L39:M39"/>
    <mergeCell ref="C40:D40"/>
    <mergeCell ref="L40:M40"/>
    <mergeCell ref="C41:D41"/>
    <mergeCell ref="L41:M41"/>
    <mergeCell ref="H44:I44"/>
    <mergeCell ref="H45:I45"/>
    <mergeCell ref="H46:I46"/>
    <mergeCell ref="H47:I47"/>
    <mergeCell ref="C48:D48"/>
    <mergeCell ref="C38:D38"/>
    <mergeCell ref="L38:M38"/>
    <mergeCell ref="H26:I26"/>
    <mergeCell ref="H28:I28"/>
    <mergeCell ref="H29:I29"/>
    <mergeCell ref="H30:I30"/>
    <mergeCell ref="H31:I31"/>
    <mergeCell ref="C34:D34"/>
    <mergeCell ref="L34:M34"/>
    <mergeCell ref="C35:D35"/>
    <mergeCell ref="L35:M35"/>
    <mergeCell ref="C36:D36"/>
    <mergeCell ref="L36:M36"/>
    <mergeCell ref="H25:I25"/>
    <mergeCell ref="G11:J11"/>
    <mergeCell ref="H13:I13"/>
    <mergeCell ref="H14:I14"/>
    <mergeCell ref="H15:I15"/>
    <mergeCell ref="H16:I16"/>
    <mergeCell ref="H18:I18"/>
    <mergeCell ref="H19:I19"/>
    <mergeCell ref="H20:I20"/>
    <mergeCell ref="H21:I21"/>
    <mergeCell ref="H23:I23"/>
    <mergeCell ref="H24:I24"/>
    <mergeCell ref="G10:J10"/>
    <mergeCell ref="B2:D2"/>
    <mergeCell ref="B3:D3"/>
    <mergeCell ref="E3:K4"/>
    <mergeCell ref="B4:D4"/>
    <mergeCell ref="G9:J9"/>
  </mergeCells>
  <pageMargins left="0.22" right="0.16" top="0.37" bottom="0.3" header="0.24" footer="0.2"/>
  <pageSetup paperSize="9"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AAEC-14A2-4BF4-A013-26A105EBDB41}">
  <dimension ref="B1:U87"/>
  <sheetViews>
    <sheetView showGridLines="0" topLeftCell="A22" workbookViewId="0">
      <selection activeCell="C42" sqref="C42"/>
    </sheetView>
  </sheetViews>
  <sheetFormatPr defaultColWidth="8.88671875" defaultRowHeight="14.4" x14ac:dyDescent="0.3"/>
  <cols>
    <col min="1" max="1" width="3.6640625" style="4" customWidth="1"/>
    <col min="2" max="2" width="1.88671875" style="78" customWidth="1"/>
    <col min="3" max="4" width="10.5546875" style="78" customWidth="1"/>
    <col min="5" max="5" width="2.44140625" style="78" customWidth="1"/>
    <col min="6" max="6" width="2.33203125" style="78" customWidth="1"/>
    <col min="7" max="8" width="10.5546875" style="87" customWidth="1"/>
    <col min="9" max="10" width="3.6640625" style="78" customWidth="1"/>
    <col min="11" max="12" width="10.5546875" style="78" customWidth="1"/>
    <col min="13" max="13" width="2.6640625" style="78" customWidth="1"/>
    <col min="14" max="14" width="2.5546875" style="78" customWidth="1"/>
    <col min="15" max="16" width="10.5546875" style="78" customWidth="1"/>
    <col min="17" max="17" width="7.33203125" style="78" customWidth="1"/>
    <col min="18" max="18" width="14" style="78" customWidth="1"/>
    <col min="19" max="19" width="9.33203125" style="78" customWidth="1"/>
    <col min="20" max="20" width="4" style="78" customWidth="1"/>
    <col min="21" max="21" width="5.88671875" style="78" customWidth="1"/>
    <col min="22" max="22" width="0.6640625" style="4" customWidth="1"/>
    <col min="23" max="16384" width="8.88671875" style="4"/>
  </cols>
  <sheetData>
    <row r="1" spans="2:19" ht="12" customHeight="1" x14ac:dyDescent="0.3"/>
    <row r="2" spans="2:19" ht="14.25" customHeight="1" x14ac:dyDescent="0.3">
      <c r="B2" s="252" t="s">
        <v>104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2:19" ht="13.5" customHeight="1" x14ac:dyDescent="0.3"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</row>
    <row r="4" spans="2:19" ht="15.75" customHeight="1" x14ac:dyDescent="0.3"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</row>
    <row r="5" spans="2:19" ht="15" customHeight="1" x14ac:dyDescent="0.3">
      <c r="L5" s="88"/>
      <c r="Q5" s="89"/>
      <c r="R5" s="89"/>
      <c r="S5" s="90"/>
    </row>
    <row r="6" spans="2:19" ht="21.75" customHeight="1" x14ac:dyDescent="0.3"/>
    <row r="7" spans="2:19" ht="19.5" customHeight="1" x14ac:dyDescent="0.3"/>
    <row r="8" spans="2:19" x14ac:dyDescent="0.3">
      <c r="C8" s="253" t="s">
        <v>105</v>
      </c>
      <c r="D8" s="254"/>
      <c r="G8" s="253" t="s">
        <v>105</v>
      </c>
      <c r="H8" s="254"/>
      <c r="K8" s="253" t="s">
        <v>105</v>
      </c>
      <c r="L8" s="254"/>
      <c r="O8" s="253" t="s">
        <v>105</v>
      </c>
      <c r="P8" s="254"/>
      <c r="R8" s="255" t="s">
        <v>105</v>
      </c>
      <c r="S8" s="256"/>
    </row>
    <row r="9" spans="2:19" x14ac:dyDescent="0.3">
      <c r="C9" s="230" t="s">
        <v>106</v>
      </c>
      <c r="D9" s="231"/>
      <c r="G9" s="230" t="s">
        <v>107</v>
      </c>
      <c r="H9" s="231"/>
      <c r="I9" s="91"/>
      <c r="J9" s="91"/>
      <c r="K9" s="230" t="s">
        <v>108</v>
      </c>
      <c r="L9" s="231"/>
      <c r="M9" s="91"/>
      <c r="N9" s="91"/>
      <c r="O9" s="230" t="s">
        <v>108</v>
      </c>
      <c r="P9" s="231"/>
      <c r="Q9" s="91"/>
      <c r="R9" s="230" t="s">
        <v>109</v>
      </c>
      <c r="S9" s="231"/>
    </row>
    <row r="10" spans="2:19" x14ac:dyDescent="0.3">
      <c r="C10" s="234" t="s">
        <v>110</v>
      </c>
      <c r="D10" s="235"/>
      <c r="G10" s="234" t="s">
        <v>111</v>
      </c>
      <c r="H10" s="235"/>
      <c r="K10" s="234" t="s">
        <v>112</v>
      </c>
      <c r="L10" s="235"/>
      <c r="O10" s="234" t="s">
        <v>113</v>
      </c>
      <c r="P10" s="235"/>
      <c r="R10" s="234" t="s">
        <v>114</v>
      </c>
      <c r="S10" s="235"/>
    </row>
    <row r="11" spans="2:19" ht="8.25" customHeight="1" x14ac:dyDescent="0.3">
      <c r="C11" s="85"/>
      <c r="D11" s="85"/>
      <c r="G11" s="85"/>
      <c r="H11" s="85"/>
      <c r="K11" s="85"/>
      <c r="L11" s="85"/>
      <c r="O11" s="91"/>
      <c r="P11" s="91"/>
    </row>
    <row r="12" spans="2:19" ht="15" x14ac:dyDescent="0.3">
      <c r="C12" s="259" t="s">
        <v>115</v>
      </c>
      <c r="D12" s="260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1"/>
    </row>
    <row r="13" spans="2:19" ht="9" customHeight="1" x14ac:dyDescent="0.3">
      <c r="C13" s="85"/>
      <c r="D13" s="85"/>
      <c r="K13" s="91"/>
      <c r="L13" s="91"/>
      <c r="O13" s="91"/>
      <c r="P13" s="91"/>
    </row>
    <row r="14" spans="2:19" x14ac:dyDescent="0.3">
      <c r="G14" s="257" t="s">
        <v>116</v>
      </c>
      <c r="H14" s="258"/>
      <c r="K14" s="91"/>
      <c r="L14" s="91"/>
      <c r="O14" s="257" t="s">
        <v>117</v>
      </c>
      <c r="P14" s="258"/>
    </row>
    <row r="15" spans="2:19" x14ac:dyDescent="0.3">
      <c r="G15" s="230" t="s">
        <v>118</v>
      </c>
      <c r="H15" s="231"/>
      <c r="K15" s="91"/>
      <c r="L15" s="91"/>
      <c r="O15" s="230" t="s">
        <v>119</v>
      </c>
      <c r="P15" s="231"/>
    </row>
    <row r="16" spans="2:19" x14ac:dyDescent="0.3">
      <c r="G16" s="234" t="s">
        <v>120</v>
      </c>
      <c r="H16" s="235"/>
      <c r="K16" s="91"/>
      <c r="L16" s="91"/>
      <c r="O16" s="234" t="s">
        <v>46</v>
      </c>
      <c r="P16" s="235"/>
    </row>
    <row r="17" spans="3:19" x14ac:dyDescent="0.3">
      <c r="C17" s="85"/>
      <c r="D17" s="85"/>
      <c r="K17" s="91"/>
      <c r="L17" s="91"/>
      <c r="O17" s="234" t="s">
        <v>255</v>
      </c>
      <c r="P17" s="235"/>
    </row>
    <row r="18" spans="3:19" ht="7.5" customHeight="1" x14ac:dyDescent="0.3">
      <c r="C18" s="85"/>
      <c r="D18" s="85"/>
      <c r="K18" s="91"/>
      <c r="L18" s="91"/>
      <c r="O18" s="91"/>
      <c r="P18" s="91"/>
    </row>
    <row r="19" spans="3:19" x14ac:dyDescent="0.3">
      <c r="C19" s="85"/>
      <c r="D19" s="85"/>
      <c r="F19" s="87"/>
      <c r="K19" s="91"/>
      <c r="L19" s="91"/>
      <c r="O19" s="91"/>
      <c r="P19" s="91"/>
      <c r="R19" s="257" t="s">
        <v>121</v>
      </c>
      <c r="S19" s="258"/>
    </row>
    <row r="20" spans="3:19" x14ac:dyDescent="0.3">
      <c r="C20" s="85"/>
      <c r="D20" s="85"/>
      <c r="F20" s="87" t="s">
        <v>122</v>
      </c>
      <c r="K20" s="85" t="s">
        <v>123</v>
      </c>
      <c r="L20" s="91"/>
      <c r="O20" s="91"/>
      <c r="P20" s="91"/>
      <c r="Q20" s="87" t="s">
        <v>122</v>
      </c>
      <c r="R20" s="230" t="s">
        <v>124</v>
      </c>
      <c r="S20" s="231"/>
    </row>
    <row r="21" spans="3:19" x14ac:dyDescent="0.3">
      <c r="C21" s="85"/>
      <c r="D21" s="85"/>
      <c r="K21" s="91"/>
      <c r="L21" s="91"/>
      <c r="O21" s="91"/>
      <c r="P21" s="91"/>
      <c r="R21" s="234" t="s">
        <v>125</v>
      </c>
      <c r="S21" s="235"/>
    </row>
    <row r="22" spans="3:19" x14ac:dyDescent="0.3">
      <c r="K22" s="91"/>
      <c r="L22" s="91"/>
      <c r="O22" s="91"/>
      <c r="P22" s="85" t="s">
        <v>123</v>
      </c>
      <c r="R22" s="234" t="s">
        <v>249</v>
      </c>
      <c r="S22" s="235"/>
    </row>
    <row r="23" spans="3:19" hidden="1" x14ac:dyDescent="0.3">
      <c r="K23" s="91"/>
      <c r="L23" s="91"/>
      <c r="O23" s="91"/>
      <c r="P23" s="92" t="s">
        <v>123</v>
      </c>
    </row>
    <row r="24" spans="3:19" x14ac:dyDescent="0.3">
      <c r="K24" s="91"/>
      <c r="L24" s="91"/>
      <c r="O24" s="91"/>
      <c r="P24" s="1"/>
    </row>
    <row r="25" spans="3:19" x14ac:dyDescent="0.3">
      <c r="K25" s="91"/>
      <c r="L25" s="91"/>
      <c r="O25" s="230" t="s">
        <v>126</v>
      </c>
      <c r="P25" s="231"/>
      <c r="R25" s="257" t="s">
        <v>127</v>
      </c>
      <c r="S25" s="258"/>
    </row>
    <row r="26" spans="3:19" x14ac:dyDescent="0.3">
      <c r="K26" s="91"/>
      <c r="L26" s="91"/>
      <c r="O26" s="234"/>
      <c r="P26" s="235"/>
      <c r="R26" s="230" t="s">
        <v>128</v>
      </c>
      <c r="S26" s="231"/>
    </row>
    <row r="27" spans="3:19" x14ac:dyDescent="0.3">
      <c r="K27" s="87"/>
      <c r="L27" s="87"/>
      <c r="O27" s="262" t="s">
        <v>255</v>
      </c>
      <c r="P27" s="263"/>
      <c r="R27" s="234" t="s">
        <v>74</v>
      </c>
      <c r="S27" s="235"/>
    </row>
    <row r="28" spans="3:19" x14ac:dyDescent="0.3">
      <c r="K28" s="87"/>
      <c r="L28" s="87"/>
      <c r="R28" s="234" t="s">
        <v>74</v>
      </c>
      <c r="S28" s="235"/>
    </row>
    <row r="29" spans="3:19" ht="9" customHeight="1" x14ac:dyDescent="0.3">
      <c r="K29" s="87"/>
      <c r="L29" s="87"/>
    </row>
    <row r="30" spans="3:19" x14ac:dyDescent="0.3">
      <c r="K30" s="87"/>
      <c r="L30" s="87"/>
      <c r="O30" s="262" t="s">
        <v>129</v>
      </c>
      <c r="P30" s="263"/>
    </row>
    <row r="31" spans="3:19" x14ac:dyDescent="0.3">
      <c r="K31" s="87"/>
      <c r="L31" s="87"/>
      <c r="O31" s="262" t="s">
        <v>130</v>
      </c>
      <c r="P31" s="263"/>
      <c r="R31" s="257" t="s">
        <v>127</v>
      </c>
      <c r="S31" s="258"/>
    </row>
    <row r="32" spans="3:19" x14ac:dyDescent="0.3">
      <c r="O32" s="91"/>
      <c r="P32" s="91"/>
      <c r="R32" s="230" t="s">
        <v>131</v>
      </c>
      <c r="S32" s="231"/>
    </row>
    <row r="33" spans="3:19" x14ac:dyDescent="0.3">
      <c r="K33" s="87"/>
      <c r="L33" s="87"/>
      <c r="R33" s="234" t="s">
        <v>132</v>
      </c>
      <c r="S33" s="235"/>
    </row>
    <row r="34" spans="3:19" x14ac:dyDescent="0.3">
      <c r="G34" s="93"/>
      <c r="H34" s="93"/>
      <c r="K34" s="87"/>
      <c r="L34" s="87"/>
      <c r="R34" s="234" t="s">
        <v>133</v>
      </c>
      <c r="S34" s="235"/>
    </row>
    <row r="35" spans="3:19" ht="9" customHeight="1" x14ac:dyDescent="0.3"/>
    <row r="36" spans="3:19" hidden="1" x14ac:dyDescent="0.3">
      <c r="K36" s="85"/>
      <c r="L36" s="85"/>
    </row>
    <row r="37" spans="3:19" ht="12.75" customHeight="1" x14ac:dyDescent="0.3">
      <c r="K37" s="262" t="s">
        <v>134</v>
      </c>
      <c r="L37" s="263"/>
    </row>
    <row r="38" spans="3:19" x14ac:dyDescent="0.3">
      <c r="G38" s="230" t="s">
        <v>135</v>
      </c>
      <c r="H38" s="231"/>
      <c r="I38" s="264" t="s">
        <v>123</v>
      </c>
      <c r="J38" s="265"/>
      <c r="K38" s="262" t="s">
        <v>136</v>
      </c>
      <c r="L38" s="263"/>
      <c r="M38" s="264" t="s">
        <v>122</v>
      </c>
      <c r="N38" s="266"/>
    </row>
    <row r="39" spans="3:19" x14ac:dyDescent="0.3">
      <c r="G39" s="234" t="s">
        <v>137</v>
      </c>
      <c r="H39" s="235"/>
      <c r="K39" s="262" t="s">
        <v>248</v>
      </c>
      <c r="L39" s="263"/>
      <c r="O39" s="91"/>
      <c r="P39" s="91"/>
    </row>
    <row r="42" spans="3:19" x14ac:dyDescent="0.3">
      <c r="C42" s="1" t="s">
        <v>254</v>
      </c>
    </row>
    <row r="44" spans="3:19" x14ac:dyDescent="0.3">
      <c r="K44" s="91"/>
      <c r="L44" s="91"/>
      <c r="O44" s="91"/>
      <c r="P44" s="91"/>
    </row>
    <row r="45" spans="3:19" x14ac:dyDescent="0.3">
      <c r="M45" s="266"/>
      <c r="N45" s="266"/>
    </row>
    <row r="46" spans="3:19" x14ac:dyDescent="0.3">
      <c r="Q46" s="87"/>
    </row>
    <row r="47" spans="3:19" x14ac:dyDescent="0.3">
      <c r="K47" s="91"/>
      <c r="L47" s="91"/>
      <c r="O47" s="87"/>
      <c r="P47" s="87"/>
    </row>
    <row r="48" spans="3:19" x14ac:dyDescent="0.3">
      <c r="K48" s="91"/>
      <c r="L48" s="91"/>
      <c r="O48" s="91"/>
      <c r="P48" s="91"/>
    </row>
    <row r="49" spans="6:16" x14ac:dyDescent="0.3">
      <c r="K49" s="91"/>
      <c r="L49" s="91"/>
      <c r="O49" s="91"/>
      <c r="P49" s="91"/>
    </row>
    <row r="50" spans="6:16" x14ac:dyDescent="0.3">
      <c r="K50" s="91"/>
      <c r="L50" s="91"/>
      <c r="O50" s="91"/>
      <c r="P50" s="91"/>
    </row>
    <row r="51" spans="6:16" x14ac:dyDescent="0.3">
      <c r="K51" s="91"/>
      <c r="L51" s="91"/>
      <c r="O51" s="91"/>
      <c r="P51" s="91"/>
    </row>
    <row r="52" spans="6:16" x14ac:dyDescent="0.3">
      <c r="K52" s="91"/>
      <c r="L52" s="91"/>
      <c r="O52" s="91"/>
      <c r="P52" s="91"/>
    </row>
    <row r="53" spans="6:16" x14ac:dyDescent="0.3">
      <c r="K53" s="91"/>
      <c r="L53" s="91"/>
      <c r="O53" s="91"/>
      <c r="P53" s="91"/>
    </row>
    <row r="54" spans="6:16" x14ac:dyDescent="0.3">
      <c r="K54" s="91"/>
      <c r="L54" s="91"/>
      <c r="O54" s="91"/>
      <c r="P54" s="91"/>
    </row>
    <row r="55" spans="6:16" x14ac:dyDescent="0.3">
      <c r="K55" s="91"/>
      <c r="L55" s="91"/>
      <c r="O55" s="91"/>
      <c r="P55" s="91"/>
    </row>
    <row r="56" spans="6:16" x14ac:dyDescent="0.3">
      <c r="K56" s="91"/>
      <c r="L56" s="91"/>
      <c r="O56" s="91"/>
      <c r="P56" s="91"/>
    </row>
    <row r="57" spans="6:16" x14ac:dyDescent="0.3">
      <c r="K57" s="91"/>
      <c r="L57" s="91"/>
      <c r="O57" s="91"/>
      <c r="P57" s="91"/>
    </row>
    <row r="58" spans="6:16" x14ac:dyDescent="0.3">
      <c r="K58" s="91"/>
      <c r="L58" s="91"/>
      <c r="O58" s="91"/>
      <c r="P58" s="91"/>
    </row>
    <row r="59" spans="6:16" x14ac:dyDescent="0.3">
      <c r="F59" s="87"/>
      <c r="G59" s="266"/>
      <c r="H59" s="266"/>
      <c r="I59" s="87"/>
      <c r="J59" s="87"/>
      <c r="K59" s="87"/>
      <c r="L59" s="87"/>
      <c r="M59" s="87"/>
      <c r="N59" s="87"/>
      <c r="O59" s="87"/>
      <c r="P59" s="87"/>
    </row>
    <row r="60" spans="6:16" x14ac:dyDescent="0.3">
      <c r="F60" s="87"/>
      <c r="G60" s="266"/>
      <c r="H60" s="266"/>
      <c r="I60" s="87"/>
      <c r="J60" s="87"/>
      <c r="K60" s="87"/>
      <c r="L60" s="87"/>
      <c r="M60" s="87"/>
      <c r="N60" s="87"/>
      <c r="O60" s="87"/>
      <c r="P60" s="87"/>
    </row>
    <row r="61" spans="6:16" x14ac:dyDescent="0.3">
      <c r="F61" s="87"/>
      <c r="I61" s="87"/>
      <c r="J61" s="87"/>
      <c r="K61" s="94"/>
      <c r="L61" s="87"/>
      <c r="M61" s="87"/>
      <c r="N61" s="87"/>
      <c r="O61" s="87"/>
      <c r="P61" s="87"/>
    </row>
    <row r="62" spans="6:16" x14ac:dyDescent="0.3">
      <c r="K62" s="87"/>
      <c r="L62" s="87"/>
      <c r="M62" s="87"/>
    </row>
    <row r="63" spans="6:16" x14ac:dyDescent="0.3">
      <c r="K63" s="87"/>
      <c r="L63" s="87"/>
    </row>
    <row r="64" spans="6:16" x14ac:dyDescent="0.3">
      <c r="K64" s="94"/>
      <c r="L64" s="87"/>
    </row>
    <row r="65" spans="7:16" x14ac:dyDescent="0.3">
      <c r="K65" s="95"/>
      <c r="L65" s="95"/>
      <c r="O65" s="95"/>
      <c r="P65" s="95"/>
    </row>
    <row r="66" spans="7:16" x14ac:dyDescent="0.3">
      <c r="K66" s="87"/>
      <c r="L66" s="87"/>
      <c r="O66" s="87"/>
      <c r="P66" s="87"/>
    </row>
    <row r="67" spans="7:16" x14ac:dyDescent="0.3">
      <c r="G67" s="95"/>
      <c r="H67" s="95"/>
      <c r="K67" s="87"/>
      <c r="L67" s="87"/>
      <c r="O67" s="87"/>
      <c r="P67" s="87"/>
    </row>
    <row r="68" spans="7:16" x14ac:dyDescent="0.3">
      <c r="K68" s="95"/>
      <c r="L68" s="95"/>
      <c r="O68" s="95"/>
      <c r="P68" s="95"/>
    </row>
    <row r="69" spans="7:16" x14ac:dyDescent="0.3">
      <c r="K69" s="94"/>
      <c r="L69" s="87"/>
      <c r="O69" s="95"/>
      <c r="P69" s="95"/>
    </row>
    <row r="70" spans="7:16" x14ac:dyDescent="0.3">
      <c r="G70" s="95"/>
      <c r="H70" s="95"/>
      <c r="K70" s="87"/>
      <c r="L70" s="87"/>
      <c r="M70" s="87"/>
      <c r="O70" s="87"/>
      <c r="P70" s="87"/>
    </row>
    <row r="71" spans="7:16" x14ac:dyDescent="0.3">
      <c r="K71" s="87"/>
      <c r="L71" s="87"/>
    </row>
    <row r="73" spans="7:16" x14ac:dyDescent="0.3">
      <c r="G73" s="95"/>
      <c r="H73" s="95"/>
      <c r="O73" s="87"/>
      <c r="P73" s="87"/>
    </row>
    <row r="74" spans="7:16" x14ac:dyDescent="0.3">
      <c r="O74" s="94"/>
      <c r="P74" s="87"/>
    </row>
    <row r="76" spans="7:16" x14ac:dyDescent="0.3">
      <c r="G76" s="95"/>
      <c r="H76" s="95"/>
    </row>
    <row r="77" spans="7:16" x14ac:dyDescent="0.3">
      <c r="O77" s="87"/>
      <c r="P77" s="87"/>
    </row>
    <row r="79" spans="7:16" x14ac:dyDescent="0.3">
      <c r="I79" s="87"/>
    </row>
    <row r="80" spans="7:16" x14ac:dyDescent="0.3">
      <c r="G80" s="94"/>
    </row>
    <row r="83" spans="7:8" x14ac:dyDescent="0.3">
      <c r="G83" s="78"/>
      <c r="H83" s="78"/>
    </row>
    <row r="84" spans="7:8" x14ac:dyDescent="0.3">
      <c r="G84" s="78"/>
      <c r="H84" s="78"/>
    </row>
    <row r="85" spans="7:8" x14ac:dyDescent="0.3">
      <c r="G85" s="78"/>
      <c r="H85" s="78"/>
    </row>
    <row r="86" spans="7:8" x14ac:dyDescent="0.3">
      <c r="G86" s="78"/>
      <c r="H86" s="78"/>
    </row>
    <row r="87" spans="7:8" x14ac:dyDescent="0.3">
      <c r="G87" s="78"/>
      <c r="H87" s="78"/>
    </row>
  </sheetData>
  <mergeCells count="50">
    <mergeCell ref="G39:H39"/>
    <mergeCell ref="K39:L39"/>
    <mergeCell ref="M45:N45"/>
    <mergeCell ref="G59:H59"/>
    <mergeCell ref="G60:H60"/>
    <mergeCell ref="R32:S32"/>
    <mergeCell ref="R33:S33"/>
    <mergeCell ref="R34:S34"/>
    <mergeCell ref="K37:L37"/>
    <mergeCell ref="G38:H38"/>
    <mergeCell ref="I38:J38"/>
    <mergeCell ref="K38:L38"/>
    <mergeCell ref="M38:N38"/>
    <mergeCell ref="O27:P27"/>
    <mergeCell ref="R27:S27"/>
    <mergeCell ref="R28:S28"/>
    <mergeCell ref="O30:P30"/>
    <mergeCell ref="O31:P31"/>
    <mergeCell ref="R31:S31"/>
    <mergeCell ref="O25:P26"/>
    <mergeCell ref="R25:S25"/>
    <mergeCell ref="R26:S26"/>
    <mergeCell ref="C12:S12"/>
    <mergeCell ref="G14:H14"/>
    <mergeCell ref="O14:P14"/>
    <mergeCell ref="G15:H15"/>
    <mergeCell ref="O15:P15"/>
    <mergeCell ref="G16:H16"/>
    <mergeCell ref="O16:P16"/>
    <mergeCell ref="O17:P17"/>
    <mergeCell ref="R19:S19"/>
    <mergeCell ref="R20:S20"/>
    <mergeCell ref="R21:S21"/>
    <mergeCell ref="R22:S22"/>
    <mergeCell ref="C9:D9"/>
    <mergeCell ref="G9:H9"/>
    <mergeCell ref="K9:L9"/>
    <mergeCell ref="O9:P9"/>
    <mergeCell ref="R9:S9"/>
    <mergeCell ref="C10:D10"/>
    <mergeCell ref="G10:H10"/>
    <mergeCell ref="K10:L10"/>
    <mergeCell ref="O10:P10"/>
    <mergeCell ref="R10:S10"/>
    <mergeCell ref="B2:S4"/>
    <mergeCell ref="C8:D8"/>
    <mergeCell ref="G8:H8"/>
    <mergeCell ref="K8:L8"/>
    <mergeCell ref="O8:P8"/>
    <mergeCell ref="R8:S8"/>
  </mergeCells>
  <pageMargins left="0.71" right="0.27559055118110237" top="0.47244094488188981" bottom="0.31496062992125984" header="0.23622047244094491" footer="0.23622047244094491"/>
  <pageSetup paperSize="9" scale="9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24CF-74F0-47D1-984E-0152A6076F50}">
  <dimension ref="B1:T91"/>
  <sheetViews>
    <sheetView showGridLines="0" zoomScaleNormal="100" workbookViewId="0">
      <selection activeCell="E20" sqref="E20"/>
    </sheetView>
  </sheetViews>
  <sheetFormatPr defaultColWidth="9.109375" defaultRowHeight="13.8" x14ac:dyDescent="0.3"/>
  <cols>
    <col min="1" max="1" width="2.5546875" style="1" customWidth="1"/>
    <col min="2" max="2" width="6.44140625" style="1" customWidth="1"/>
    <col min="3" max="3" width="2.44140625" style="27" customWidth="1"/>
    <col min="4" max="4" width="14" style="27" customWidth="1"/>
    <col min="5" max="5" width="19" style="27" customWidth="1"/>
    <col min="6" max="6" width="14.5546875" style="27" customWidth="1"/>
    <col min="7" max="7" width="7.88671875" style="3" customWidth="1"/>
    <col min="8" max="11" width="9.109375" style="3" customWidth="1"/>
    <col min="12" max="12" width="12.5546875" style="3" customWidth="1"/>
    <col min="13" max="15" width="6.44140625" style="3" customWidth="1"/>
    <col min="16" max="16" width="10.109375" style="3" customWidth="1"/>
    <col min="17" max="17" width="8.33203125" style="3" customWidth="1"/>
    <col min="18" max="18" width="12.109375" style="3" customWidth="1"/>
    <col min="19" max="19" width="14" style="1" customWidth="1"/>
    <col min="20" max="20" width="15.109375" style="1" customWidth="1"/>
    <col min="21" max="21" width="1" style="1" customWidth="1"/>
    <col min="22" max="16384" width="9.109375" style="1"/>
  </cols>
  <sheetData>
    <row r="1" spans="2:20" x14ac:dyDescent="0.3"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20" ht="12.75" customHeight="1" x14ac:dyDescent="0.25">
      <c r="B2" s="267" t="s">
        <v>138</v>
      </c>
      <c r="C2" s="267"/>
      <c r="D2" s="267"/>
      <c r="E2" s="267"/>
      <c r="F2" s="267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</row>
    <row r="3" spans="2:20" ht="12.75" customHeight="1" x14ac:dyDescent="0.25">
      <c r="B3" s="267"/>
      <c r="C3" s="267"/>
      <c r="D3" s="267"/>
      <c r="E3" s="267"/>
      <c r="F3" s="267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</row>
    <row r="4" spans="2:20" ht="23.4" x14ac:dyDescent="0.45">
      <c r="B4" s="59"/>
      <c r="C4" s="59"/>
      <c r="D4" s="59"/>
      <c r="E4" s="59"/>
      <c r="F4" s="59"/>
      <c r="G4" s="268" t="s">
        <v>139</v>
      </c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97"/>
    </row>
    <row r="5" spans="2:20" ht="20.399999999999999" x14ac:dyDescent="0.25">
      <c r="B5" s="59"/>
      <c r="C5" s="59"/>
      <c r="D5" s="59"/>
      <c r="E5" s="59"/>
      <c r="F5" s="59"/>
      <c r="G5" s="269" t="s">
        <v>140</v>
      </c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98"/>
    </row>
    <row r="6" spans="2:20" ht="15.6" x14ac:dyDescent="0.25">
      <c r="B6" s="59"/>
      <c r="C6" s="59"/>
      <c r="D6" s="59"/>
      <c r="E6" s="59"/>
      <c r="F6" s="59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</row>
    <row r="7" spans="2:20" ht="15.6" x14ac:dyDescent="0.25">
      <c r="B7" s="59"/>
      <c r="C7" s="59"/>
      <c r="D7" s="59"/>
      <c r="E7" s="59"/>
      <c r="F7" s="59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2:20" ht="15.6" x14ac:dyDescent="0.25">
      <c r="B8" s="59"/>
      <c r="C8" s="59"/>
      <c r="D8" s="59"/>
      <c r="E8" s="59"/>
      <c r="F8" s="59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2:20" ht="15.6" x14ac:dyDescent="0.25">
      <c r="B9" s="59"/>
      <c r="C9" s="59"/>
      <c r="D9" s="59"/>
      <c r="E9" s="59"/>
      <c r="F9" s="59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</row>
    <row r="10" spans="2:20" ht="15.6" x14ac:dyDescent="0.25">
      <c r="B10" s="59"/>
      <c r="C10" s="59"/>
      <c r="D10" s="59"/>
      <c r="E10" s="59"/>
      <c r="F10" s="59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98"/>
    </row>
    <row r="11" spans="2:20" ht="13.5" customHeight="1" x14ac:dyDescent="0.3">
      <c r="B11" s="99"/>
      <c r="C11" s="99"/>
      <c r="D11" s="99"/>
      <c r="E11" s="99"/>
      <c r="F11" s="99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100"/>
      <c r="T11" s="100"/>
    </row>
    <row r="12" spans="2:20" ht="25.5" customHeight="1" x14ac:dyDescent="0.3">
      <c r="B12" s="101"/>
      <c r="C12" s="102"/>
      <c r="D12" s="102"/>
      <c r="E12" s="102"/>
      <c r="F12" s="102"/>
      <c r="G12" s="103"/>
      <c r="H12" s="103"/>
      <c r="I12" s="103"/>
      <c r="J12" s="271" t="s">
        <v>141</v>
      </c>
      <c r="K12" s="272"/>
      <c r="L12" s="273" t="s">
        <v>22</v>
      </c>
      <c r="M12" s="274"/>
      <c r="N12" s="274"/>
      <c r="O12" s="274"/>
      <c r="P12" s="274"/>
      <c r="Q12" s="104" t="s">
        <v>142</v>
      </c>
      <c r="R12" s="105"/>
      <c r="S12" s="278" t="s">
        <v>45</v>
      </c>
      <c r="T12" s="279"/>
    </row>
    <row r="13" spans="2:20" ht="22.5" customHeight="1" x14ac:dyDescent="0.25">
      <c r="B13" s="280" t="s">
        <v>1</v>
      </c>
      <c r="C13" s="281" t="s">
        <v>143</v>
      </c>
      <c r="D13" s="282"/>
      <c r="E13" s="285" t="s">
        <v>144</v>
      </c>
      <c r="F13" s="287" t="s">
        <v>2</v>
      </c>
      <c r="G13" s="106" t="s">
        <v>145</v>
      </c>
      <c r="H13" s="289" t="s">
        <v>146</v>
      </c>
      <c r="I13" s="290"/>
      <c r="J13" s="293" t="s">
        <v>147</v>
      </c>
      <c r="K13" s="293"/>
      <c r="L13" s="107" t="s">
        <v>148</v>
      </c>
      <c r="M13" s="294" t="s">
        <v>4</v>
      </c>
      <c r="N13" s="294"/>
      <c r="O13" s="295"/>
      <c r="P13" s="296" t="s">
        <v>23</v>
      </c>
      <c r="Q13" s="108" t="s">
        <v>149</v>
      </c>
      <c r="R13" s="109" t="s">
        <v>25</v>
      </c>
      <c r="S13" s="296" t="s">
        <v>23</v>
      </c>
      <c r="T13" s="110" t="s">
        <v>150</v>
      </c>
    </row>
    <row r="14" spans="2:20" ht="25.5" customHeight="1" x14ac:dyDescent="0.25">
      <c r="B14" s="280"/>
      <c r="C14" s="283"/>
      <c r="D14" s="284"/>
      <c r="E14" s="286"/>
      <c r="F14" s="288"/>
      <c r="G14" s="111" t="s">
        <v>151</v>
      </c>
      <c r="H14" s="291"/>
      <c r="I14" s="292"/>
      <c r="J14" s="112" t="s">
        <v>152</v>
      </c>
      <c r="K14" s="113" t="s">
        <v>153</v>
      </c>
      <c r="L14" s="114"/>
      <c r="M14" s="115" t="s">
        <v>6</v>
      </c>
      <c r="N14" s="114" t="s">
        <v>7</v>
      </c>
      <c r="O14" s="114" t="s">
        <v>8</v>
      </c>
      <c r="P14" s="296"/>
      <c r="Q14" s="116" t="s">
        <v>154</v>
      </c>
      <c r="R14" s="117"/>
      <c r="S14" s="296"/>
      <c r="T14" s="118" t="s">
        <v>155</v>
      </c>
    </row>
    <row r="15" spans="2:20" ht="20.100000000000001" customHeight="1" x14ac:dyDescent="0.3">
      <c r="B15" s="12"/>
      <c r="C15" s="119"/>
      <c r="D15" s="120"/>
      <c r="E15" s="121"/>
      <c r="F15" s="13"/>
      <c r="G15" s="14"/>
      <c r="H15" s="14"/>
      <c r="I15" s="14"/>
      <c r="J15" s="15" t="s">
        <v>31</v>
      </c>
      <c r="K15" s="122" t="s">
        <v>32</v>
      </c>
      <c r="L15" s="15"/>
      <c r="M15" s="15"/>
      <c r="N15" s="15"/>
      <c r="O15" s="15"/>
      <c r="P15" s="64" t="s">
        <v>33</v>
      </c>
      <c r="Q15" s="123" t="s">
        <v>156</v>
      </c>
      <c r="R15" s="123" t="s">
        <v>157</v>
      </c>
      <c r="S15" s="15" t="s">
        <v>158</v>
      </c>
      <c r="T15" s="15" t="s">
        <v>159</v>
      </c>
    </row>
    <row r="16" spans="2:20" ht="20.100000000000001" customHeight="1" x14ac:dyDescent="0.3">
      <c r="B16" s="41"/>
      <c r="C16" s="124"/>
      <c r="D16" s="125" t="s">
        <v>160</v>
      </c>
      <c r="E16" s="126"/>
      <c r="F16" s="127"/>
      <c r="G16" s="66"/>
      <c r="H16" s="66"/>
      <c r="I16" s="66"/>
      <c r="J16" s="66">
        <v>100</v>
      </c>
      <c r="K16" s="66"/>
      <c r="L16" s="128">
        <v>-10</v>
      </c>
      <c r="M16" s="128">
        <v>-20</v>
      </c>
      <c r="N16" s="128">
        <v>-30</v>
      </c>
      <c r="O16" s="128">
        <v>-40</v>
      </c>
      <c r="P16" s="56">
        <f>SUM(L16:O16)</f>
        <v>-100</v>
      </c>
      <c r="Q16" s="15"/>
      <c r="R16" s="15"/>
      <c r="S16" s="15"/>
      <c r="T16" s="15"/>
    </row>
    <row r="17" spans="2:20" ht="20.100000000000001" customHeight="1" x14ac:dyDescent="0.3">
      <c r="B17" s="41"/>
      <c r="C17" s="129"/>
      <c r="D17" s="130"/>
      <c r="E17" s="131"/>
      <c r="F17" s="132"/>
      <c r="G17" s="15"/>
      <c r="H17" s="15"/>
      <c r="I17" s="15"/>
      <c r="J17" s="15"/>
      <c r="K17" s="15"/>
      <c r="L17" s="133"/>
      <c r="M17" s="134"/>
      <c r="N17" s="134"/>
      <c r="O17" s="134"/>
      <c r="P17" s="15"/>
      <c r="Q17" s="15"/>
      <c r="R17" s="15"/>
      <c r="S17" s="15"/>
      <c r="T17" s="15"/>
    </row>
    <row r="18" spans="2:20" ht="20.100000000000001" customHeight="1" x14ac:dyDescent="0.25">
      <c r="B18" s="19">
        <v>1</v>
      </c>
      <c r="C18" s="135"/>
      <c r="D18" s="136" t="s">
        <v>161</v>
      </c>
      <c r="E18" s="137" t="s">
        <v>260</v>
      </c>
      <c r="F18" s="20" t="s">
        <v>257</v>
      </c>
      <c r="G18" s="138">
        <v>10</v>
      </c>
      <c r="H18" s="43">
        <v>10000000</v>
      </c>
      <c r="I18" s="43">
        <v>20000000</v>
      </c>
      <c r="J18" s="56">
        <v>100</v>
      </c>
      <c r="K18" s="139">
        <v>85</v>
      </c>
      <c r="L18" s="56">
        <v>-10</v>
      </c>
      <c r="M18" s="56"/>
      <c r="N18" s="56"/>
      <c r="O18" s="56"/>
      <c r="P18" s="56">
        <f>SUM(L18:O18)</f>
        <v>-10</v>
      </c>
      <c r="Q18" s="43">
        <f>+K18+P18</f>
        <v>75</v>
      </c>
      <c r="R18" s="140">
        <f>+Q18/J18%</f>
        <v>75</v>
      </c>
      <c r="S18" s="43">
        <v>10000000</v>
      </c>
      <c r="T18" s="43">
        <f>(+S18*Q18)%</f>
        <v>7500000</v>
      </c>
    </row>
    <row r="19" spans="2:20" ht="20.100000000000001" customHeight="1" x14ac:dyDescent="0.3">
      <c r="B19" s="19">
        <f>+B18+1</f>
        <v>2</v>
      </c>
      <c r="C19" s="135"/>
      <c r="D19" s="136" t="s">
        <v>162</v>
      </c>
      <c r="E19" s="137" t="s">
        <v>261</v>
      </c>
      <c r="F19" s="20" t="s">
        <v>257</v>
      </c>
      <c r="G19" s="21">
        <v>6</v>
      </c>
      <c r="H19" s="43">
        <v>7500000</v>
      </c>
      <c r="I19" s="43">
        <v>10000000</v>
      </c>
      <c r="J19" s="56">
        <v>100</v>
      </c>
      <c r="K19" s="139">
        <v>82</v>
      </c>
      <c r="L19" s="56">
        <v>-10</v>
      </c>
      <c r="M19" s="56"/>
      <c r="N19" s="56"/>
      <c r="O19" s="56"/>
      <c r="P19" s="56">
        <f>SUM(L19:O19)</f>
        <v>-10</v>
      </c>
      <c r="Q19" s="43">
        <f>+K19+P19</f>
        <v>72</v>
      </c>
      <c r="R19" s="140">
        <f>+Q19/J19%</f>
        <v>72</v>
      </c>
      <c r="S19" s="43">
        <v>9000000</v>
      </c>
      <c r="T19" s="43">
        <f t="shared" ref="T19:T32" si="0">(+S19*Q19)%</f>
        <v>6480000</v>
      </c>
    </row>
    <row r="20" spans="2:20" ht="20.100000000000001" customHeight="1" x14ac:dyDescent="0.3">
      <c r="B20" s="19">
        <f>+B19+1</f>
        <v>3</v>
      </c>
      <c r="C20" s="135"/>
      <c r="D20" s="136" t="s">
        <v>163</v>
      </c>
      <c r="E20" s="137" t="s">
        <v>164</v>
      </c>
      <c r="F20" s="20" t="s">
        <v>257</v>
      </c>
      <c r="G20" s="21">
        <v>3</v>
      </c>
      <c r="H20" s="43">
        <v>4000000</v>
      </c>
      <c r="I20" s="43">
        <v>5000000</v>
      </c>
      <c r="J20" s="56">
        <v>100</v>
      </c>
      <c r="K20" s="139">
        <v>70</v>
      </c>
      <c r="L20" s="56">
        <v>-10</v>
      </c>
      <c r="M20" s="56">
        <v>-20</v>
      </c>
      <c r="N20" s="56"/>
      <c r="O20" s="56"/>
      <c r="P20" s="56">
        <f>SUM(L20:O20)</f>
        <v>-30</v>
      </c>
      <c r="Q20" s="43">
        <f>+K20+P20</f>
        <v>40</v>
      </c>
      <c r="R20" s="140">
        <f>+Q20/J20%</f>
        <v>40</v>
      </c>
      <c r="S20" s="43">
        <v>5000000</v>
      </c>
      <c r="T20" s="43">
        <f t="shared" si="0"/>
        <v>2000000</v>
      </c>
    </row>
    <row r="21" spans="2:20" ht="20.100000000000001" customHeight="1" x14ac:dyDescent="0.3">
      <c r="B21" s="19">
        <f>+B20+1</f>
        <v>4</v>
      </c>
      <c r="C21" s="141"/>
      <c r="D21" s="142" t="s">
        <v>165</v>
      </c>
      <c r="E21" s="143" t="s">
        <v>166</v>
      </c>
      <c r="F21" s="20" t="s">
        <v>257</v>
      </c>
      <c r="G21" s="144">
        <v>2</v>
      </c>
      <c r="H21" s="43">
        <v>4000000</v>
      </c>
      <c r="I21" s="43">
        <v>4000000</v>
      </c>
      <c r="J21" s="56">
        <v>100</v>
      </c>
      <c r="K21" s="139">
        <v>90</v>
      </c>
      <c r="L21" s="56">
        <v>-10</v>
      </c>
      <c r="M21" s="56">
        <v>-20</v>
      </c>
      <c r="N21" s="56">
        <v>-30</v>
      </c>
      <c r="O21" s="56">
        <v>-40</v>
      </c>
      <c r="P21" s="56">
        <f>SUM(L21:O21)</f>
        <v>-100</v>
      </c>
      <c r="Q21" s="43">
        <f>+K21+P21</f>
        <v>-10</v>
      </c>
      <c r="R21" s="140">
        <f>+Q21/J21%</f>
        <v>-10</v>
      </c>
      <c r="S21" s="43">
        <v>4500000</v>
      </c>
      <c r="T21" s="145">
        <f t="shared" si="0"/>
        <v>-450000</v>
      </c>
    </row>
    <row r="22" spans="2:20" ht="20.100000000000001" customHeight="1" x14ac:dyDescent="0.3">
      <c r="B22" s="19"/>
      <c r="C22" s="141"/>
      <c r="D22" s="142"/>
      <c r="E22" s="143"/>
      <c r="F22" s="20"/>
      <c r="G22" s="144"/>
      <c r="H22" s="43"/>
      <c r="I22" s="43"/>
      <c r="J22" s="56"/>
      <c r="K22" s="56"/>
      <c r="L22" s="134"/>
      <c r="M22" s="134"/>
      <c r="N22" s="134"/>
      <c r="O22" s="134"/>
      <c r="P22" s="56"/>
      <c r="Q22" s="43"/>
      <c r="R22" s="140"/>
      <c r="S22" s="43"/>
      <c r="T22" s="43">
        <f t="shared" si="0"/>
        <v>0</v>
      </c>
    </row>
    <row r="23" spans="2:20" ht="20.100000000000001" customHeight="1" x14ac:dyDescent="0.3">
      <c r="B23" s="19"/>
      <c r="C23" s="135"/>
      <c r="D23" s="136"/>
      <c r="E23" s="137"/>
      <c r="F23" s="20"/>
      <c r="G23" s="21"/>
      <c r="H23" s="43"/>
      <c r="I23" s="43"/>
      <c r="J23" s="56"/>
      <c r="K23" s="56"/>
      <c r="L23" s="128">
        <v>-5</v>
      </c>
      <c r="M23" s="128">
        <v>-10</v>
      </c>
      <c r="N23" s="128">
        <v>-15</v>
      </c>
      <c r="O23" s="128">
        <v>-20</v>
      </c>
      <c r="P23" s="56">
        <f>SUM(L23:O23)</f>
        <v>-50</v>
      </c>
      <c r="Q23" s="43"/>
      <c r="R23" s="140"/>
      <c r="S23" s="43"/>
      <c r="T23" s="43">
        <f t="shared" si="0"/>
        <v>0</v>
      </c>
    </row>
    <row r="24" spans="2:20" ht="20.100000000000001" customHeight="1" x14ac:dyDescent="0.3">
      <c r="B24" s="19"/>
      <c r="C24" s="135"/>
      <c r="D24" s="136"/>
      <c r="E24" s="137"/>
      <c r="F24" s="20"/>
      <c r="G24" s="21"/>
      <c r="H24" s="43"/>
      <c r="I24" s="43"/>
      <c r="J24" s="56"/>
      <c r="K24" s="56"/>
      <c r="L24" s="56"/>
      <c r="M24" s="56"/>
      <c r="N24" s="56"/>
      <c r="O24" s="56"/>
      <c r="P24" s="56"/>
      <c r="Q24" s="43"/>
      <c r="R24" s="140"/>
      <c r="S24" s="43"/>
      <c r="T24" s="43">
        <f t="shared" si="0"/>
        <v>0</v>
      </c>
    </row>
    <row r="25" spans="2:20" ht="20.100000000000001" customHeight="1" x14ac:dyDescent="0.3">
      <c r="B25" s="19">
        <f>+B23+1</f>
        <v>1</v>
      </c>
      <c r="C25" s="141"/>
      <c r="D25" s="142" t="s">
        <v>167</v>
      </c>
      <c r="E25" s="143" t="s">
        <v>168</v>
      </c>
      <c r="F25" s="22" t="s">
        <v>258</v>
      </c>
      <c r="G25" s="21" t="s">
        <v>32</v>
      </c>
      <c r="H25" s="180">
        <v>2400000</v>
      </c>
      <c r="I25" s="180">
        <v>4000000</v>
      </c>
      <c r="J25" s="181">
        <v>65</v>
      </c>
      <c r="K25" s="182">
        <v>60</v>
      </c>
      <c r="L25" s="181">
        <v>-5</v>
      </c>
      <c r="M25" s="181">
        <v>-10</v>
      </c>
      <c r="N25" s="181">
        <v>-15</v>
      </c>
      <c r="O25" s="181">
        <v>-20</v>
      </c>
      <c r="P25" s="181">
        <f>SUM(L25:O25)</f>
        <v>-50</v>
      </c>
      <c r="Q25" s="180">
        <f>+K25+P25</f>
        <v>10</v>
      </c>
      <c r="R25" s="183">
        <f>+Q25/J25%</f>
        <v>15.384615384615383</v>
      </c>
      <c r="S25" s="180">
        <v>2100000</v>
      </c>
      <c r="T25" s="184" t="s">
        <v>53</v>
      </c>
    </row>
    <row r="26" spans="2:20" ht="20.100000000000001" customHeight="1" x14ac:dyDescent="0.3">
      <c r="B26" s="19">
        <f>+B25+1</f>
        <v>2</v>
      </c>
      <c r="C26" s="141"/>
      <c r="D26" s="142" t="s">
        <v>169</v>
      </c>
      <c r="E26" s="143" t="s">
        <v>170</v>
      </c>
      <c r="F26" s="22" t="s">
        <v>258</v>
      </c>
      <c r="G26" s="21" t="s">
        <v>32</v>
      </c>
      <c r="H26" s="180">
        <v>2400000</v>
      </c>
      <c r="I26" s="180">
        <v>4000000</v>
      </c>
      <c r="J26" s="181">
        <v>65</v>
      </c>
      <c r="K26" s="182">
        <v>54</v>
      </c>
      <c r="L26" s="181">
        <v>-5</v>
      </c>
      <c r="M26" s="181">
        <v>-10</v>
      </c>
      <c r="N26" s="181">
        <v>-15</v>
      </c>
      <c r="O26" s="181"/>
      <c r="P26" s="181">
        <f>SUM(L26:O26)</f>
        <v>-30</v>
      </c>
      <c r="Q26" s="180">
        <f>+K26+P26</f>
        <v>24</v>
      </c>
      <c r="R26" s="183">
        <f>+Q26/J26%</f>
        <v>36.92307692307692</v>
      </c>
      <c r="S26" s="180">
        <v>2100000</v>
      </c>
      <c r="T26" s="180">
        <f t="shared" si="0"/>
        <v>504000</v>
      </c>
    </row>
    <row r="27" spans="2:20" ht="20.100000000000001" customHeight="1" x14ac:dyDescent="0.3">
      <c r="B27" s="19">
        <f>+B26+1</f>
        <v>3</v>
      </c>
      <c r="C27" s="141"/>
      <c r="D27" s="142" t="s">
        <v>171</v>
      </c>
      <c r="E27" s="143" t="s">
        <v>170</v>
      </c>
      <c r="F27" s="22" t="s">
        <v>258</v>
      </c>
      <c r="G27" s="21" t="s">
        <v>32</v>
      </c>
      <c r="H27" s="180">
        <v>2400000</v>
      </c>
      <c r="I27" s="180">
        <v>4000000</v>
      </c>
      <c r="J27" s="181">
        <v>65</v>
      </c>
      <c r="K27" s="182">
        <v>45</v>
      </c>
      <c r="L27" s="181">
        <v>-5</v>
      </c>
      <c r="M27" s="181">
        <v>-10</v>
      </c>
      <c r="N27" s="181"/>
      <c r="O27" s="181"/>
      <c r="P27" s="181">
        <f>SUM(L27:O27)</f>
        <v>-15</v>
      </c>
      <c r="Q27" s="180">
        <f>+K27+P27</f>
        <v>30</v>
      </c>
      <c r="R27" s="183">
        <f>+Q27/J27%</f>
        <v>46.153846153846153</v>
      </c>
      <c r="S27" s="180">
        <v>2100000</v>
      </c>
      <c r="T27" s="180">
        <f t="shared" si="0"/>
        <v>630000</v>
      </c>
    </row>
    <row r="28" spans="2:20" ht="20.100000000000001" customHeight="1" x14ac:dyDescent="0.3">
      <c r="B28" s="19">
        <f>+B27+1</f>
        <v>4</v>
      </c>
      <c r="C28" s="146"/>
      <c r="D28" s="147" t="s">
        <v>172</v>
      </c>
      <c r="E28" s="148" t="s">
        <v>173</v>
      </c>
      <c r="F28" s="22" t="s">
        <v>258</v>
      </c>
      <c r="G28" s="21" t="s">
        <v>32</v>
      </c>
      <c r="H28" s="180">
        <v>2400000</v>
      </c>
      <c r="I28" s="180">
        <v>4000000</v>
      </c>
      <c r="J28" s="181">
        <v>65</v>
      </c>
      <c r="K28" s="182">
        <v>55</v>
      </c>
      <c r="L28" s="181">
        <v>-5</v>
      </c>
      <c r="M28" s="181"/>
      <c r="N28" s="181"/>
      <c r="O28" s="181"/>
      <c r="P28" s="181">
        <f>SUM(L28:O28)</f>
        <v>-5</v>
      </c>
      <c r="Q28" s="180">
        <f>+K28+P28</f>
        <v>50</v>
      </c>
      <c r="R28" s="183">
        <f>+Q28/J28%</f>
        <v>76.92307692307692</v>
      </c>
      <c r="S28" s="180">
        <v>2100000</v>
      </c>
      <c r="T28" s="180">
        <f t="shared" si="0"/>
        <v>1050000</v>
      </c>
    </row>
    <row r="29" spans="2:20" ht="20.100000000000001" customHeight="1" x14ac:dyDescent="0.3">
      <c r="B29" s="19">
        <f>+B28+1</f>
        <v>5</v>
      </c>
      <c r="C29" s="146"/>
      <c r="D29" s="147" t="s">
        <v>174</v>
      </c>
      <c r="E29" s="148" t="s">
        <v>175</v>
      </c>
      <c r="F29" s="22" t="s">
        <v>259</v>
      </c>
      <c r="G29" s="21" t="s">
        <v>31</v>
      </c>
      <c r="H29" s="180">
        <v>2400000</v>
      </c>
      <c r="I29" s="180">
        <v>4000000</v>
      </c>
      <c r="J29" s="181">
        <v>65</v>
      </c>
      <c r="K29" s="182">
        <v>65</v>
      </c>
      <c r="L29" s="181">
        <v>-5</v>
      </c>
      <c r="M29" s="181"/>
      <c r="N29" s="181"/>
      <c r="O29" s="181"/>
      <c r="P29" s="181">
        <f>SUM(L29:O29)</f>
        <v>-5</v>
      </c>
      <c r="Q29" s="180">
        <f>+K29+P29</f>
        <v>60</v>
      </c>
      <c r="R29" s="183">
        <f>+Q29/J29%</f>
        <v>92.307692307692307</v>
      </c>
      <c r="S29" s="180">
        <v>2100000</v>
      </c>
      <c r="T29" s="180">
        <f t="shared" si="0"/>
        <v>1260000</v>
      </c>
    </row>
    <row r="30" spans="2:20" ht="20.100000000000001" customHeight="1" x14ac:dyDescent="0.3">
      <c r="B30" s="19"/>
      <c r="C30" s="146"/>
      <c r="D30" s="147"/>
      <c r="E30" s="148"/>
      <c r="F30" s="22"/>
      <c r="G30" s="21"/>
      <c r="H30" s="43"/>
      <c r="I30" s="43"/>
      <c r="J30" s="56"/>
      <c r="K30" s="56"/>
      <c r="L30" s="43"/>
      <c r="M30" s="56"/>
      <c r="N30" s="56"/>
      <c r="O30" s="56"/>
      <c r="P30" s="43"/>
      <c r="Q30" s="43"/>
      <c r="R30" s="43"/>
      <c r="S30" s="43"/>
      <c r="T30" s="43">
        <f t="shared" si="0"/>
        <v>0</v>
      </c>
    </row>
    <row r="31" spans="2:20" ht="20.100000000000001" customHeight="1" x14ac:dyDescent="0.3">
      <c r="B31" s="19">
        <v>11</v>
      </c>
      <c r="C31" s="146"/>
      <c r="D31" s="147" t="s">
        <v>176</v>
      </c>
      <c r="E31" s="148" t="s">
        <v>177</v>
      </c>
      <c r="F31" s="22" t="s">
        <v>13</v>
      </c>
      <c r="G31" s="21"/>
      <c r="H31" s="43"/>
      <c r="I31" s="43"/>
      <c r="J31" s="56">
        <v>65</v>
      </c>
      <c r="K31" s="56"/>
      <c r="L31" s="275" t="s">
        <v>178</v>
      </c>
      <c r="M31" s="276"/>
      <c r="N31" s="276"/>
      <c r="O31" s="277"/>
      <c r="P31" s="56">
        <f>SUM(L31:O31)</f>
        <v>0</v>
      </c>
      <c r="Q31" s="43"/>
      <c r="R31" s="43"/>
      <c r="S31" s="43"/>
      <c r="T31" s="43">
        <f t="shared" si="0"/>
        <v>0</v>
      </c>
    </row>
    <row r="32" spans="2:20" ht="20.100000000000001" customHeight="1" x14ac:dyDescent="0.3">
      <c r="B32" s="19"/>
      <c r="C32" s="146"/>
      <c r="D32" s="147"/>
      <c r="E32" s="148"/>
      <c r="F32" s="22"/>
      <c r="G32" s="21"/>
      <c r="H32" s="43"/>
      <c r="I32" s="43"/>
      <c r="J32" s="56"/>
      <c r="K32" s="56"/>
      <c r="L32" s="43"/>
      <c r="M32" s="56"/>
      <c r="N32" s="56"/>
      <c r="O32" s="56"/>
      <c r="P32" s="43"/>
      <c r="Q32" s="43"/>
      <c r="R32" s="43"/>
      <c r="S32" s="43"/>
      <c r="T32" s="43">
        <f t="shared" si="0"/>
        <v>0</v>
      </c>
    </row>
    <row r="33" spans="2:20" ht="20.100000000000001" customHeight="1" x14ac:dyDescent="0.3">
      <c r="B33" s="149"/>
      <c r="C33" s="146"/>
      <c r="D33" s="147"/>
      <c r="E33" s="148"/>
      <c r="F33" s="22"/>
      <c r="G33" s="21"/>
      <c r="H33" s="43"/>
      <c r="I33" s="43"/>
      <c r="J33" s="56"/>
      <c r="K33" s="56"/>
      <c r="L33" s="43"/>
      <c r="M33" s="56" t="s">
        <v>49</v>
      </c>
      <c r="N33" s="56" t="s">
        <v>49</v>
      </c>
      <c r="O33" s="56" t="s">
        <v>49</v>
      </c>
      <c r="P33" s="43"/>
      <c r="Q33" s="43"/>
      <c r="R33" s="43"/>
      <c r="S33" s="43"/>
      <c r="T33" s="43"/>
    </row>
    <row r="34" spans="2:20" x14ac:dyDescent="0.3">
      <c r="C34" s="5"/>
      <c r="D34" s="5"/>
      <c r="E34" s="5"/>
    </row>
    <row r="35" spans="2:20" x14ac:dyDescent="0.3">
      <c r="B35" s="1" t="s">
        <v>256</v>
      </c>
      <c r="C35" s="5"/>
      <c r="D35" s="5"/>
      <c r="E35" s="5"/>
    </row>
    <row r="36" spans="2:20" x14ac:dyDescent="0.3">
      <c r="C36" s="5"/>
      <c r="D36" s="5"/>
      <c r="E36" s="5"/>
    </row>
    <row r="37" spans="2:20" x14ac:dyDescent="0.3">
      <c r="C37" s="5"/>
      <c r="D37" s="5"/>
      <c r="E37" s="5"/>
    </row>
    <row r="38" spans="2:20" x14ac:dyDescent="0.3">
      <c r="C38" s="5"/>
      <c r="D38" s="5"/>
      <c r="E38" s="5"/>
    </row>
    <row r="39" spans="2:20" x14ac:dyDescent="0.3">
      <c r="C39" s="5"/>
      <c r="D39" s="5"/>
      <c r="E39" s="5"/>
    </row>
    <row r="40" spans="2:20" x14ac:dyDescent="0.3">
      <c r="C40" s="5"/>
      <c r="D40" s="5"/>
      <c r="E40" s="5"/>
    </row>
    <row r="41" spans="2:20" x14ac:dyDescent="0.3">
      <c r="C41" s="5"/>
      <c r="D41" s="5"/>
      <c r="E41" s="5"/>
    </row>
    <row r="42" spans="2:20" x14ac:dyDescent="0.3">
      <c r="C42" s="5"/>
      <c r="D42" s="5"/>
      <c r="E42" s="5"/>
    </row>
    <row r="43" spans="2:20" x14ac:dyDescent="0.3">
      <c r="C43" s="5"/>
      <c r="D43" s="5"/>
      <c r="E43" s="5"/>
    </row>
    <row r="44" spans="2:20" x14ac:dyDescent="0.3">
      <c r="C44" s="5"/>
      <c r="D44" s="5"/>
      <c r="E44" s="5"/>
    </row>
    <row r="45" spans="2:20" x14ac:dyDescent="0.3">
      <c r="C45" s="5"/>
      <c r="D45" s="5"/>
      <c r="E45" s="5"/>
    </row>
    <row r="46" spans="2:20" x14ac:dyDescent="0.3">
      <c r="C46" s="5"/>
      <c r="D46" s="5"/>
      <c r="E46" s="5"/>
    </row>
    <row r="47" spans="2:20" x14ac:dyDescent="0.3">
      <c r="C47" s="5"/>
      <c r="D47" s="5"/>
      <c r="E47" s="5"/>
    </row>
    <row r="48" spans="2:20" x14ac:dyDescent="0.3">
      <c r="C48" s="5"/>
      <c r="D48" s="5"/>
      <c r="E48" s="5"/>
    </row>
    <row r="49" spans="3:5" x14ac:dyDescent="0.3">
      <c r="C49" s="5"/>
      <c r="D49" s="5"/>
      <c r="E49" s="5"/>
    </row>
    <row r="50" spans="3:5" x14ac:dyDescent="0.3">
      <c r="C50" s="5"/>
      <c r="D50" s="5"/>
      <c r="E50" s="5"/>
    </row>
    <row r="51" spans="3:5" x14ac:dyDescent="0.3">
      <c r="C51" s="5"/>
      <c r="D51" s="5"/>
      <c r="E51" s="5"/>
    </row>
    <row r="52" spans="3:5" x14ac:dyDescent="0.3">
      <c r="C52" s="5"/>
      <c r="D52" s="5"/>
      <c r="E52" s="5"/>
    </row>
    <row r="53" spans="3:5" x14ac:dyDescent="0.3">
      <c r="C53" s="5"/>
      <c r="D53" s="5"/>
      <c r="E53" s="5"/>
    </row>
    <row r="54" spans="3:5" x14ac:dyDescent="0.3">
      <c r="C54" s="5"/>
      <c r="D54" s="5"/>
      <c r="E54" s="5"/>
    </row>
    <row r="55" spans="3:5" x14ac:dyDescent="0.3">
      <c r="C55" s="5"/>
      <c r="D55" s="5"/>
      <c r="E55" s="5"/>
    </row>
    <row r="56" spans="3:5" x14ac:dyDescent="0.3">
      <c r="C56" s="5"/>
      <c r="D56" s="5"/>
      <c r="E56" s="5"/>
    </row>
    <row r="57" spans="3:5" x14ac:dyDescent="0.3">
      <c r="C57" s="5"/>
      <c r="D57" s="5"/>
      <c r="E57" s="5"/>
    </row>
    <row r="58" spans="3:5" x14ac:dyDescent="0.3">
      <c r="C58" s="5"/>
      <c r="D58" s="5"/>
      <c r="E58" s="5"/>
    </row>
    <row r="59" spans="3:5" x14ac:dyDescent="0.3">
      <c r="C59" s="5"/>
      <c r="D59" s="5"/>
      <c r="E59" s="5"/>
    </row>
    <row r="60" spans="3:5" x14ac:dyDescent="0.3">
      <c r="C60" s="5"/>
      <c r="D60" s="5"/>
      <c r="E60" s="5"/>
    </row>
    <row r="61" spans="3:5" x14ac:dyDescent="0.3">
      <c r="C61" s="5"/>
      <c r="D61" s="5"/>
      <c r="E61" s="5"/>
    </row>
    <row r="62" spans="3:5" x14ac:dyDescent="0.3">
      <c r="C62" s="5"/>
      <c r="D62" s="5"/>
      <c r="E62" s="5"/>
    </row>
    <row r="63" spans="3:5" x14ac:dyDescent="0.3">
      <c r="C63" s="5"/>
      <c r="D63" s="5"/>
      <c r="E63" s="5"/>
    </row>
    <row r="64" spans="3:5" x14ac:dyDescent="0.3">
      <c r="C64" s="5"/>
      <c r="D64" s="5"/>
      <c r="E64" s="5"/>
    </row>
    <row r="65" spans="3:5" x14ac:dyDescent="0.3">
      <c r="C65" s="5"/>
      <c r="D65" s="5"/>
      <c r="E65" s="5"/>
    </row>
    <row r="66" spans="3:5" x14ac:dyDescent="0.3">
      <c r="C66" s="5"/>
      <c r="D66" s="5"/>
      <c r="E66" s="5"/>
    </row>
    <row r="67" spans="3:5" x14ac:dyDescent="0.3">
      <c r="C67" s="5"/>
      <c r="D67" s="5"/>
      <c r="E67" s="5"/>
    </row>
    <row r="68" spans="3:5" x14ac:dyDescent="0.3">
      <c r="C68" s="5"/>
      <c r="D68" s="5"/>
      <c r="E68" s="5"/>
    </row>
    <row r="69" spans="3:5" x14ac:dyDescent="0.3">
      <c r="C69" s="5"/>
      <c r="D69" s="5"/>
      <c r="E69" s="5"/>
    </row>
    <row r="70" spans="3:5" x14ac:dyDescent="0.3">
      <c r="C70" s="5"/>
      <c r="D70" s="5"/>
      <c r="E70" s="5"/>
    </row>
    <row r="71" spans="3:5" x14ac:dyDescent="0.3">
      <c r="C71" s="5"/>
      <c r="D71" s="5"/>
      <c r="E71" s="5"/>
    </row>
    <row r="72" spans="3:5" x14ac:dyDescent="0.3">
      <c r="C72" s="5"/>
      <c r="D72" s="5"/>
      <c r="E72" s="5"/>
    </row>
    <row r="73" spans="3:5" x14ac:dyDescent="0.3">
      <c r="C73" s="5"/>
      <c r="D73" s="5"/>
      <c r="E73" s="5"/>
    </row>
    <row r="74" spans="3:5" x14ac:dyDescent="0.3">
      <c r="C74" s="5"/>
      <c r="D74" s="5"/>
      <c r="E74" s="5"/>
    </row>
    <row r="75" spans="3:5" x14ac:dyDescent="0.3">
      <c r="C75" s="5"/>
      <c r="D75" s="5"/>
      <c r="E75" s="5"/>
    </row>
    <row r="76" spans="3:5" x14ac:dyDescent="0.3">
      <c r="C76" s="5"/>
      <c r="D76" s="5"/>
      <c r="E76" s="5"/>
    </row>
    <row r="77" spans="3:5" x14ac:dyDescent="0.3">
      <c r="C77" s="5"/>
      <c r="D77" s="5"/>
      <c r="E77" s="5"/>
    </row>
    <row r="78" spans="3:5" x14ac:dyDescent="0.3">
      <c r="C78" s="5"/>
      <c r="D78" s="5"/>
      <c r="E78" s="5"/>
    </row>
    <row r="79" spans="3:5" x14ac:dyDescent="0.3">
      <c r="C79" s="5"/>
      <c r="D79" s="5"/>
      <c r="E79" s="5"/>
    </row>
    <row r="80" spans="3:5" x14ac:dyDescent="0.3">
      <c r="C80" s="5"/>
      <c r="D80" s="5"/>
      <c r="E80" s="5"/>
    </row>
    <row r="81" spans="3:5" x14ac:dyDescent="0.3">
      <c r="C81" s="5"/>
      <c r="D81" s="5"/>
      <c r="E81" s="5"/>
    </row>
    <row r="82" spans="3:5" x14ac:dyDescent="0.3">
      <c r="C82" s="5"/>
      <c r="D82" s="5"/>
      <c r="E82" s="5"/>
    </row>
    <row r="83" spans="3:5" x14ac:dyDescent="0.3">
      <c r="C83" s="5"/>
      <c r="D83" s="5"/>
      <c r="E83" s="5"/>
    </row>
    <row r="84" spans="3:5" x14ac:dyDescent="0.3">
      <c r="C84" s="5"/>
      <c r="D84" s="5"/>
      <c r="E84" s="5"/>
    </row>
    <row r="85" spans="3:5" x14ac:dyDescent="0.3">
      <c r="C85" s="5"/>
      <c r="D85" s="5"/>
      <c r="E85" s="5"/>
    </row>
    <row r="86" spans="3:5" x14ac:dyDescent="0.3">
      <c r="C86" s="5"/>
      <c r="D86" s="5"/>
      <c r="E86" s="5"/>
    </row>
    <row r="87" spans="3:5" x14ac:dyDescent="0.3">
      <c r="C87" s="5"/>
      <c r="D87" s="5"/>
      <c r="E87" s="5"/>
    </row>
    <row r="88" spans="3:5" x14ac:dyDescent="0.3">
      <c r="C88" s="5"/>
      <c r="D88" s="5"/>
      <c r="E88" s="5"/>
    </row>
    <row r="89" spans="3:5" x14ac:dyDescent="0.3">
      <c r="C89" s="5"/>
      <c r="D89" s="5"/>
      <c r="E89" s="5"/>
    </row>
    <row r="90" spans="3:5" x14ac:dyDescent="0.3">
      <c r="C90" s="5"/>
      <c r="D90" s="5"/>
      <c r="E90" s="5"/>
    </row>
    <row r="91" spans="3:5" x14ac:dyDescent="0.3">
      <c r="C91" s="5"/>
      <c r="D91" s="5"/>
      <c r="E91" s="5"/>
    </row>
  </sheetData>
  <mergeCells count="17">
    <mergeCell ref="L31:O31"/>
    <mergeCell ref="S12:T12"/>
    <mergeCell ref="B13:B14"/>
    <mergeCell ref="C13:D14"/>
    <mergeCell ref="E13:E14"/>
    <mergeCell ref="F13:F14"/>
    <mergeCell ref="H13:I14"/>
    <mergeCell ref="J13:K13"/>
    <mergeCell ref="M13:O13"/>
    <mergeCell ref="P13:P14"/>
    <mergeCell ref="S13:S14"/>
    <mergeCell ref="B2:F3"/>
    <mergeCell ref="G4:Q4"/>
    <mergeCell ref="G5:Q5"/>
    <mergeCell ref="G10:Q10"/>
    <mergeCell ref="J12:K12"/>
    <mergeCell ref="L12:P12"/>
  </mergeCells>
  <pageMargins left="0.35433070866141736" right="0.19685039370078741" top="0.74803149606299213" bottom="0.47244094488188981" header="0.31496062992125984" footer="0.31496062992125984"/>
  <pageSetup paperSize="9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DFF3-5586-489A-B984-4466346FFCCE}">
  <dimension ref="B1:AF51"/>
  <sheetViews>
    <sheetView showGridLines="0" topLeftCell="A31" workbookViewId="0">
      <selection activeCell="L27" sqref="L27"/>
    </sheetView>
  </sheetViews>
  <sheetFormatPr defaultColWidth="8.88671875" defaultRowHeight="14.4" x14ac:dyDescent="0.3"/>
  <cols>
    <col min="1" max="1" width="8.88671875" style="4"/>
    <col min="2" max="32" width="5.88671875" style="4" customWidth="1"/>
    <col min="33" max="16384" width="8.88671875" style="4"/>
  </cols>
  <sheetData>
    <row r="1" spans="2:32" ht="15.6" x14ac:dyDescent="0.3">
      <c r="G1" s="150" t="s">
        <v>179</v>
      </c>
    </row>
    <row r="2" spans="2:32" ht="15.6" x14ac:dyDescent="0.3">
      <c r="G2" s="150"/>
    </row>
    <row r="3" spans="2:32" ht="15.6" x14ac:dyDescent="0.3">
      <c r="G3" s="150"/>
    </row>
    <row r="5" spans="2:32" x14ac:dyDescent="0.3">
      <c r="B5" s="151"/>
      <c r="C5" s="151"/>
      <c r="D5" s="151"/>
      <c r="E5" s="151"/>
      <c r="F5" s="151"/>
      <c r="G5" s="299" t="s">
        <v>180</v>
      </c>
      <c r="H5" s="300"/>
      <c r="I5" s="151"/>
      <c r="J5" s="301" t="s">
        <v>181</v>
      </c>
      <c r="K5" s="302"/>
      <c r="L5" s="151"/>
      <c r="M5" s="303" t="s">
        <v>182</v>
      </c>
      <c r="N5" s="304"/>
      <c r="O5" s="152"/>
      <c r="P5" s="151"/>
      <c r="Q5" s="305" t="s">
        <v>182</v>
      </c>
      <c r="R5" s="306"/>
      <c r="S5" s="151"/>
      <c r="T5" s="307" t="s">
        <v>183</v>
      </c>
      <c r="U5" s="308"/>
      <c r="V5" s="151"/>
      <c r="W5" s="309" t="s">
        <v>184</v>
      </c>
      <c r="X5" s="310"/>
      <c r="Y5" s="151"/>
      <c r="Z5" s="151"/>
      <c r="AA5" s="151"/>
      <c r="AB5" s="151"/>
      <c r="AC5" s="151"/>
      <c r="AD5" s="151"/>
      <c r="AE5" s="151"/>
      <c r="AF5" s="151"/>
    </row>
    <row r="6" spans="2:32" x14ac:dyDescent="0.3">
      <c r="B6" s="151"/>
      <c r="C6" s="151"/>
      <c r="D6" s="151"/>
      <c r="E6" s="151"/>
      <c r="F6" s="151"/>
      <c r="G6" s="311" t="s">
        <v>185</v>
      </c>
      <c r="H6" s="312"/>
      <c r="I6" s="151"/>
      <c r="J6" s="313" t="s">
        <v>186</v>
      </c>
      <c r="K6" s="314"/>
      <c r="L6" s="151"/>
      <c r="M6" s="315" t="s">
        <v>187</v>
      </c>
      <c r="N6" s="316"/>
      <c r="O6" s="152"/>
      <c r="P6" s="151"/>
      <c r="Q6" s="317" t="s">
        <v>188</v>
      </c>
      <c r="R6" s="318"/>
      <c r="S6" s="151"/>
      <c r="T6" s="319" t="s">
        <v>189</v>
      </c>
      <c r="U6" s="320"/>
      <c r="V6" s="151"/>
      <c r="W6" s="297" t="s">
        <v>190</v>
      </c>
      <c r="X6" s="298"/>
      <c r="Y6" s="151"/>
      <c r="Z6" s="151"/>
      <c r="AA6" s="151"/>
      <c r="AB6" s="151"/>
      <c r="AC6" s="151"/>
      <c r="AD6" s="151"/>
      <c r="AE6" s="151"/>
      <c r="AF6" s="151"/>
    </row>
    <row r="7" spans="2:32" ht="9.75" customHeight="1" x14ac:dyDescent="0.3"/>
    <row r="8" spans="2:32" ht="15" thickBot="1" x14ac:dyDescent="0.35"/>
    <row r="9" spans="2:32" ht="16.2" thickBot="1" x14ac:dyDescent="0.35">
      <c r="G9" s="321" t="s">
        <v>191</v>
      </c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3"/>
    </row>
    <row r="15" spans="2:32" ht="15" thickBot="1" x14ac:dyDescent="0.35">
      <c r="C15" s="324" t="s">
        <v>192</v>
      </c>
      <c r="O15" s="79"/>
      <c r="P15" s="79"/>
    </row>
    <row r="16" spans="2:32" ht="15" thickBot="1" x14ac:dyDescent="0.35">
      <c r="C16" s="325"/>
      <c r="D16" s="153" t="s">
        <v>193</v>
      </c>
      <c r="E16" s="153"/>
      <c r="H16" s="327" t="s">
        <v>194</v>
      </c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9"/>
    </row>
    <row r="17" spans="3:29" ht="6.75" customHeight="1" x14ac:dyDescent="0.3">
      <c r="C17" s="325"/>
      <c r="M17" s="79"/>
      <c r="N17" s="79"/>
      <c r="O17" s="79"/>
      <c r="P17" s="79"/>
      <c r="Q17" s="79"/>
      <c r="R17" s="79"/>
      <c r="T17" s="154"/>
      <c r="AB17" s="155"/>
      <c r="AC17" s="328" t="s">
        <v>195</v>
      </c>
    </row>
    <row r="18" spans="3:29" ht="8.25" customHeight="1" thickBot="1" x14ac:dyDescent="0.35">
      <c r="C18" s="325"/>
      <c r="M18" s="79"/>
      <c r="N18" s="79"/>
      <c r="O18" s="79"/>
      <c r="P18" s="79"/>
      <c r="Q18" s="79"/>
      <c r="R18" s="79"/>
      <c r="AB18" s="155"/>
      <c r="AC18" s="328"/>
    </row>
    <row r="19" spans="3:29" ht="15" thickBot="1" x14ac:dyDescent="0.35">
      <c r="C19" s="325"/>
      <c r="H19" s="327" t="s">
        <v>196</v>
      </c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9"/>
      <c r="AB19" s="155"/>
      <c r="AC19" s="328"/>
    </row>
    <row r="20" spans="3:29" x14ac:dyDescent="0.3">
      <c r="C20" s="325"/>
      <c r="H20" s="156"/>
      <c r="I20" s="299" t="s">
        <v>197</v>
      </c>
      <c r="J20" s="300"/>
      <c r="K20" s="301" t="s">
        <v>198</v>
      </c>
      <c r="L20" s="302"/>
      <c r="M20" s="303" t="s">
        <v>199</v>
      </c>
      <c r="N20" s="304"/>
      <c r="Q20" s="305" t="s">
        <v>200</v>
      </c>
      <c r="R20" s="306"/>
      <c r="S20" s="307" t="s">
        <v>201</v>
      </c>
      <c r="T20" s="308"/>
      <c r="U20" s="309" t="s">
        <v>202</v>
      </c>
      <c r="V20" s="310"/>
      <c r="W20" s="157"/>
      <c r="AB20" s="155"/>
      <c r="AC20" s="328"/>
    </row>
    <row r="21" spans="3:29" ht="15" thickBot="1" x14ac:dyDescent="0.35">
      <c r="C21" s="325"/>
      <c r="H21" s="158"/>
      <c r="I21" s="329" t="s">
        <v>203</v>
      </c>
      <c r="J21" s="330"/>
      <c r="K21" s="331" t="s">
        <v>204</v>
      </c>
      <c r="L21" s="332"/>
      <c r="M21" s="333" t="s">
        <v>205</v>
      </c>
      <c r="N21" s="334"/>
      <c r="O21" s="159"/>
      <c r="P21" s="159"/>
      <c r="Q21" s="335"/>
      <c r="R21" s="336"/>
      <c r="S21" s="337"/>
      <c r="T21" s="338"/>
      <c r="U21" s="339" t="s">
        <v>206</v>
      </c>
      <c r="V21" s="340"/>
      <c r="W21" s="160"/>
      <c r="AB21" s="155"/>
      <c r="AC21" s="328"/>
    </row>
    <row r="22" spans="3:29" x14ac:dyDescent="0.3">
      <c r="C22" s="325"/>
      <c r="I22" s="151"/>
      <c r="L22" s="151"/>
      <c r="O22" s="152"/>
      <c r="P22" s="151"/>
      <c r="S22" s="151"/>
      <c r="V22" s="151"/>
      <c r="AB22" s="155"/>
      <c r="AC22" s="328"/>
    </row>
    <row r="23" spans="3:29" ht="15" thickBot="1" x14ac:dyDescent="0.35">
      <c r="C23" s="325"/>
      <c r="I23" s="151"/>
      <c r="L23" s="151"/>
      <c r="O23" s="152"/>
      <c r="P23" s="151"/>
      <c r="S23" s="151"/>
      <c r="V23" s="151"/>
      <c r="AB23" s="155"/>
      <c r="AC23" s="328"/>
    </row>
    <row r="24" spans="3:29" x14ac:dyDescent="0.3">
      <c r="C24" s="325"/>
      <c r="I24" s="151"/>
      <c r="J24" s="341" t="s">
        <v>207</v>
      </c>
      <c r="K24" s="342"/>
      <c r="L24" s="152" t="s">
        <v>68</v>
      </c>
      <c r="O24" s="152"/>
      <c r="P24" s="151"/>
      <c r="S24" s="151"/>
      <c r="V24" s="151"/>
      <c r="AB24" s="155"/>
      <c r="AC24" s="328"/>
    </row>
    <row r="25" spans="3:29" ht="15" thickBot="1" x14ac:dyDescent="0.35">
      <c r="C25" s="325"/>
      <c r="I25" s="151"/>
      <c r="J25" s="343" t="s">
        <v>208</v>
      </c>
      <c r="K25" s="344"/>
      <c r="L25" s="151"/>
      <c r="O25" s="152"/>
      <c r="P25" s="151"/>
      <c r="S25" s="151"/>
      <c r="V25" s="151"/>
      <c r="AB25" s="155"/>
      <c r="AC25" s="328"/>
    </row>
    <row r="26" spans="3:29" x14ac:dyDescent="0.3">
      <c r="C26" s="325"/>
      <c r="M26" s="161"/>
      <c r="N26" s="161"/>
      <c r="O26" s="162"/>
      <c r="P26" s="79"/>
      <c r="Q26" s="79"/>
      <c r="R26" s="79"/>
      <c r="AB26" s="155"/>
      <c r="AC26" s="328"/>
    </row>
    <row r="27" spans="3:29" x14ac:dyDescent="0.3">
      <c r="C27" s="325"/>
      <c r="M27" s="79"/>
      <c r="N27" s="79"/>
      <c r="O27" s="79"/>
      <c r="P27" s="79" t="s">
        <v>70</v>
      </c>
      <c r="Q27" s="79"/>
      <c r="R27" s="79"/>
      <c r="AB27" s="155"/>
      <c r="AC27" s="328"/>
    </row>
    <row r="28" spans="3:29" ht="15" thickBot="1" x14ac:dyDescent="0.35">
      <c r="C28" s="325"/>
      <c r="M28" s="79"/>
      <c r="N28" s="79"/>
      <c r="O28" s="79"/>
      <c r="P28" s="79"/>
      <c r="Q28" s="79"/>
      <c r="R28" s="79"/>
      <c r="AB28" s="155"/>
      <c r="AC28" s="328"/>
    </row>
    <row r="29" spans="3:29" x14ac:dyDescent="0.3">
      <c r="C29" s="325"/>
      <c r="F29" s="163">
        <v>1</v>
      </c>
      <c r="G29" s="301" t="s">
        <v>209</v>
      </c>
      <c r="H29" s="302"/>
      <c r="I29" s="83"/>
      <c r="K29" s="164"/>
      <c r="L29" s="165"/>
      <c r="M29" s="165"/>
      <c r="N29" s="166"/>
      <c r="R29" s="164"/>
      <c r="S29" s="165"/>
      <c r="T29" s="165"/>
      <c r="U29" s="166"/>
      <c r="W29" s="163"/>
      <c r="X29" s="301" t="s">
        <v>209</v>
      </c>
      <c r="Y29" s="302"/>
      <c r="Z29" s="167">
        <v>1</v>
      </c>
      <c r="AA29" s="168"/>
      <c r="AB29" s="155"/>
      <c r="AC29" s="328"/>
    </row>
    <row r="30" spans="3:29" x14ac:dyDescent="0.3">
      <c r="C30" s="325"/>
      <c r="F30" s="80"/>
      <c r="G30" s="313" t="s">
        <v>210</v>
      </c>
      <c r="H30" s="314"/>
      <c r="J30" s="169" t="s">
        <v>211</v>
      </c>
      <c r="K30" s="345" t="s">
        <v>212</v>
      </c>
      <c r="L30" s="346"/>
      <c r="M30" s="346"/>
      <c r="N30" s="347"/>
      <c r="R30" s="345" t="s">
        <v>212</v>
      </c>
      <c r="S30" s="346"/>
      <c r="T30" s="346"/>
      <c r="U30" s="347"/>
      <c r="V30" s="153" t="s">
        <v>211</v>
      </c>
      <c r="W30" s="80"/>
      <c r="X30" s="313" t="s">
        <v>210</v>
      </c>
      <c r="Y30" s="314"/>
      <c r="Z30" s="170"/>
      <c r="AA30" s="168"/>
      <c r="AB30" s="155"/>
      <c r="AC30" s="328"/>
    </row>
    <row r="31" spans="3:29" x14ac:dyDescent="0.3">
      <c r="C31" s="325"/>
      <c r="F31" s="82"/>
      <c r="J31" s="82"/>
      <c r="K31" s="348" t="s">
        <v>213</v>
      </c>
      <c r="L31" s="349"/>
      <c r="M31" s="349"/>
      <c r="N31" s="350"/>
      <c r="P31" s="155"/>
      <c r="R31" s="348" t="s">
        <v>213</v>
      </c>
      <c r="S31" s="349"/>
      <c r="T31" s="349"/>
      <c r="U31" s="350"/>
      <c r="W31" s="82"/>
      <c r="Z31" s="170"/>
      <c r="AA31" s="168"/>
      <c r="AB31" s="155"/>
      <c r="AC31" s="328"/>
    </row>
    <row r="32" spans="3:29" x14ac:dyDescent="0.3">
      <c r="C32" s="325"/>
      <c r="F32" s="171">
        <v>2</v>
      </c>
      <c r="G32" s="307" t="s">
        <v>214</v>
      </c>
      <c r="H32" s="308"/>
      <c r="I32" s="83"/>
      <c r="J32" s="82"/>
      <c r="K32" s="348" t="s">
        <v>215</v>
      </c>
      <c r="L32" s="349"/>
      <c r="M32" s="349"/>
      <c r="N32" s="350"/>
      <c r="P32" s="155"/>
      <c r="R32" s="348" t="s">
        <v>216</v>
      </c>
      <c r="S32" s="349"/>
      <c r="T32" s="349"/>
      <c r="U32" s="350"/>
      <c r="W32" s="171"/>
      <c r="X32" s="307" t="s">
        <v>214</v>
      </c>
      <c r="Y32" s="308"/>
      <c r="Z32" s="172">
        <v>2</v>
      </c>
      <c r="AA32" s="168"/>
      <c r="AB32" s="155"/>
      <c r="AC32" s="328"/>
    </row>
    <row r="33" spans="3:29" ht="15" thickBot="1" x14ac:dyDescent="0.35">
      <c r="C33" s="325"/>
      <c r="F33" s="82"/>
      <c r="G33" s="319" t="s">
        <v>217</v>
      </c>
      <c r="H33" s="320"/>
      <c r="J33" s="82"/>
      <c r="K33" s="158"/>
      <c r="L33" s="173"/>
      <c r="M33" s="173"/>
      <c r="N33" s="160"/>
      <c r="P33" s="155"/>
      <c r="R33" s="158"/>
      <c r="S33" s="173"/>
      <c r="T33" s="173"/>
      <c r="U33" s="160"/>
      <c r="W33" s="82"/>
      <c r="X33" s="319" t="s">
        <v>217</v>
      </c>
      <c r="Y33" s="320"/>
      <c r="Z33" s="170"/>
      <c r="AA33" s="168"/>
      <c r="AB33" s="155"/>
      <c r="AC33" s="328"/>
    </row>
    <row r="34" spans="3:29" ht="15" thickBot="1" x14ac:dyDescent="0.35">
      <c r="C34" s="325"/>
      <c r="F34" s="82"/>
      <c r="J34" s="82"/>
      <c r="K34" s="165"/>
      <c r="N34" s="165"/>
      <c r="P34" s="155"/>
      <c r="R34" s="165"/>
      <c r="U34" s="165"/>
      <c r="W34" s="82"/>
      <c r="Z34" s="170"/>
      <c r="AA34" s="168"/>
      <c r="AB34" s="155"/>
      <c r="AC34" s="328"/>
    </row>
    <row r="35" spans="3:29" x14ac:dyDescent="0.3">
      <c r="C35" s="325"/>
      <c r="F35" s="171">
        <v>3</v>
      </c>
      <c r="G35" s="299" t="s">
        <v>218</v>
      </c>
      <c r="H35" s="300"/>
      <c r="I35" s="83"/>
      <c r="J35" s="82"/>
      <c r="K35" s="351" t="s">
        <v>219</v>
      </c>
      <c r="L35" s="352"/>
      <c r="M35" s="352"/>
      <c r="N35" s="353"/>
      <c r="P35" s="155"/>
      <c r="R35" s="351" t="s">
        <v>219</v>
      </c>
      <c r="S35" s="352"/>
      <c r="T35" s="352"/>
      <c r="U35" s="353"/>
      <c r="W35" s="171"/>
      <c r="X35" s="299" t="s">
        <v>218</v>
      </c>
      <c r="Y35" s="300"/>
      <c r="Z35" s="172">
        <v>3</v>
      </c>
      <c r="AA35" s="168"/>
      <c r="AB35" s="155"/>
      <c r="AC35" s="328"/>
    </row>
    <row r="36" spans="3:29" x14ac:dyDescent="0.3">
      <c r="C36" s="325"/>
      <c r="E36" s="82"/>
      <c r="F36" s="82"/>
      <c r="G36" s="311" t="s">
        <v>220</v>
      </c>
      <c r="H36" s="312"/>
      <c r="J36" s="82"/>
      <c r="K36" s="348" t="s">
        <v>213</v>
      </c>
      <c r="L36" s="349"/>
      <c r="M36" s="349"/>
      <c r="N36" s="350"/>
      <c r="P36" s="155"/>
      <c r="R36" s="348" t="s">
        <v>213</v>
      </c>
      <c r="S36" s="349"/>
      <c r="T36" s="349"/>
      <c r="U36" s="350"/>
      <c r="W36" s="82"/>
      <c r="X36" s="311" t="s">
        <v>220</v>
      </c>
      <c r="Y36" s="312"/>
      <c r="Z36" s="170"/>
      <c r="AA36" s="170"/>
      <c r="AB36" s="155"/>
      <c r="AC36" s="328"/>
    </row>
    <row r="37" spans="3:29" ht="15" thickBot="1" x14ac:dyDescent="0.35">
      <c r="C37" s="325"/>
      <c r="E37" s="82"/>
      <c r="F37" s="82"/>
      <c r="J37" s="82"/>
      <c r="K37" s="354" t="s">
        <v>215</v>
      </c>
      <c r="L37" s="355"/>
      <c r="M37" s="355"/>
      <c r="N37" s="356"/>
      <c r="P37" s="155"/>
      <c r="R37" s="354" t="s">
        <v>216</v>
      </c>
      <c r="S37" s="355"/>
      <c r="T37" s="355"/>
      <c r="U37" s="356"/>
      <c r="W37" s="82"/>
      <c r="Z37" s="170"/>
      <c r="AA37" s="170"/>
      <c r="AB37" s="155"/>
      <c r="AC37" s="328"/>
    </row>
    <row r="38" spans="3:29" ht="15" thickBot="1" x14ac:dyDescent="0.35">
      <c r="C38" s="325"/>
      <c r="E38" s="82"/>
      <c r="F38" s="171">
        <v>4</v>
      </c>
      <c r="G38" s="357" t="s">
        <v>221</v>
      </c>
      <c r="H38" s="358"/>
      <c r="I38" s="83"/>
      <c r="J38" s="82"/>
      <c r="P38" s="155"/>
      <c r="W38" s="171"/>
      <c r="X38" s="357" t="s">
        <v>221</v>
      </c>
      <c r="Y38" s="358"/>
      <c r="Z38" s="172">
        <v>4</v>
      </c>
      <c r="AA38" s="170"/>
      <c r="AB38" s="155"/>
      <c r="AC38" s="328"/>
    </row>
    <row r="39" spans="3:29" x14ac:dyDescent="0.3">
      <c r="C39" s="325"/>
      <c r="E39" s="82"/>
      <c r="F39" s="82"/>
      <c r="G39" s="359" t="s">
        <v>222</v>
      </c>
      <c r="H39" s="360"/>
      <c r="J39" s="82"/>
      <c r="K39" s="351" t="s">
        <v>73</v>
      </c>
      <c r="L39" s="352"/>
      <c r="M39" s="352"/>
      <c r="N39" s="353"/>
      <c r="P39" s="155"/>
      <c r="R39" s="351" t="s">
        <v>73</v>
      </c>
      <c r="S39" s="352"/>
      <c r="T39" s="352"/>
      <c r="U39" s="353"/>
      <c r="W39" s="82"/>
      <c r="X39" s="359" t="s">
        <v>222</v>
      </c>
      <c r="Y39" s="360"/>
      <c r="Z39" s="170"/>
      <c r="AA39" s="170"/>
      <c r="AB39" s="155"/>
      <c r="AC39" s="328"/>
    </row>
    <row r="40" spans="3:29" x14ac:dyDescent="0.3">
      <c r="C40" s="325"/>
      <c r="E40" s="82"/>
      <c r="F40" s="82"/>
      <c r="J40" s="82"/>
      <c r="K40" s="348" t="s">
        <v>213</v>
      </c>
      <c r="L40" s="349"/>
      <c r="M40" s="349"/>
      <c r="N40" s="350"/>
      <c r="P40" s="155"/>
      <c r="R40" s="348" t="s">
        <v>213</v>
      </c>
      <c r="S40" s="349"/>
      <c r="T40" s="349"/>
      <c r="U40" s="350"/>
      <c r="W40" s="82"/>
      <c r="Z40" s="170"/>
      <c r="AA40" s="170"/>
      <c r="AB40" s="155"/>
      <c r="AC40" s="328"/>
    </row>
    <row r="41" spans="3:29" ht="15" thickBot="1" x14ac:dyDescent="0.35">
      <c r="C41" s="325"/>
      <c r="E41" s="82"/>
      <c r="F41" s="171">
        <v>5</v>
      </c>
      <c r="G41" s="361" t="s">
        <v>223</v>
      </c>
      <c r="H41" s="362"/>
      <c r="I41" s="83"/>
      <c r="J41" s="82"/>
      <c r="K41" s="354" t="s">
        <v>215</v>
      </c>
      <c r="L41" s="355"/>
      <c r="M41" s="355"/>
      <c r="N41" s="356"/>
      <c r="P41" s="174"/>
      <c r="Q41" s="175"/>
      <c r="R41" s="354" t="s">
        <v>216</v>
      </c>
      <c r="S41" s="355"/>
      <c r="T41" s="355"/>
      <c r="U41" s="356"/>
      <c r="W41" s="171"/>
      <c r="X41" s="309" t="s">
        <v>223</v>
      </c>
      <c r="Y41" s="310"/>
      <c r="Z41" s="172">
        <v>5</v>
      </c>
      <c r="AA41" s="170"/>
      <c r="AB41" s="155"/>
      <c r="AC41" s="328"/>
    </row>
    <row r="42" spans="3:29" x14ac:dyDescent="0.3">
      <c r="C42" s="325"/>
      <c r="E42" s="82"/>
      <c r="G42" s="366"/>
      <c r="H42" s="367"/>
      <c r="P42" s="174"/>
      <c r="Q42" s="175"/>
      <c r="X42" s="297"/>
      <c r="Y42" s="298"/>
      <c r="Z42" s="168"/>
      <c r="AA42" s="170"/>
      <c r="AB42" s="155"/>
      <c r="AC42" s="328"/>
    </row>
    <row r="43" spans="3:29" ht="15" thickBot="1" x14ac:dyDescent="0.35">
      <c r="C43" s="325"/>
      <c r="E43" s="82"/>
      <c r="J43" s="175"/>
      <c r="K43" s="175"/>
      <c r="L43" s="79"/>
      <c r="P43" s="174"/>
      <c r="Q43" s="175"/>
      <c r="R43" s="175"/>
      <c r="S43" s="79"/>
      <c r="AA43" s="155"/>
      <c r="AB43" s="155"/>
      <c r="AC43" s="328"/>
    </row>
    <row r="44" spans="3:29" x14ac:dyDescent="0.3">
      <c r="C44" s="325"/>
      <c r="E44" s="83"/>
      <c r="F44" s="176"/>
      <c r="G44" s="368" t="s">
        <v>224</v>
      </c>
      <c r="H44" s="369"/>
      <c r="I44" s="370"/>
      <c r="J44" s="175" t="s">
        <v>68</v>
      </c>
      <c r="K44" s="175"/>
      <c r="N44" s="175" t="s">
        <v>70</v>
      </c>
      <c r="P44" s="174"/>
      <c r="Q44" s="175"/>
      <c r="R44" s="175"/>
      <c r="U44" s="175" t="s">
        <v>68</v>
      </c>
      <c r="W44" s="368" t="s">
        <v>224</v>
      </c>
      <c r="X44" s="369"/>
      <c r="Y44" s="370"/>
      <c r="Z44" s="177"/>
      <c r="AA44" s="163"/>
      <c r="AB44" s="155"/>
      <c r="AC44" s="328"/>
    </row>
    <row r="45" spans="3:29" ht="15" thickBot="1" x14ac:dyDescent="0.35">
      <c r="C45" s="326"/>
      <c r="G45" s="354" t="s">
        <v>225</v>
      </c>
      <c r="H45" s="355"/>
      <c r="I45" s="356"/>
      <c r="W45" s="354" t="s">
        <v>225</v>
      </c>
      <c r="X45" s="355"/>
      <c r="Y45" s="356"/>
      <c r="AB45" s="155"/>
    </row>
    <row r="46" spans="3:29" x14ac:dyDescent="0.3">
      <c r="AB46" s="155"/>
    </row>
    <row r="47" spans="3:29" x14ac:dyDescent="0.3">
      <c r="E47" s="76"/>
      <c r="F47" s="76"/>
      <c r="G47" s="76"/>
      <c r="H47" s="76"/>
      <c r="I47" s="76"/>
      <c r="J47" s="76"/>
      <c r="K47" s="76"/>
      <c r="L47" s="76" t="s">
        <v>70</v>
      </c>
      <c r="M47" s="178" t="s">
        <v>226</v>
      </c>
      <c r="N47" s="76"/>
      <c r="O47" s="76"/>
      <c r="P47" s="76"/>
      <c r="Q47" s="76"/>
      <c r="R47" s="76"/>
      <c r="S47" s="76"/>
      <c r="T47" s="4" t="s">
        <v>70</v>
      </c>
      <c r="AB47" s="155"/>
    </row>
    <row r="48" spans="3:29" x14ac:dyDescent="0.3">
      <c r="AB48" s="155"/>
    </row>
    <row r="49" spans="2:28" ht="15" thickBot="1" x14ac:dyDescent="0.35">
      <c r="Q49" s="4" t="s">
        <v>227</v>
      </c>
      <c r="AB49" s="155"/>
    </row>
    <row r="50" spans="2:28" ht="15" thickBot="1" x14ac:dyDescent="0.35">
      <c r="L50" s="363" t="s">
        <v>228</v>
      </c>
      <c r="M50" s="364"/>
      <c r="N50" s="364"/>
      <c r="O50" s="364"/>
      <c r="P50" s="364"/>
      <c r="Q50" s="364"/>
      <c r="R50" s="364"/>
      <c r="S50" s="364"/>
      <c r="T50" s="365"/>
    </row>
    <row r="51" spans="2:28" ht="4.5" customHeight="1" x14ac:dyDescent="0.3">
      <c r="B51" s="179"/>
    </row>
  </sheetData>
  <mergeCells count="74">
    <mergeCell ref="L50:T50"/>
    <mergeCell ref="G42:H42"/>
    <mergeCell ref="X42:Y42"/>
    <mergeCell ref="G44:I44"/>
    <mergeCell ref="W44:Y44"/>
    <mergeCell ref="G45:I45"/>
    <mergeCell ref="W45:Y45"/>
    <mergeCell ref="X41:Y41"/>
    <mergeCell ref="G38:H38"/>
    <mergeCell ref="X38:Y38"/>
    <mergeCell ref="G39:H39"/>
    <mergeCell ref="K39:N39"/>
    <mergeCell ref="R39:U39"/>
    <mergeCell ref="X39:Y39"/>
    <mergeCell ref="K40:N40"/>
    <mergeCell ref="R40:U40"/>
    <mergeCell ref="G41:H41"/>
    <mergeCell ref="K41:N41"/>
    <mergeCell ref="R41:U41"/>
    <mergeCell ref="G36:H36"/>
    <mergeCell ref="K36:N36"/>
    <mergeCell ref="R36:U36"/>
    <mergeCell ref="X36:Y36"/>
    <mergeCell ref="K37:N37"/>
    <mergeCell ref="R37:U37"/>
    <mergeCell ref="G33:H33"/>
    <mergeCell ref="X33:Y33"/>
    <mergeCell ref="G35:H35"/>
    <mergeCell ref="K35:N35"/>
    <mergeCell ref="R35:U35"/>
    <mergeCell ref="X35:Y35"/>
    <mergeCell ref="U21:V21"/>
    <mergeCell ref="X32:Y32"/>
    <mergeCell ref="J24:K24"/>
    <mergeCell ref="J25:K25"/>
    <mergeCell ref="G29:H29"/>
    <mergeCell ref="X29:Y29"/>
    <mergeCell ref="G30:H30"/>
    <mergeCell ref="K30:N30"/>
    <mergeCell ref="R30:U30"/>
    <mergeCell ref="X30:Y30"/>
    <mergeCell ref="K31:N31"/>
    <mergeCell ref="R31:U31"/>
    <mergeCell ref="G32:H32"/>
    <mergeCell ref="K32:N32"/>
    <mergeCell ref="R32:U32"/>
    <mergeCell ref="G9:X9"/>
    <mergeCell ref="C15:C45"/>
    <mergeCell ref="H16:W16"/>
    <mergeCell ref="AC17:AC44"/>
    <mergeCell ref="H19:W19"/>
    <mergeCell ref="I20:J20"/>
    <mergeCell ref="K20:L20"/>
    <mergeCell ref="M20:N20"/>
    <mergeCell ref="Q20:R20"/>
    <mergeCell ref="S20:T20"/>
    <mergeCell ref="U20:V20"/>
    <mergeCell ref="I21:J21"/>
    <mergeCell ref="K21:L21"/>
    <mergeCell ref="M21:N21"/>
    <mergeCell ref="Q21:R21"/>
    <mergeCell ref="S21:T21"/>
    <mergeCell ref="W6:X6"/>
    <mergeCell ref="G5:H5"/>
    <mergeCell ref="J5:K5"/>
    <mergeCell ref="M5:N5"/>
    <mergeCell ref="Q5:R5"/>
    <mergeCell ref="T5:U5"/>
    <mergeCell ref="W5:X5"/>
    <mergeCell ref="G6:H6"/>
    <mergeCell ref="J6:K6"/>
    <mergeCell ref="M6:N6"/>
    <mergeCell ref="Q6:R6"/>
    <mergeCell ref="T6:U6"/>
  </mergeCells>
  <pageMargins left="0.5" right="0.2" top="0.4" bottom="0.18" header="0.3" footer="0.14000000000000001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WPG.BPO.HRD.RNP-1</vt:lpstr>
      <vt:lpstr>WPG.BPO.HRD.RNP-2</vt:lpstr>
      <vt:lpstr>WPG.BPO.HRD.RNP-3</vt:lpstr>
      <vt:lpstr>WPG.BPO.HRD.RNP-4</vt:lpstr>
      <vt:lpstr>WPG.BPO.HRD.RNP-5</vt:lpstr>
      <vt:lpstr>WPG.BPO.HRD.RNP-6</vt:lpstr>
      <vt:lpstr>WPG.BPO.HRD.RNP-7 Simulasi</vt:lpstr>
      <vt:lpstr>flow</vt:lpstr>
      <vt:lpstr>'WPG.BPO.HRD.RNP-3'!Print_Area</vt:lpstr>
      <vt:lpstr>'WPG.BPO.HRD.RNP-6'!Print_Area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2022-01-05T11:00:22Z</cp:lastPrinted>
  <dcterms:created xsi:type="dcterms:W3CDTF">2007-05-01T14:22:05Z</dcterms:created>
  <dcterms:modified xsi:type="dcterms:W3CDTF">2022-03-10T04:01:38Z</dcterms:modified>
</cp:coreProperties>
</file>