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00" windowHeight="11460"/>
  </bookViews>
  <sheets>
    <sheet name="工作表1" sheetId="1" r:id="rId1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1" l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</calcChain>
</file>

<file path=xl/sharedStrings.xml><?xml version="1.0" encoding="utf-8"?>
<sst xmlns="http://schemas.openxmlformats.org/spreadsheetml/2006/main" count="225" uniqueCount="72">
  <si>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</si>
  <si>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</si>
  <si>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</si>
  <si>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</si>
  <si>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</si>
  <si>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</si>
  <si>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</si>
  <si>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</si>
  <si>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</si>
  <si>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</si>
  <si>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</si>
  <si>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</si>
  <si>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</si>
  <si>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</si>
  <si>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</si>
  <si>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</si>
  <si>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</si>
  <si>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</si>
  <si>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</si>
  <si>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</si>
  <si>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</si>
  <si>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</si>
  <si>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</si>
  <si>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</si>
  <si>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</si>
  <si>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</si>
  <si>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</si>
  <si>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</si>
  <si>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</si>
  <si>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</si>
  <si>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</si>
  <si>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</si>
  <si>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r>
      <t xml:space="preserve">
(</t>
    </r>
    <r>
      <rPr>
        <b/>
        <sz val="10"/>
        <rFont val="細明體"/>
        <family val="3"/>
        <charset val="136"/>
      </rPr>
      <t>總人數37</t>
    </r>
    <r>
      <rPr>
        <b/>
        <sz val="10"/>
        <rFont val="Arial"/>
        <family val="2"/>
      </rPr>
      <t>)</t>
    </r>
    <r>
      <rPr>
        <sz val="12"/>
        <color theme="1"/>
        <rFont val="Calibri"/>
        <family val="2"/>
        <charset val="136"/>
        <scheme val="minor"/>
      </rPr>
      <t/>
    </r>
  </si>
  <si>
    <t>V02Z</t>
  </si>
  <si>
    <t>DICK'S</t>
  </si>
  <si>
    <t>V01Z</t>
  </si>
  <si>
    <t>V03Z</t>
  </si>
  <si>
    <r>
      <t xml:space="preserve">
(</t>
    </r>
    <r>
      <rPr>
        <b/>
        <sz val="10"/>
        <rFont val="細明體"/>
        <family val="3"/>
        <charset val="136"/>
      </rPr>
      <t>總人數38</t>
    </r>
    <r>
      <rPr>
        <b/>
        <sz val="10"/>
        <rFont val="Arial"/>
        <family val="2"/>
      </rPr>
      <t>)</t>
    </r>
    <r>
      <rPr>
        <sz val="12"/>
        <color theme="1"/>
        <rFont val="Calibri"/>
        <family val="2"/>
        <charset val="136"/>
        <scheme val="minor"/>
      </rPr>
      <t/>
    </r>
  </si>
  <si>
    <t>MACY'S</t>
  </si>
  <si>
    <r>
      <t xml:space="preserve">
(</t>
    </r>
    <r>
      <rPr>
        <b/>
        <sz val="10"/>
        <rFont val="細明體"/>
        <family val="3"/>
        <charset val="136"/>
      </rPr>
      <t>總人數68</t>
    </r>
    <r>
      <rPr>
        <b/>
        <sz val="10"/>
        <rFont val="Arial"/>
        <family val="2"/>
      </rPr>
      <t>)</t>
    </r>
    <r>
      <rPr>
        <sz val="12"/>
        <color theme="1"/>
        <rFont val="Calibri"/>
        <family val="2"/>
        <charset val="136"/>
        <scheme val="minor"/>
      </rPr>
      <t/>
    </r>
  </si>
  <si>
    <t>TOMMY</t>
  </si>
  <si>
    <t>ADIDAS</t>
  </si>
  <si>
    <t>AA0743-B</t>
  </si>
  <si>
    <t>AP5521-B</t>
  </si>
  <si>
    <t>DAM21404-A</t>
  </si>
  <si>
    <t>AH5587</t>
  </si>
  <si>
    <t>AA7213</t>
  </si>
  <si>
    <t>DAB21402PRT-A</t>
  </si>
  <si>
    <t>DAG11700-A2</t>
  </si>
  <si>
    <t>DAB21400-A</t>
  </si>
  <si>
    <t>DAW11350-B1</t>
  </si>
  <si>
    <t>CHAMPION</t>
  </si>
  <si>
    <t>DAW11725PRT-B1</t>
  </si>
  <si>
    <t>AMAZON</t>
  </si>
  <si>
    <t>MAE50004FL18-U</t>
  </si>
  <si>
    <t>100122119-MS</t>
  </si>
  <si>
    <t>T12H0CAZ-A</t>
  </si>
  <si>
    <t>7728CG-F</t>
  </si>
  <si>
    <t>AE1898416-K</t>
  </si>
  <si>
    <t>100124065-A</t>
  </si>
  <si>
    <t>100094661-B</t>
  </si>
  <si>
    <t>100122370W</t>
  </si>
  <si>
    <t>100122356W</t>
  </si>
  <si>
    <t>T12H0CFD-A</t>
  </si>
  <si>
    <t>AA0719</t>
  </si>
  <si>
    <t>DAW11720C-A6</t>
  </si>
  <si>
    <t>AE1898416-L</t>
  </si>
  <si>
    <t>MAE50004FL18-X</t>
  </si>
  <si>
    <t>DAW10102PRT-B1</t>
  </si>
  <si>
    <t>DAW10102LL-B2</t>
  </si>
  <si>
    <t>DAW10102LL-B1</t>
  </si>
  <si>
    <t>DAW10102SL-B1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</si>
</sst>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-* #,##0.00_-;\-* #,##0.00_-;_-* &quot;-&quot;??_-;_-@_-"/>
    <numFmt numFmtId="165" formatCode="#,##0_ "/>
    <numFmt numFmtId="166" formatCode="m&quot;月&quot;d&quot;日&quot;;@"/>
    <numFmt numFmtId="167" formatCode="0.000_);[Red]\(0.000\)"/>
    <numFmt numFmtId="168" formatCode="\+0_ ;[Red]\-0"/>
    <numFmt numFmtId="169" formatCode="_(* #,##0.0_);_(* \(#,##0.0\);_(* &quot;-&quot;??_);_(@_)"/>
    <numFmt numFmtId="170" formatCode="&quot;Ban&quot;\ 0\ &quot;班&quot;"/>
    <numFmt numFmtId="171" formatCode="mm&quot;月&quot;dd&quot;日&quot;;@"/>
    <numFmt numFmtId="172" formatCode="\+0;[Red]\-0"/>
    <numFmt numFmtId="173" formatCode="m&quot;月&quot;d&quot;日&quot;"/>
    <numFmt numFmtId="174" formatCode="0_);\(0\)"/>
    <numFmt numFmtId="175" formatCode="0.0"/>
    <numFmt numFmtId="176" formatCode="0.00_ "/>
  </numFmts>
  <fonts count="2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Calibri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b/>
      <sz val="10.5"/>
      <name val="Arial"/>
      <family val="2"/>
    </font>
    <font>
      <sz val="10.5"/>
      <color indexed="8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.5"/>
      <color indexed="8"/>
      <name val="Times New Roman"/>
      <family val="1"/>
    </font>
    <font>
      <b/>
      <sz val="10.5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53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5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4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0" fontId="13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7" fillId="0" borderId="1" xfId="3" applyFont="1" applyFill="1" applyBorder="1"/>
    <xf numFmtId="0" fontId="6" fillId="0" borderId="1" xfId="3" applyFill="1" applyBorder="1"/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67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164" fontId="11" fillId="2" borderId="1" xfId="1" applyFont="1" applyFill="1" applyBorder="1" applyAlignment="1">
      <alignment horizontal="center" vertical="center" wrapText="1" shrinkToFit="1"/>
    </xf>
    <xf numFmtId="169" fontId="11" fillId="2" borderId="1" xfId="1" applyNumberFormat="1" applyFont="1" applyFill="1" applyBorder="1" applyAlignment="1">
      <alignment horizontal="center" vertical="center" wrapText="1" shrinkToFi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65" fontId="11" fillId="3" borderId="1" xfId="4" applyNumberFormat="1" applyFont="1" applyFill="1" applyBorder="1" applyAlignment="1">
      <alignment horizontal="center" vertical="center" wrapText="1"/>
    </xf>
    <xf numFmtId="166" fontId="11" fillId="3" borderId="1" xfId="4" applyNumberFormat="1" applyFont="1" applyFill="1" applyBorder="1" applyAlignment="1">
      <alignment horizontal="center" vertical="center" wrapText="1"/>
    </xf>
    <xf numFmtId="168" fontId="11" fillId="3" borderId="1" xfId="4" applyNumberFormat="1" applyFont="1" applyFill="1" applyBorder="1" applyAlignment="1">
      <alignment horizontal="center" vertical="center" wrapText="1"/>
    </xf>
    <xf numFmtId="0" fontId="15" fillId="0" borderId="0" xfId="3" applyFont="1"/>
    <xf numFmtId="38" fontId="16" fillId="3" borderId="2" xfId="9" applyNumberFormat="1" applyFont="1" applyFill="1" applyBorder="1" applyAlignment="1">
      <alignment horizontal="right" vertical="center" shrinkToFit="1"/>
    </xf>
    <xf numFmtId="3" fontId="14" fillId="6" borderId="2" xfId="7" applyNumberFormat="1" applyFont="1" applyFill="1" applyBorder="1" applyAlignment="1">
      <alignment horizontal="right" vertical="center" wrapText="1"/>
    </xf>
    <xf numFmtId="172" fontId="14" fillId="4" borderId="2" xfId="9" applyNumberFormat="1" applyFont="1" applyFill="1" applyBorder="1" applyAlignment="1">
      <alignment horizontal="right" vertical="center" shrinkToFit="1"/>
    </xf>
    <xf numFmtId="10" fontId="14" fillId="4" borderId="2" xfId="4" applyNumberFormat="1" applyFont="1" applyFill="1" applyBorder="1" applyAlignment="1">
      <alignment horizontal="right" vertical="center" shrinkToFit="1"/>
    </xf>
    <xf numFmtId="10" fontId="14" fillId="4" borderId="2" xfId="7" applyNumberFormat="1" applyFont="1" applyFill="1" applyBorder="1" applyAlignment="1">
      <alignment horizontal="center" vertical="center" shrinkToFit="1"/>
    </xf>
    <xf numFmtId="173" fontId="17" fillId="4" borderId="3" xfId="4" applyNumberFormat="1" applyFont="1" applyFill="1" applyBorder="1" applyAlignment="1">
      <alignment horizontal="center" vertical="center" wrapText="1" shrinkToFit="1"/>
    </xf>
    <xf numFmtId="0" fontId="16" fillId="0" borderId="2" xfId="4" applyFont="1" applyFill="1" applyBorder="1" applyAlignment="1">
      <alignment horizontal="center" vertical="center" wrapText="1"/>
    </xf>
    <xf numFmtId="9" fontId="16" fillId="6" borderId="2" xfId="9" applyNumberFormat="1" applyFont="1" applyFill="1" applyBorder="1" applyAlignment="1">
      <alignment horizontal="center" vertical="center" wrapText="1"/>
    </xf>
    <xf numFmtId="0" fontId="14" fillId="5" borderId="2" xfId="4" applyFont="1" applyFill="1" applyBorder="1" applyAlignment="1">
      <alignment horizontal="center" vertical="center" shrinkToFit="1"/>
    </xf>
    <xf numFmtId="3" fontId="14" fillId="2" borderId="2" xfId="7" applyNumberFormat="1" applyFont="1" applyFill="1" applyBorder="1" applyAlignment="1">
      <alignment horizontal="right" vertical="center" wrapText="1"/>
    </xf>
    <xf numFmtId="38" fontId="14" fillId="4" borderId="2" xfId="7" applyNumberFormat="1" applyFont="1" applyFill="1" applyBorder="1" applyAlignment="1">
      <alignment horizontal="center" vertical="center" shrinkToFit="1"/>
    </xf>
    <xf numFmtId="173" fontId="16" fillId="4" borderId="2" xfId="7" applyNumberFormat="1" applyFont="1" applyFill="1" applyBorder="1" applyAlignment="1">
      <alignment horizontal="center" vertical="center" shrinkToFit="1"/>
    </xf>
    <xf numFmtId="171" fontId="14" fillId="4" borderId="2" xfId="8" applyNumberFormat="1" applyFont="1" applyFill="1" applyBorder="1" applyAlignment="1">
      <alignment horizontal="center" vertical="center" shrinkToFit="1"/>
    </xf>
    <xf numFmtId="175" fontId="14" fillId="5" borderId="2" xfId="9" applyNumberFormat="1" applyFont="1" applyFill="1" applyBorder="1" applyAlignment="1">
      <alignment horizontal="center" vertical="center" shrinkToFit="1"/>
    </xf>
    <xf numFmtId="170" fontId="16" fillId="0" borderId="2" xfId="4" applyNumberFormat="1" applyFont="1" applyFill="1" applyBorder="1" applyAlignment="1">
      <alignment horizontal="center" vertical="center" wrapText="1"/>
    </xf>
    <xf numFmtId="0" fontId="19" fillId="0" borderId="0" xfId="3" applyFont="1"/>
    <xf numFmtId="3" fontId="20" fillId="2" borderId="2" xfId="7" applyNumberFormat="1" applyFont="1" applyFill="1" applyBorder="1" applyAlignment="1">
      <alignment horizontal="right" vertical="center" wrapText="1"/>
    </xf>
    <xf numFmtId="171" fontId="20" fillId="4" borderId="2" xfId="8" applyNumberFormat="1" applyFont="1" applyFill="1" applyBorder="1" applyAlignment="1">
      <alignment horizontal="center" vertical="center" shrinkToFit="1"/>
    </xf>
    <xf numFmtId="0" fontId="16" fillId="2" borderId="2" xfId="4" applyFont="1" applyFill="1" applyBorder="1" applyAlignment="1">
      <alignment horizontal="center" vertical="center" wrapText="1"/>
    </xf>
    <xf numFmtId="173" fontId="21" fillId="4" borderId="2" xfId="7" applyNumberFormat="1" applyFont="1" applyFill="1" applyBorder="1" applyAlignment="1">
      <alignment horizontal="center" vertical="center" shrinkToFit="1"/>
    </xf>
    <xf numFmtId="1" fontId="22" fillId="2" borderId="0" xfId="7" applyNumberFormat="1" applyFont="1" applyFill="1" applyBorder="1" applyAlignment="1">
      <alignment horizontal="center" vertical="center" shrinkToFit="1"/>
    </xf>
    <xf numFmtId="2" fontId="14" fillId="4" borderId="2" xfId="9" applyNumberFormat="1" applyFont="1" applyFill="1" applyBorder="1" applyAlignment="1">
      <alignment horizontal="center" vertical="center" shrinkToFit="1"/>
    </xf>
    <xf numFmtId="3" fontId="16" fillId="0" borderId="2" xfId="1" applyNumberFormat="1" applyFont="1" applyFill="1" applyBorder="1" applyAlignment="1">
      <alignment horizontal="center" vertical="center" wrapText="1"/>
    </xf>
    <xf numFmtId="3" fontId="16" fillId="0" borderId="2" xfId="5" applyNumberFormat="1" applyFont="1" applyBorder="1" applyAlignment="1">
      <alignment horizontal="center" vertical="center"/>
    </xf>
    <xf numFmtId="0" fontId="14" fillId="0" borderId="4" xfId="7" applyFont="1" applyFill="1" applyBorder="1" applyAlignment="1">
      <alignment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2" fontId="14" fillId="5" borderId="2" xfId="4" applyNumberFormat="1" applyFont="1" applyFill="1" applyBorder="1" applyAlignment="1">
      <alignment horizontal="center" vertical="center" shrinkToFit="1"/>
    </xf>
    <xf numFmtId="176" fontId="14" fillId="6" borderId="2" xfId="9" applyNumberFormat="1" applyFont="1" applyFill="1" applyBorder="1" applyAlignment="1">
      <alignment horizontal="right" vertical="center" wrapText="1"/>
    </xf>
    <xf numFmtId="0" fontId="14" fillId="2" borderId="4" xfId="7" applyFont="1" applyFill="1" applyBorder="1" applyAlignment="1">
      <alignment vertical="center" wrapText="1" shrinkToFit="1"/>
    </xf>
    <xf numFmtId="170" fontId="21" fillId="0" borderId="2" xfId="4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5">
    <cellStyle name="Comma" xfId="1" builtinId="3"/>
    <cellStyle name="Comma 147 2" xfId="12"/>
    <cellStyle name="Comma 2" xfId="11"/>
    <cellStyle name="Comma 230" xfId="13"/>
    <cellStyle name="Comma 249 101 8 2 2" xfId="14"/>
    <cellStyle name="Normal" xfId="0" builtinId="0"/>
    <cellStyle name="Normal 2" xfId="5"/>
    <cellStyle name="Normal 2 2" xfId="10"/>
    <cellStyle name="Normal 25" xfId="3"/>
    <cellStyle name="Normal_bao bieu t6-12-2014" xfId="2"/>
    <cellStyle name="一般 3 3" xfId="6"/>
    <cellStyle name="一般_5._複本 bao bieu 2013._6._bao bieu t6-12-2014" xfId="4"/>
    <cellStyle name="一般_5._複本 bao bieu 2013._6._生產日報表2014.8.12" xfId="7"/>
    <cellStyle name="一般_Book2_bao bieu t6-12-2014" xfId="9"/>
    <cellStyle name="一般_W6._bao bieu t6-12-201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abSelected="1" zoomScale="85" zoomScaleNormal="85" workbookViewId="0">
      <selection activeCell="M4" sqref="M4"/>
    </sheetView>
  </sheetViews>
  <sheetFormatPr defaultRowHeight="27" customHeight="1"/>
  <cols>
    <col min="1" max="1" width="6.875" customWidth="1"/>
    <col min="2" max="2" width="11.25" customWidth="1"/>
    <col min="3" max="3" width="20.5" customWidth="1"/>
    <col min="7" max="7" width="9.375" customWidth="1"/>
    <col min="8" max="8" width="7.125" customWidth="1"/>
    <col min="9" max="9" width="7.375" customWidth="1"/>
    <col min="11" max="11" width="6" customWidth="1"/>
    <col min="12" max="12" width="8.375" customWidth="1"/>
    <col min="13" max="13" width="7" customWidth="1"/>
    <col min="18" max="18" width="6.5" customWidth="1"/>
    <col min="20" max="20" width="7.875" customWidth="1"/>
    <col min="21" max="21" width="14.25" customWidth="1"/>
  </cols>
  <sheetData>
    <row r="1" spans="1:35" s="2" customFormat="1" ht="27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23">
        <v>0</v>
      </c>
      <c r="W1" s="1" t="s">
        <v>1</v>
      </c>
    </row>
    <row r="2" spans="1:35" s="2" customFormat="1" ht="27" customHeight="1">
      <c r="A2" s="50" t="s">
        <v>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24" t="s">
        <v>32</v>
      </c>
    </row>
    <row r="3" spans="1:35" s="11" customFormat="1" ht="141.75" customHeight="1">
      <c r="A3" s="12" t="s">
        <v>3</v>
      </c>
      <c r="B3" s="13" t="s">
        <v>4</v>
      </c>
      <c r="C3" s="14" t="s">
        <v>5</v>
      </c>
      <c r="D3" s="15" t="s">
        <v>6</v>
      </c>
      <c r="E3" s="5" t="s">
        <v>7</v>
      </c>
      <c r="F3" s="16" t="s">
        <v>8</v>
      </c>
      <c r="G3" s="4" t="s">
        <v>9</v>
      </c>
      <c r="H3" s="6" t="s">
        <v>10</v>
      </c>
      <c r="I3" s="5" t="s">
        <v>11</v>
      </c>
      <c r="J3" s="4" t="s">
        <v>12</v>
      </c>
      <c r="K3" s="3" t="s">
        <v>13</v>
      </c>
      <c r="L3" s="3" t="s">
        <v>14</v>
      </c>
      <c r="M3" s="4" t="s">
        <v>15</v>
      </c>
      <c r="N3" s="13" t="s">
        <v>16</v>
      </c>
      <c r="O3" s="13" t="s">
        <v>17</v>
      </c>
      <c r="P3" s="13" t="s">
        <v>18</v>
      </c>
      <c r="Q3" s="17" t="s">
        <v>19</v>
      </c>
      <c r="R3" s="44" t="s">
        <v>20</v>
      </c>
      <c r="S3" s="3" t="s">
        <v>21</v>
      </c>
      <c r="T3" s="7" t="s">
        <v>22</v>
      </c>
      <c r="U3" s="8" t="s">
        <v>23</v>
      </c>
      <c r="V3" s="8" t="s">
        <v>24</v>
      </c>
      <c r="W3" s="9" t="s">
        <v>25</v>
      </c>
      <c r="X3" s="7" t="s">
        <v>26</v>
      </c>
      <c r="Y3" s="10" t="s">
        <v>27</v>
      </c>
      <c r="Z3" s="7" t="s">
        <v>28</v>
      </c>
      <c r="AA3" s="7" t="s">
        <v>29</v>
      </c>
      <c r="AB3" s="7" t="s">
        <v>30</v>
      </c>
      <c r="AC3" s="7" t="s">
        <v>31</v>
      </c>
    </row>
    <row r="4" spans="1:35" s="18" customFormat="1" ht="27" customHeight="1">
      <c r="A4" s="43" t="s">
        <v>35</v>
      </c>
      <c r="B4" s="33" t="s">
        <v>41</v>
      </c>
      <c r="C4" s="25" t="s">
        <v>43</v>
      </c>
      <c r="D4" s="41">
        <v>43688</v>
      </c>
      <c r="E4" s="42">
        <v>15000</v>
      </c>
      <c r="F4" s="38">
        <v>44311</v>
      </c>
      <c r="G4" s="31">
        <v>44265</v>
      </c>
      <c r="H4" s="45"/>
      <c r="I4" s="40">
        <v>2</v>
      </c>
      <c r="J4" s="27">
        <v>10.5</v>
      </c>
      <c r="K4" s="32"/>
      <c r="L4" s="26">
        <v>1</v>
      </c>
      <c r="M4" s="46"/>
      <c r="N4" s="19">
        <v>470</v>
      </c>
      <c r="O4" s="28">
        <v>11330</v>
      </c>
      <c r="P4" s="20">
        <f t="shared" ref="P4:P14" si="0">+N4+O4</f>
        <v>11800</v>
      </c>
      <c r="Q4" s="21">
        <f t="shared" ref="Q4:Q14" si="1">+P4-E4</f>
        <v>-3200</v>
      </c>
      <c r="R4" s="22"/>
      <c r="S4" s="23">
        <v>0</v>
      </c>
      <c r="T4" s="29"/>
      <c r="U4" s="24" t="s">
        <v>32</v>
      </c>
      <c r="AI4" s="39"/>
    </row>
    <row r="5" spans="1:35" s="18" customFormat="1" ht="27" customHeight="1">
      <c r="A5" s="43" t="s">
        <v>35</v>
      </c>
      <c r="B5" s="33" t="s">
        <v>40</v>
      </c>
      <c r="C5" s="25" t="s">
        <v>56</v>
      </c>
      <c r="D5" s="41">
        <v>7200</v>
      </c>
      <c r="E5" s="42">
        <v>7449</v>
      </c>
      <c r="F5" s="30">
        <v>44324</v>
      </c>
      <c r="G5" s="31">
        <v>44287</v>
      </c>
      <c r="H5" s="45"/>
      <c r="I5" s="40">
        <v>2</v>
      </c>
      <c r="J5" s="27">
        <v>0.3</v>
      </c>
      <c r="K5" s="32"/>
      <c r="L5" s="26">
        <v>1</v>
      </c>
      <c r="M5" s="46"/>
      <c r="N5" s="19">
        <v>25</v>
      </c>
      <c r="O5" s="28">
        <v>7319</v>
      </c>
      <c r="P5" s="20">
        <f t="shared" si="0"/>
        <v>7344</v>
      </c>
      <c r="Q5" s="21">
        <f t="shared" si="1"/>
        <v>-105</v>
      </c>
      <c r="R5" s="22"/>
      <c r="S5" s="23">
        <v>0</v>
      </c>
      <c r="T5" s="29"/>
      <c r="U5" s="24" t="s">
        <v>32</v>
      </c>
      <c r="AI5" s="39"/>
    </row>
    <row r="6" spans="1:35" s="18" customFormat="1" ht="27" customHeight="1">
      <c r="A6" s="43" t="s">
        <v>35</v>
      </c>
      <c r="B6" s="33" t="s">
        <v>40</v>
      </c>
      <c r="C6" s="25" t="s">
        <v>63</v>
      </c>
      <c r="D6" s="41">
        <v>15600</v>
      </c>
      <c r="E6" s="42">
        <v>15600</v>
      </c>
      <c r="F6" s="30">
        <v>44374</v>
      </c>
      <c r="G6" s="31">
        <v>44282</v>
      </c>
      <c r="H6" s="45"/>
      <c r="I6" s="40">
        <v>2</v>
      </c>
      <c r="J6" s="27">
        <v>7.7</v>
      </c>
      <c r="K6" s="32"/>
      <c r="L6" s="26">
        <v>1</v>
      </c>
      <c r="M6" s="46"/>
      <c r="N6" s="19">
        <v>750</v>
      </c>
      <c r="O6" s="28">
        <v>5713</v>
      </c>
      <c r="P6" s="20">
        <f t="shared" si="0"/>
        <v>6463</v>
      </c>
      <c r="Q6" s="21">
        <f t="shared" si="1"/>
        <v>-9137</v>
      </c>
      <c r="R6" s="22"/>
      <c r="S6" s="23">
        <v>0</v>
      </c>
      <c r="T6" s="29"/>
      <c r="U6" s="24" t="s">
        <v>32</v>
      </c>
      <c r="AI6" s="39"/>
    </row>
    <row r="7" spans="1:35" s="18" customFormat="1" ht="27" customHeight="1">
      <c r="A7" s="43" t="s">
        <v>35</v>
      </c>
      <c r="B7" s="33" t="s">
        <v>38</v>
      </c>
      <c r="C7" s="25" t="s">
        <v>60</v>
      </c>
      <c r="D7" s="41">
        <v>7720</v>
      </c>
      <c r="E7" s="42">
        <v>7720</v>
      </c>
      <c r="F7" s="30">
        <v>44324</v>
      </c>
      <c r="G7" s="31">
        <v>44296</v>
      </c>
      <c r="H7" s="45"/>
      <c r="I7" s="40">
        <v>2</v>
      </c>
      <c r="J7" s="27">
        <v>8</v>
      </c>
      <c r="K7" s="32"/>
      <c r="L7" s="26">
        <v>1</v>
      </c>
      <c r="M7" s="46"/>
      <c r="N7" s="19">
        <v>390</v>
      </c>
      <c r="O7" s="28">
        <v>400</v>
      </c>
      <c r="P7" s="20">
        <f t="shared" si="0"/>
        <v>790</v>
      </c>
      <c r="Q7" s="21">
        <f t="shared" si="1"/>
        <v>-6930</v>
      </c>
      <c r="R7" s="22"/>
      <c r="S7" s="23">
        <v>0</v>
      </c>
      <c r="T7" s="29"/>
      <c r="U7" s="24" t="s">
        <v>32</v>
      </c>
      <c r="AI7" s="39"/>
    </row>
    <row r="8" spans="1:35" s="18" customFormat="1" ht="27" customHeight="1">
      <c r="A8" s="43" t="s">
        <v>35</v>
      </c>
      <c r="B8" s="33" t="s">
        <v>41</v>
      </c>
      <c r="C8" s="25" t="s">
        <v>43</v>
      </c>
      <c r="D8" s="41">
        <v>43688</v>
      </c>
      <c r="E8" s="42">
        <v>15000</v>
      </c>
      <c r="F8" s="38">
        <v>44311</v>
      </c>
      <c r="G8" s="31">
        <v>44267</v>
      </c>
      <c r="H8" s="45"/>
      <c r="I8" s="40">
        <v>2</v>
      </c>
      <c r="J8" s="27">
        <v>10.5</v>
      </c>
      <c r="K8" s="32"/>
      <c r="L8" s="26">
        <v>1</v>
      </c>
      <c r="M8" s="46"/>
      <c r="N8" s="19">
        <v>500</v>
      </c>
      <c r="O8" s="28">
        <v>11616</v>
      </c>
      <c r="P8" s="20">
        <f t="shared" si="0"/>
        <v>12116</v>
      </c>
      <c r="Q8" s="21">
        <f t="shared" si="1"/>
        <v>-2884</v>
      </c>
      <c r="R8" s="22"/>
      <c r="S8" s="23">
        <v>0</v>
      </c>
      <c r="T8" s="29"/>
      <c r="U8" s="24" t="s">
        <v>32</v>
      </c>
      <c r="AI8" s="39"/>
    </row>
    <row r="9" spans="1:35" s="18" customFormat="1" ht="27" customHeight="1">
      <c r="A9" s="43" t="s">
        <v>35</v>
      </c>
      <c r="B9" s="33" t="s">
        <v>41</v>
      </c>
      <c r="C9" s="25" t="s">
        <v>64</v>
      </c>
      <c r="D9" s="41">
        <v>3408</v>
      </c>
      <c r="E9" s="42">
        <v>3492</v>
      </c>
      <c r="F9" s="30">
        <v>44356</v>
      </c>
      <c r="G9" s="31">
        <v>44272</v>
      </c>
      <c r="H9" s="45"/>
      <c r="I9" s="40">
        <v>2</v>
      </c>
      <c r="J9" s="27">
        <v>8</v>
      </c>
      <c r="K9" s="32"/>
      <c r="L9" s="26">
        <v>1</v>
      </c>
      <c r="M9" s="46"/>
      <c r="N9" s="19">
        <v>1000</v>
      </c>
      <c r="O9" s="28">
        <v>1315</v>
      </c>
      <c r="P9" s="20">
        <f t="shared" si="0"/>
        <v>2315</v>
      </c>
      <c r="Q9" s="21">
        <f t="shared" si="1"/>
        <v>-1177</v>
      </c>
      <c r="R9" s="22"/>
      <c r="S9" s="23">
        <v>0</v>
      </c>
      <c r="T9" s="29"/>
      <c r="U9" s="24" t="s">
        <v>32</v>
      </c>
      <c r="AI9" s="39"/>
    </row>
    <row r="10" spans="1:35" s="18" customFormat="1" ht="27" customHeight="1">
      <c r="A10" s="43" t="s">
        <v>35</v>
      </c>
      <c r="B10" s="33" t="s">
        <v>41</v>
      </c>
      <c r="C10" s="25" t="s">
        <v>43</v>
      </c>
      <c r="D10" s="41">
        <v>43688</v>
      </c>
      <c r="E10" s="42">
        <v>10000</v>
      </c>
      <c r="F10" s="38">
        <v>44311</v>
      </c>
      <c r="G10" s="31">
        <v>44265</v>
      </c>
      <c r="H10" s="45"/>
      <c r="I10" s="40">
        <v>2</v>
      </c>
      <c r="J10" s="27">
        <v>10.5</v>
      </c>
      <c r="K10" s="32"/>
      <c r="L10" s="26">
        <v>1</v>
      </c>
      <c r="M10" s="46"/>
      <c r="N10" s="19">
        <v>480</v>
      </c>
      <c r="O10" s="28">
        <v>8869</v>
      </c>
      <c r="P10" s="20">
        <f t="shared" si="0"/>
        <v>9349</v>
      </c>
      <c r="Q10" s="21">
        <f t="shared" si="1"/>
        <v>-651</v>
      </c>
      <c r="R10" s="22"/>
      <c r="S10" s="23">
        <v>0</v>
      </c>
      <c r="T10" s="29"/>
      <c r="U10" s="24" t="s">
        <v>32</v>
      </c>
      <c r="AI10" s="39"/>
    </row>
    <row r="11" spans="1:35" s="18" customFormat="1" ht="27" customHeight="1">
      <c r="A11" s="43" t="s">
        <v>35</v>
      </c>
      <c r="B11" s="33" t="s">
        <v>38</v>
      </c>
      <c r="C11" s="25">
        <v>100126118</v>
      </c>
      <c r="D11" s="41">
        <v>2178</v>
      </c>
      <c r="E11" s="42">
        <v>2178</v>
      </c>
      <c r="F11" s="30">
        <v>44311</v>
      </c>
      <c r="G11" s="31">
        <v>44296</v>
      </c>
      <c r="H11" s="45"/>
      <c r="I11" s="40">
        <v>2</v>
      </c>
      <c r="J11" s="27">
        <v>8</v>
      </c>
      <c r="K11" s="32"/>
      <c r="L11" s="26">
        <v>1</v>
      </c>
      <c r="M11" s="46"/>
      <c r="N11" s="19">
        <v>910</v>
      </c>
      <c r="O11" s="28">
        <v>1220</v>
      </c>
      <c r="P11" s="20">
        <f t="shared" si="0"/>
        <v>2130</v>
      </c>
      <c r="Q11" s="21">
        <f t="shared" si="1"/>
        <v>-48</v>
      </c>
      <c r="R11" s="22"/>
      <c r="S11" s="23">
        <v>0</v>
      </c>
      <c r="T11" s="29"/>
      <c r="U11" s="24" t="s">
        <v>32</v>
      </c>
      <c r="AI11" s="39"/>
    </row>
    <row r="12" spans="1:35" s="18" customFormat="1" ht="27" customHeight="1">
      <c r="A12" s="43" t="s">
        <v>35</v>
      </c>
      <c r="B12" s="33" t="s">
        <v>38</v>
      </c>
      <c r="C12" s="25">
        <v>100124958</v>
      </c>
      <c r="D12" s="41">
        <v>3190</v>
      </c>
      <c r="E12" s="42">
        <v>3214</v>
      </c>
      <c r="F12" s="30">
        <v>44374</v>
      </c>
      <c r="G12" s="31">
        <v>44299</v>
      </c>
      <c r="H12" s="45"/>
      <c r="I12" s="40">
        <v>2</v>
      </c>
      <c r="J12" s="27">
        <v>8</v>
      </c>
      <c r="K12" s="32"/>
      <c r="L12" s="26">
        <v>1</v>
      </c>
      <c r="M12" s="46"/>
      <c r="N12" s="19">
        <v>800</v>
      </c>
      <c r="O12" s="28">
        <v>0</v>
      </c>
      <c r="P12" s="20">
        <f t="shared" si="0"/>
        <v>800</v>
      </c>
      <c r="Q12" s="21">
        <f t="shared" si="1"/>
        <v>-2414</v>
      </c>
      <c r="R12" s="22"/>
      <c r="S12" s="23">
        <v>0</v>
      </c>
      <c r="T12" s="29"/>
      <c r="U12" s="24" t="s">
        <v>32</v>
      </c>
      <c r="AI12" s="39"/>
    </row>
    <row r="13" spans="1:35" s="18" customFormat="1" ht="27" customHeight="1">
      <c r="A13" s="43" t="s">
        <v>35</v>
      </c>
      <c r="B13" s="33" t="s">
        <v>41</v>
      </c>
      <c r="C13" s="25" t="s">
        <v>42</v>
      </c>
      <c r="D13" s="41">
        <v>43392</v>
      </c>
      <c r="E13" s="42">
        <v>10627</v>
      </c>
      <c r="F13" s="30">
        <v>44304</v>
      </c>
      <c r="G13" s="31">
        <v>44292</v>
      </c>
      <c r="H13" s="45"/>
      <c r="I13" s="40">
        <v>2</v>
      </c>
      <c r="J13" s="27">
        <v>8</v>
      </c>
      <c r="K13" s="32"/>
      <c r="L13" s="26">
        <v>1</v>
      </c>
      <c r="M13" s="46"/>
      <c r="N13" s="19">
        <v>850</v>
      </c>
      <c r="O13" s="28">
        <v>4580</v>
      </c>
      <c r="P13" s="20">
        <f t="shared" si="0"/>
        <v>5430</v>
      </c>
      <c r="Q13" s="21">
        <f t="shared" si="1"/>
        <v>-5197</v>
      </c>
      <c r="R13" s="22"/>
      <c r="S13" s="23">
        <v>0</v>
      </c>
      <c r="T13" s="29"/>
      <c r="U13" s="24" t="s">
        <v>32</v>
      </c>
      <c r="AI13" s="39"/>
    </row>
    <row r="14" spans="1:35" s="18" customFormat="1" ht="27" customHeight="1">
      <c r="A14" s="43" t="s">
        <v>35</v>
      </c>
      <c r="B14" s="33" t="s">
        <v>41</v>
      </c>
      <c r="C14" s="25" t="s">
        <v>42</v>
      </c>
      <c r="D14" s="41">
        <v>43392</v>
      </c>
      <c r="E14" s="42">
        <v>17000</v>
      </c>
      <c r="F14" s="30">
        <v>44304</v>
      </c>
      <c r="G14" s="31">
        <v>44284</v>
      </c>
      <c r="H14" s="45"/>
      <c r="I14" s="40">
        <v>2</v>
      </c>
      <c r="J14" s="27">
        <v>8</v>
      </c>
      <c r="K14" s="32"/>
      <c r="L14" s="26">
        <v>1</v>
      </c>
      <c r="M14" s="46"/>
      <c r="N14" s="19">
        <v>1080</v>
      </c>
      <c r="O14" s="28">
        <v>10670</v>
      </c>
      <c r="P14" s="20">
        <f t="shared" si="0"/>
        <v>11750</v>
      </c>
      <c r="Q14" s="21">
        <f t="shared" si="1"/>
        <v>-5250</v>
      </c>
      <c r="R14" s="22"/>
      <c r="S14" s="23">
        <v>0</v>
      </c>
      <c r="T14" s="29"/>
      <c r="U14" s="24" t="s">
        <v>32</v>
      </c>
      <c r="AI14" s="39"/>
    </row>
    <row r="15" spans="1:35" s="18" customFormat="1" ht="27.75" customHeight="1">
      <c r="A15" s="43" t="s">
        <v>33</v>
      </c>
      <c r="B15" s="33" t="s">
        <v>34</v>
      </c>
      <c r="C15" s="25" t="s">
        <v>49</v>
      </c>
      <c r="D15" s="41">
        <v>23722</v>
      </c>
      <c r="E15" s="42">
        <v>10000</v>
      </c>
      <c r="F15" s="30">
        <v>44339</v>
      </c>
      <c r="G15" s="36">
        <v>44287</v>
      </c>
      <c r="H15" s="45"/>
      <c r="I15" s="40">
        <v>2</v>
      </c>
      <c r="J15" s="27">
        <v>9.5</v>
      </c>
      <c r="K15" s="32"/>
      <c r="L15" s="26">
        <v>1</v>
      </c>
      <c r="M15" s="46"/>
      <c r="N15" s="19">
        <v>630</v>
      </c>
      <c r="O15" s="35">
        <v>4210</v>
      </c>
      <c r="P15" s="20">
        <f t="shared" ref="P15:P42" si="2">+N15+O15</f>
        <v>4840</v>
      </c>
      <c r="Q15" s="21">
        <f t="shared" ref="Q15:Q42" si="3">+P15-E15</f>
        <v>-5160</v>
      </c>
      <c r="R15" s="22"/>
      <c r="S15" s="23">
        <v>0</v>
      </c>
      <c r="T15" s="29"/>
      <c r="U15" s="24" t="s">
        <v>39</v>
      </c>
      <c r="AI15" s="34"/>
    </row>
    <row r="16" spans="1:35" s="18" customFormat="1" ht="27.75" customHeight="1">
      <c r="A16" s="43" t="s">
        <v>33</v>
      </c>
      <c r="B16" s="33" t="s">
        <v>38</v>
      </c>
      <c r="C16" s="25" t="s">
        <v>61</v>
      </c>
      <c r="D16" s="41">
        <v>3969</v>
      </c>
      <c r="E16" s="42">
        <v>4122</v>
      </c>
      <c r="F16" s="30">
        <v>44311</v>
      </c>
      <c r="G16" s="36">
        <v>44296</v>
      </c>
      <c r="H16" s="45"/>
      <c r="I16" s="40">
        <v>2</v>
      </c>
      <c r="J16" s="27">
        <v>10.5</v>
      </c>
      <c r="K16" s="32"/>
      <c r="L16" s="26">
        <v>1</v>
      </c>
      <c r="M16" s="46"/>
      <c r="N16" s="19">
        <v>1720</v>
      </c>
      <c r="O16" s="35">
        <v>2250</v>
      </c>
      <c r="P16" s="20">
        <f t="shared" si="2"/>
        <v>3970</v>
      </c>
      <c r="Q16" s="21">
        <f t="shared" si="3"/>
        <v>-152</v>
      </c>
      <c r="R16" s="22"/>
      <c r="S16" s="23">
        <v>0</v>
      </c>
      <c r="T16" s="29"/>
      <c r="U16" s="24" t="s">
        <v>39</v>
      </c>
      <c r="AI16" s="34"/>
    </row>
    <row r="17" spans="1:35" s="18" customFormat="1" ht="27.75" customHeight="1">
      <c r="A17" s="43" t="s">
        <v>33</v>
      </c>
      <c r="B17" s="33" t="s">
        <v>38</v>
      </c>
      <c r="C17" s="25" t="s">
        <v>62</v>
      </c>
      <c r="D17" s="41">
        <v>7392</v>
      </c>
      <c r="E17" s="42">
        <v>7392</v>
      </c>
      <c r="F17" s="30">
        <v>44374</v>
      </c>
      <c r="G17" s="31">
        <v>44296</v>
      </c>
      <c r="H17" s="45"/>
      <c r="I17" s="40">
        <v>2</v>
      </c>
      <c r="J17" s="27">
        <v>10.5</v>
      </c>
      <c r="K17" s="32"/>
      <c r="L17" s="26">
        <v>1</v>
      </c>
      <c r="M17" s="46"/>
      <c r="N17" s="19">
        <v>960</v>
      </c>
      <c r="O17" s="35">
        <v>1380</v>
      </c>
      <c r="P17" s="20">
        <f t="shared" si="2"/>
        <v>2340</v>
      </c>
      <c r="Q17" s="21">
        <f t="shared" si="3"/>
        <v>-5052</v>
      </c>
      <c r="R17" s="22"/>
      <c r="S17" s="23">
        <v>0</v>
      </c>
      <c r="T17" s="29"/>
      <c r="U17" s="24" t="s">
        <v>39</v>
      </c>
      <c r="AI17" s="34"/>
    </row>
    <row r="18" spans="1:35" s="18" customFormat="1" ht="27.75" customHeight="1">
      <c r="A18" s="43" t="s">
        <v>33</v>
      </c>
      <c r="B18" s="33" t="s">
        <v>34</v>
      </c>
      <c r="C18" s="25" t="s">
        <v>44</v>
      </c>
      <c r="D18" s="41">
        <v>84944</v>
      </c>
      <c r="E18" s="42">
        <v>20000</v>
      </c>
      <c r="F18" s="30">
        <v>44311</v>
      </c>
      <c r="G18" s="31">
        <v>44271</v>
      </c>
      <c r="H18" s="45"/>
      <c r="I18" s="40">
        <v>2</v>
      </c>
      <c r="J18" s="27">
        <v>10.5</v>
      </c>
      <c r="K18" s="32"/>
      <c r="L18" s="26">
        <v>1</v>
      </c>
      <c r="M18" s="46"/>
      <c r="N18" s="19">
        <v>790</v>
      </c>
      <c r="O18" s="28">
        <v>15080</v>
      </c>
      <c r="P18" s="20">
        <f t="shared" si="2"/>
        <v>15870</v>
      </c>
      <c r="Q18" s="21">
        <f t="shared" si="3"/>
        <v>-4130</v>
      </c>
      <c r="R18" s="22"/>
      <c r="S18" s="23">
        <v>0</v>
      </c>
      <c r="T18" s="29"/>
      <c r="U18" s="24" t="s">
        <v>39</v>
      </c>
      <c r="AI18" s="34"/>
    </row>
    <row r="19" spans="1:35" s="18" customFormat="1" ht="27.75" customHeight="1">
      <c r="A19" s="43" t="s">
        <v>33</v>
      </c>
      <c r="B19" s="33" t="s">
        <v>51</v>
      </c>
      <c r="C19" s="25" t="s">
        <v>57</v>
      </c>
      <c r="D19" s="41">
        <v>229535</v>
      </c>
      <c r="E19" s="42">
        <v>10000</v>
      </c>
      <c r="F19" s="30">
        <v>44374</v>
      </c>
      <c r="G19" s="31">
        <v>44298</v>
      </c>
      <c r="H19" s="45"/>
      <c r="I19" s="40">
        <v>2</v>
      </c>
      <c r="J19" s="27">
        <v>8</v>
      </c>
      <c r="K19" s="32"/>
      <c r="L19" s="26">
        <v>1</v>
      </c>
      <c r="M19" s="46"/>
      <c r="N19" s="19">
        <v>1250</v>
      </c>
      <c r="O19" s="28">
        <v>1550</v>
      </c>
      <c r="P19" s="20">
        <f t="shared" si="2"/>
        <v>2800</v>
      </c>
      <c r="Q19" s="21">
        <f t="shared" si="3"/>
        <v>-7200</v>
      </c>
      <c r="R19" s="22"/>
      <c r="S19" s="23">
        <v>0</v>
      </c>
      <c r="T19" s="29"/>
      <c r="U19" s="24" t="s">
        <v>39</v>
      </c>
      <c r="AI19" s="34"/>
    </row>
    <row r="20" spans="1:35" s="18" customFormat="1" ht="27.75" customHeight="1">
      <c r="A20" s="43" t="s">
        <v>33</v>
      </c>
      <c r="B20" s="33" t="s">
        <v>53</v>
      </c>
      <c r="C20" s="37" t="s">
        <v>54</v>
      </c>
      <c r="D20" s="41">
        <v>2344</v>
      </c>
      <c r="E20" s="42">
        <v>1211</v>
      </c>
      <c r="F20" s="30">
        <v>44339</v>
      </c>
      <c r="G20" s="31">
        <v>44295</v>
      </c>
      <c r="H20" s="45"/>
      <c r="I20" s="40">
        <v>2</v>
      </c>
      <c r="J20" s="27">
        <v>8</v>
      </c>
      <c r="K20" s="32"/>
      <c r="L20" s="26">
        <v>1</v>
      </c>
      <c r="M20" s="46"/>
      <c r="N20" s="19">
        <v>205</v>
      </c>
      <c r="O20" s="28">
        <v>440</v>
      </c>
      <c r="P20" s="20">
        <f t="shared" si="2"/>
        <v>645</v>
      </c>
      <c r="Q20" s="21">
        <f t="shared" si="3"/>
        <v>-566</v>
      </c>
      <c r="R20" s="22"/>
      <c r="S20" s="23">
        <v>0</v>
      </c>
      <c r="T20" s="29"/>
      <c r="U20" s="24" t="s">
        <v>39</v>
      </c>
      <c r="AI20" s="34"/>
    </row>
    <row r="21" spans="1:35" s="18" customFormat="1" ht="27.75" customHeight="1">
      <c r="A21" s="43" t="s">
        <v>33</v>
      </c>
      <c r="B21" s="33" t="s">
        <v>38</v>
      </c>
      <c r="C21" s="25">
        <v>100123278</v>
      </c>
      <c r="D21" s="41">
        <v>11796</v>
      </c>
      <c r="E21" s="42">
        <v>11796</v>
      </c>
      <c r="F21" s="30">
        <v>44312</v>
      </c>
      <c r="G21" s="31">
        <v>44291</v>
      </c>
      <c r="H21" s="45"/>
      <c r="I21" s="40">
        <v>2</v>
      </c>
      <c r="J21" s="27">
        <v>10.5</v>
      </c>
      <c r="K21" s="32"/>
      <c r="L21" s="26">
        <v>1</v>
      </c>
      <c r="M21" s="46"/>
      <c r="N21" s="19">
        <v>860</v>
      </c>
      <c r="O21" s="28">
        <v>4565</v>
      </c>
      <c r="P21" s="20">
        <f t="shared" si="2"/>
        <v>5425</v>
      </c>
      <c r="Q21" s="21">
        <f t="shared" si="3"/>
        <v>-6371</v>
      </c>
      <c r="R21" s="22"/>
      <c r="S21" s="23">
        <v>0</v>
      </c>
      <c r="T21" s="29"/>
      <c r="U21" s="24" t="s">
        <v>39</v>
      </c>
      <c r="AI21" s="34"/>
    </row>
    <row r="22" spans="1:35" s="18" customFormat="1" ht="27.75" customHeight="1">
      <c r="A22" s="43" t="s">
        <v>33</v>
      </c>
      <c r="B22" s="33" t="s">
        <v>34</v>
      </c>
      <c r="C22" s="37" t="s">
        <v>47</v>
      </c>
      <c r="D22" s="41">
        <v>60274</v>
      </c>
      <c r="E22" s="42">
        <v>10000</v>
      </c>
      <c r="F22" s="30">
        <v>44374</v>
      </c>
      <c r="G22" s="31">
        <v>44289</v>
      </c>
      <c r="H22" s="45"/>
      <c r="I22" s="40">
        <v>2</v>
      </c>
      <c r="J22" s="27">
        <v>9.5</v>
      </c>
      <c r="K22" s="32"/>
      <c r="L22" s="26">
        <v>1</v>
      </c>
      <c r="M22" s="46"/>
      <c r="N22" s="19">
        <v>570</v>
      </c>
      <c r="O22" s="28">
        <v>3160</v>
      </c>
      <c r="P22" s="20">
        <f t="shared" si="2"/>
        <v>3730</v>
      </c>
      <c r="Q22" s="21">
        <f t="shared" si="3"/>
        <v>-6270</v>
      </c>
      <c r="R22" s="22"/>
      <c r="S22" s="23">
        <v>0</v>
      </c>
      <c r="T22" s="29"/>
      <c r="U22" s="24" t="s">
        <v>39</v>
      </c>
      <c r="AI22" s="34"/>
    </row>
    <row r="23" spans="1:35" s="18" customFormat="1" ht="27.75" customHeight="1">
      <c r="A23" s="43" t="s">
        <v>33</v>
      </c>
      <c r="B23" s="33" t="s">
        <v>53</v>
      </c>
      <c r="C23" s="37" t="s">
        <v>54</v>
      </c>
      <c r="D23" s="41">
        <v>2344</v>
      </c>
      <c r="E23" s="42">
        <v>1164</v>
      </c>
      <c r="F23" s="30">
        <v>44339</v>
      </c>
      <c r="G23" s="31">
        <v>44292</v>
      </c>
      <c r="H23" s="45"/>
      <c r="I23" s="40">
        <v>2</v>
      </c>
      <c r="J23" s="27">
        <v>3.2</v>
      </c>
      <c r="K23" s="32"/>
      <c r="L23" s="26">
        <v>1</v>
      </c>
      <c r="M23" s="46"/>
      <c r="N23" s="19">
        <v>94</v>
      </c>
      <c r="O23" s="28">
        <v>1070</v>
      </c>
      <c r="P23" s="20">
        <f t="shared" si="2"/>
        <v>1164</v>
      </c>
      <c r="Q23" s="21">
        <f t="shared" si="3"/>
        <v>0</v>
      </c>
      <c r="R23" s="22"/>
      <c r="S23" s="23">
        <v>0</v>
      </c>
      <c r="T23" s="29"/>
      <c r="U23" s="24" t="s">
        <v>39</v>
      </c>
      <c r="AI23" s="34"/>
    </row>
    <row r="24" spans="1:35" s="18" customFormat="1" ht="27.75" customHeight="1">
      <c r="A24" s="43" t="s">
        <v>33</v>
      </c>
      <c r="B24" s="33" t="s">
        <v>53</v>
      </c>
      <c r="C24" s="37" t="s">
        <v>67</v>
      </c>
      <c r="D24" s="41">
        <v>83381</v>
      </c>
      <c r="E24" s="42">
        <v>34511</v>
      </c>
      <c r="F24" s="30">
        <v>44374</v>
      </c>
      <c r="G24" s="31">
        <v>44299</v>
      </c>
      <c r="H24" s="45"/>
      <c r="I24" s="40">
        <v>2</v>
      </c>
      <c r="J24" s="27">
        <v>4.8</v>
      </c>
      <c r="K24" s="32"/>
      <c r="L24" s="26">
        <v>1</v>
      </c>
      <c r="M24" s="46"/>
      <c r="N24" s="19">
        <v>150</v>
      </c>
      <c r="O24" s="28">
        <v>0</v>
      </c>
      <c r="P24" s="20">
        <f t="shared" si="2"/>
        <v>150</v>
      </c>
      <c r="Q24" s="21">
        <f t="shared" si="3"/>
        <v>-34361</v>
      </c>
      <c r="R24" s="22"/>
      <c r="S24" s="23">
        <v>0</v>
      </c>
      <c r="T24" s="29"/>
      <c r="U24" s="24" t="s">
        <v>39</v>
      </c>
      <c r="AI24" s="34"/>
    </row>
    <row r="25" spans="1:35" s="18" customFormat="1" ht="27.75" customHeight="1">
      <c r="A25" s="43" t="s">
        <v>33</v>
      </c>
      <c r="B25" s="33" t="s">
        <v>34</v>
      </c>
      <c r="C25" s="37" t="s">
        <v>47</v>
      </c>
      <c r="D25" s="41">
        <v>60274</v>
      </c>
      <c r="E25" s="42">
        <v>10000</v>
      </c>
      <c r="F25" s="30">
        <v>44374</v>
      </c>
      <c r="G25" s="31">
        <v>44285</v>
      </c>
      <c r="H25" s="45"/>
      <c r="I25" s="40">
        <v>2</v>
      </c>
      <c r="J25" s="27">
        <v>10.5</v>
      </c>
      <c r="K25" s="32"/>
      <c r="L25" s="26">
        <v>1</v>
      </c>
      <c r="M25" s="46"/>
      <c r="N25" s="19">
        <v>730</v>
      </c>
      <c r="O25" s="28">
        <v>7255</v>
      </c>
      <c r="P25" s="20">
        <f t="shared" si="2"/>
        <v>7985</v>
      </c>
      <c r="Q25" s="21">
        <f t="shared" si="3"/>
        <v>-2015</v>
      </c>
      <c r="R25" s="22"/>
      <c r="S25" s="23">
        <v>0</v>
      </c>
      <c r="T25" s="29"/>
      <c r="U25" s="24" t="s">
        <v>39</v>
      </c>
      <c r="AI25" s="34"/>
    </row>
    <row r="26" spans="1:35" s="18" customFormat="1" ht="27.75" customHeight="1">
      <c r="A26" s="43" t="s">
        <v>33</v>
      </c>
      <c r="B26" s="33" t="s">
        <v>34</v>
      </c>
      <c r="C26" s="25" t="s">
        <v>50</v>
      </c>
      <c r="D26" s="41">
        <v>32969</v>
      </c>
      <c r="E26" s="42">
        <v>10000</v>
      </c>
      <c r="F26" s="30">
        <v>44402</v>
      </c>
      <c r="G26" s="31">
        <v>44286</v>
      </c>
      <c r="H26" s="45"/>
      <c r="I26" s="40">
        <v>2</v>
      </c>
      <c r="J26" s="27">
        <v>10.5</v>
      </c>
      <c r="K26" s="32"/>
      <c r="L26" s="26">
        <v>1</v>
      </c>
      <c r="M26" s="46"/>
      <c r="N26" s="19">
        <v>620</v>
      </c>
      <c r="O26" s="28">
        <v>6140</v>
      </c>
      <c r="P26" s="20">
        <f t="shared" si="2"/>
        <v>6760</v>
      </c>
      <c r="Q26" s="21">
        <f t="shared" si="3"/>
        <v>-3240</v>
      </c>
      <c r="R26" s="22"/>
      <c r="S26" s="23">
        <v>0</v>
      </c>
      <c r="T26" s="29"/>
      <c r="U26" s="24" t="s">
        <v>39</v>
      </c>
      <c r="AI26" s="34"/>
    </row>
    <row r="27" spans="1:35" s="18" customFormat="1" ht="27.75" customHeight="1">
      <c r="A27" s="43" t="s">
        <v>33</v>
      </c>
      <c r="B27" s="33" t="s">
        <v>51</v>
      </c>
      <c r="C27" s="25" t="s">
        <v>57</v>
      </c>
      <c r="D27" s="41">
        <v>229535</v>
      </c>
      <c r="E27" s="42">
        <v>10000</v>
      </c>
      <c r="F27" s="30">
        <v>44374</v>
      </c>
      <c r="G27" s="31">
        <v>44294</v>
      </c>
      <c r="H27" s="45"/>
      <c r="I27" s="40">
        <v>2</v>
      </c>
      <c r="J27" s="27">
        <v>8</v>
      </c>
      <c r="K27" s="32"/>
      <c r="L27" s="26">
        <v>1</v>
      </c>
      <c r="M27" s="46"/>
      <c r="N27" s="19">
        <v>1300</v>
      </c>
      <c r="O27" s="35">
        <v>3475</v>
      </c>
      <c r="P27" s="20">
        <f t="shared" si="2"/>
        <v>4775</v>
      </c>
      <c r="Q27" s="21">
        <f t="shared" si="3"/>
        <v>-5225</v>
      </c>
      <c r="R27" s="22"/>
      <c r="S27" s="23">
        <v>0</v>
      </c>
      <c r="T27" s="29"/>
      <c r="U27" s="24" t="s">
        <v>39</v>
      </c>
      <c r="AI27" s="34"/>
    </row>
    <row r="28" spans="1:35" s="18" customFormat="1" ht="27.75" customHeight="1">
      <c r="A28" s="43" t="s">
        <v>33</v>
      </c>
      <c r="B28" s="48" t="s">
        <v>34</v>
      </c>
      <c r="C28" s="25" t="s">
        <v>65</v>
      </c>
      <c r="D28" s="41">
        <v>3800</v>
      </c>
      <c r="E28" s="42">
        <v>1526</v>
      </c>
      <c r="F28" s="30">
        <v>44278</v>
      </c>
      <c r="G28" s="31">
        <v>44298</v>
      </c>
      <c r="H28" s="45"/>
      <c r="I28" s="40">
        <v>2</v>
      </c>
      <c r="J28" s="27">
        <v>10.5</v>
      </c>
      <c r="K28" s="32"/>
      <c r="L28" s="26">
        <v>1</v>
      </c>
      <c r="M28" s="46"/>
      <c r="N28" s="19">
        <v>600</v>
      </c>
      <c r="O28" s="35">
        <v>520</v>
      </c>
      <c r="P28" s="20">
        <f t="shared" si="2"/>
        <v>1120</v>
      </c>
      <c r="Q28" s="21">
        <f t="shared" si="3"/>
        <v>-406</v>
      </c>
      <c r="R28" s="22"/>
      <c r="S28" s="23">
        <v>0</v>
      </c>
      <c r="T28" s="29"/>
      <c r="U28" s="24" t="s">
        <v>39</v>
      </c>
      <c r="AI28" s="34"/>
    </row>
    <row r="29" spans="1:35" s="18" customFormat="1" ht="27.75" customHeight="1">
      <c r="A29" s="43" t="s">
        <v>33</v>
      </c>
      <c r="B29" s="33" t="s">
        <v>51</v>
      </c>
      <c r="C29" s="25" t="s">
        <v>57</v>
      </c>
      <c r="D29" s="41">
        <v>229535</v>
      </c>
      <c r="E29" s="42">
        <v>10000</v>
      </c>
      <c r="F29" s="30">
        <v>44374</v>
      </c>
      <c r="G29" s="31">
        <v>44295</v>
      </c>
      <c r="H29" s="45"/>
      <c r="I29" s="40">
        <v>2</v>
      </c>
      <c r="J29" s="27">
        <v>8</v>
      </c>
      <c r="K29" s="32"/>
      <c r="L29" s="26">
        <v>1</v>
      </c>
      <c r="M29" s="46"/>
      <c r="N29" s="19">
        <v>1150</v>
      </c>
      <c r="O29" s="35">
        <v>2970</v>
      </c>
      <c r="P29" s="20">
        <f t="shared" si="2"/>
        <v>4120</v>
      </c>
      <c r="Q29" s="21">
        <f t="shared" si="3"/>
        <v>-5880</v>
      </c>
      <c r="R29" s="22"/>
      <c r="S29" s="23">
        <v>0</v>
      </c>
      <c r="T29" s="29"/>
      <c r="U29" s="24" t="s">
        <v>39</v>
      </c>
      <c r="AI29" s="34"/>
    </row>
    <row r="30" spans="1:35" s="18" customFormat="1" ht="27.75" customHeight="1">
      <c r="A30" s="43" t="s">
        <v>33</v>
      </c>
      <c r="B30" s="33" t="s">
        <v>34</v>
      </c>
      <c r="C30" s="25" t="s">
        <v>68</v>
      </c>
      <c r="D30" s="41">
        <v>10330</v>
      </c>
      <c r="E30" s="42">
        <v>10330</v>
      </c>
      <c r="F30" s="30">
        <v>44374</v>
      </c>
      <c r="G30" s="31">
        <v>44299</v>
      </c>
      <c r="H30" s="45"/>
      <c r="I30" s="40">
        <v>2</v>
      </c>
      <c r="J30" s="27">
        <v>2.2000000000000002</v>
      </c>
      <c r="K30" s="32"/>
      <c r="L30" s="26">
        <v>1</v>
      </c>
      <c r="M30" s="46"/>
      <c r="N30" s="19">
        <v>210</v>
      </c>
      <c r="O30" s="35">
        <v>0</v>
      </c>
      <c r="P30" s="20">
        <f t="shared" si="2"/>
        <v>210</v>
      </c>
      <c r="Q30" s="21">
        <f t="shared" si="3"/>
        <v>-10120</v>
      </c>
      <c r="R30" s="22"/>
      <c r="S30" s="23">
        <v>0</v>
      </c>
      <c r="T30" s="29"/>
      <c r="U30" s="24" t="s">
        <v>39</v>
      </c>
      <c r="AI30" s="34"/>
    </row>
    <row r="31" spans="1:35" s="18" customFormat="1" ht="27.75" customHeight="1">
      <c r="A31" s="43" t="s">
        <v>33</v>
      </c>
      <c r="B31" s="33" t="s">
        <v>34</v>
      </c>
      <c r="C31" s="25" t="s">
        <v>69</v>
      </c>
      <c r="D31" s="41">
        <v>254</v>
      </c>
      <c r="E31" s="42">
        <v>266</v>
      </c>
      <c r="F31" s="30">
        <v>44311</v>
      </c>
      <c r="G31" s="31">
        <v>44299</v>
      </c>
      <c r="H31" s="45"/>
      <c r="I31" s="40">
        <v>2</v>
      </c>
      <c r="J31" s="27">
        <v>2.8</v>
      </c>
      <c r="K31" s="32"/>
      <c r="L31" s="26">
        <v>1</v>
      </c>
      <c r="M31" s="46"/>
      <c r="N31" s="19">
        <v>266</v>
      </c>
      <c r="O31" s="35">
        <v>0</v>
      </c>
      <c r="P31" s="20">
        <f t="shared" si="2"/>
        <v>266</v>
      </c>
      <c r="Q31" s="21">
        <f t="shared" si="3"/>
        <v>0</v>
      </c>
      <c r="R31" s="22"/>
      <c r="S31" s="23">
        <v>0</v>
      </c>
      <c r="T31" s="29"/>
      <c r="U31" s="24" t="s">
        <v>39</v>
      </c>
      <c r="AI31" s="34"/>
    </row>
    <row r="32" spans="1:35" s="18" customFormat="1" ht="27.75" customHeight="1">
      <c r="A32" s="43" t="s">
        <v>33</v>
      </c>
      <c r="B32" s="33" t="s">
        <v>34</v>
      </c>
      <c r="C32" s="25" t="s">
        <v>70</v>
      </c>
      <c r="D32" s="41">
        <v>153</v>
      </c>
      <c r="E32" s="42">
        <v>163</v>
      </c>
      <c r="F32" s="30">
        <v>44311</v>
      </c>
      <c r="G32" s="31">
        <v>44299</v>
      </c>
      <c r="H32" s="45"/>
      <c r="I32" s="40">
        <v>2</v>
      </c>
      <c r="J32" s="27">
        <v>1.7</v>
      </c>
      <c r="K32" s="32"/>
      <c r="L32" s="26">
        <v>1</v>
      </c>
      <c r="M32" s="46"/>
      <c r="N32" s="19">
        <v>163</v>
      </c>
      <c r="O32" s="35">
        <v>0</v>
      </c>
      <c r="P32" s="20">
        <f t="shared" si="2"/>
        <v>163</v>
      </c>
      <c r="Q32" s="21">
        <f t="shared" si="3"/>
        <v>0</v>
      </c>
      <c r="R32" s="22"/>
      <c r="S32" s="23">
        <v>0</v>
      </c>
      <c r="T32" s="29"/>
      <c r="U32" s="24" t="s">
        <v>39</v>
      </c>
      <c r="AI32" s="34"/>
    </row>
    <row r="33" spans="1:35" s="18" customFormat="1" ht="27" customHeight="1">
      <c r="A33" s="43" t="s">
        <v>33</v>
      </c>
      <c r="B33" s="33" t="s">
        <v>34</v>
      </c>
      <c r="C33" s="25" t="s">
        <v>71</v>
      </c>
      <c r="D33" s="41">
        <v>254</v>
      </c>
      <c r="E33" s="42">
        <v>272</v>
      </c>
      <c r="F33" s="30">
        <v>44311</v>
      </c>
      <c r="G33" s="31">
        <v>44299</v>
      </c>
      <c r="H33" s="45"/>
      <c r="I33" s="40">
        <v>2</v>
      </c>
      <c r="J33" s="27">
        <v>2.8</v>
      </c>
      <c r="K33" s="32"/>
      <c r="L33" s="26">
        <v>1</v>
      </c>
      <c r="M33" s="46"/>
      <c r="N33" s="19">
        <v>272</v>
      </c>
      <c r="O33" s="35">
        <v>0</v>
      </c>
      <c r="P33" s="20">
        <f t="shared" si="2"/>
        <v>272</v>
      </c>
      <c r="Q33" s="21">
        <f t="shared" si="3"/>
        <v>0</v>
      </c>
      <c r="R33" s="22"/>
      <c r="S33" s="23">
        <v>0</v>
      </c>
      <c r="T33" s="29"/>
      <c r="U33" s="24" t="s">
        <v>39</v>
      </c>
      <c r="AI33" s="34"/>
    </row>
    <row r="34" spans="1:35" s="18" customFormat="1" ht="26.25" customHeight="1">
      <c r="A34" s="43" t="s">
        <v>33</v>
      </c>
      <c r="B34" s="33" t="s">
        <v>34</v>
      </c>
      <c r="C34" s="25" t="s">
        <v>52</v>
      </c>
      <c r="D34" s="41">
        <v>21851</v>
      </c>
      <c r="E34" s="42">
        <v>21851</v>
      </c>
      <c r="F34" s="30">
        <v>44374</v>
      </c>
      <c r="G34" s="31">
        <v>44291</v>
      </c>
      <c r="H34" s="45"/>
      <c r="I34" s="40">
        <v>2</v>
      </c>
      <c r="J34" s="27">
        <v>10.5</v>
      </c>
      <c r="K34" s="32"/>
      <c r="L34" s="26">
        <v>1</v>
      </c>
      <c r="M34" s="46"/>
      <c r="N34" s="19">
        <v>590</v>
      </c>
      <c r="O34" s="35">
        <v>3370</v>
      </c>
      <c r="P34" s="20">
        <f t="shared" si="2"/>
        <v>3960</v>
      </c>
      <c r="Q34" s="21">
        <f t="shared" si="3"/>
        <v>-17891</v>
      </c>
      <c r="R34" s="22"/>
      <c r="S34" s="23">
        <v>0</v>
      </c>
      <c r="T34" s="29"/>
      <c r="U34" s="24" t="s">
        <v>39</v>
      </c>
      <c r="AI34" s="34"/>
    </row>
    <row r="35" spans="1:35" s="18" customFormat="1" ht="26.25" customHeight="1">
      <c r="A35" s="43" t="s">
        <v>33</v>
      </c>
      <c r="B35" s="33" t="s">
        <v>53</v>
      </c>
      <c r="C35" s="25" t="s">
        <v>58</v>
      </c>
      <c r="D35" s="41">
        <v>1654</v>
      </c>
      <c r="E35" s="42">
        <v>1213</v>
      </c>
      <c r="F35" s="30">
        <v>44374</v>
      </c>
      <c r="G35" s="31">
        <v>44298</v>
      </c>
      <c r="H35" s="45"/>
      <c r="I35" s="40">
        <v>2</v>
      </c>
      <c r="J35" s="27">
        <v>8</v>
      </c>
      <c r="K35" s="32"/>
      <c r="L35" s="26">
        <v>1</v>
      </c>
      <c r="M35" s="46"/>
      <c r="N35" s="19">
        <v>205</v>
      </c>
      <c r="O35" s="28">
        <v>66</v>
      </c>
      <c r="P35" s="20">
        <f t="shared" si="2"/>
        <v>271</v>
      </c>
      <c r="Q35" s="21">
        <f t="shared" si="3"/>
        <v>-942</v>
      </c>
      <c r="R35" s="22"/>
      <c r="S35" s="23">
        <v>0</v>
      </c>
      <c r="T35" s="29"/>
      <c r="U35" s="24" t="s">
        <v>39</v>
      </c>
      <c r="AI35" s="34"/>
    </row>
    <row r="36" spans="1:35" s="18" customFormat="1" ht="26.25" customHeight="1">
      <c r="A36" s="43" t="s">
        <v>33</v>
      </c>
      <c r="B36" s="33" t="s">
        <v>34</v>
      </c>
      <c r="C36" s="25" t="s">
        <v>48</v>
      </c>
      <c r="D36" s="41">
        <v>19368</v>
      </c>
      <c r="E36" s="42">
        <v>19368</v>
      </c>
      <c r="F36" s="30">
        <v>44409</v>
      </c>
      <c r="G36" s="31">
        <v>44285</v>
      </c>
      <c r="H36" s="45"/>
      <c r="I36" s="40">
        <v>2</v>
      </c>
      <c r="J36" s="27">
        <v>10.5</v>
      </c>
      <c r="K36" s="32"/>
      <c r="L36" s="26">
        <v>1</v>
      </c>
      <c r="M36" s="46"/>
      <c r="N36" s="19">
        <v>920</v>
      </c>
      <c r="O36" s="28">
        <v>9000</v>
      </c>
      <c r="P36" s="20">
        <f t="shared" si="2"/>
        <v>9920</v>
      </c>
      <c r="Q36" s="21">
        <f t="shared" si="3"/>
        <v>-9448</v>
      </c>
      <c r="R36" s="22"/>
      <c r="S36" s="23">
        <v>0</v>
      </c>
      <c r="T36" s="29"/>
      <c r="U36" s="24" t="s">
        <v>39</v>
      </c>
      <c r="AI36" s="34"/>
    </row>
    <row r="37" spans="1:35" s="18" customFormat="1" ht="26.25" customHeight="1">
      <c r="A37" s="43" t="s">
        <v>33</v>
      </c>
      <c r="B37" s="33" t="s">
        <v>38</v>
      </c>
      <c r="C37" s="25" t="s">
        <v>59</v>
      </c>
      <c r="D37" s="41">
        <v>2376</v>
      </c>
      <c r="E37" s="42">
        <v>2376</v>
      </c>
      <c r="F37" s="30">
        <v>44339</v>
      </c>
      <c r="G37" s="31">
        <v>44295</v>
      </c>
      <c r="H37" s="45"/>
      <c r="I37" s="40">
        <v>2</v>
      </c>
      <c r="J37" s="27">
        <v>9.5</v>
      </c>
      <c r="K37" s="32"/>
      <c r="L37" s="26">
        <v>1</v>
      </c>
      <c r="M37" s="46"/>
      <c r="N37" s="19">
        <v>745</v>
      </c>
      <c r="O37" s="28">
        <v>1517</v>
      </c>
      <c r="P37" s="20">
        <f t="shared" si="2"/>
        <v>2262</v>
      </c>
      <c r="Q37" s="21">
        <f t="shared" si="3"/>
        <v>-114</v>
      </c>
      <c r="R37" s="22"/>
      <c r="S37" s="23">
        <v>0</v>
      </c>
      <c r="T37" s="29"/>
      <c r="U37" s="24" t="s">
        <v>39</v>
      </c>
      <c r="AI37" s="34"/>
    </row>
    <row r="38" spans="1:35" s="18" customFormat="1" ht="26.25" customHeight="1">
      <c r="A38" s="43" t="s">
        <v>33</v>
      </c>
      <c r="B38" s="33" t="s">
        <v>34</v>
      </c>
      <c r="C38" s="25" t="s">
        <v>50</v>
      </c>
      <c r="D38" s="41">
        <v>32969</v>
      </c>
      <c r="E38" s="42">
        <v>10000</v>
      </c>
      <c r="F38" s="30">
        <v>44402</v>
      </c>
      <c r="G38" s="31">
        <v>44287</v>
      </c>
      <c r="H38" s="45"/>
      <c r="I38" s="40">
        <v>2</v>
      </c>
      <c r="J38" s="27">
        <v>10.5</v>
      </c>
      <c r="K38" s="32"/>
      <c r="L38" s="26">
        <v>1</v>
      </c>
      <c r="M38" s="46"/>
      <c r="N38" s="19">
        <v>800</v>
      </c>
      <c r="O38" s="35">
        <v>7760</v>
      </c>
      <c r="P38" s="20">
        <f t="shared" si="2"/>
        <v>8560</v>
      </c>
      <c r="Q38" s="21">
        <f t="shared" si="3"/>
        <v>-1440</v>
      </c>
      <c r="R38" s="22"/>
      <c r="S38" s="23">
        <v>0</v>
      </c>
      <c r="T38" s="29"/>
      <c r="U38" s="24" t="s">
        <v>39</v>
      </c>
      <c r="AI38" s="34"/>
    </row>
    <row r="39" spans="1:35" s="18" customFormat="1" ht="26.25" customHeight="1">
      <c r="A39" s="43" t="s">
        <v>33</v>
      </c>
      <c r="B39" s="33" t="s">
        <v>34</v>
      </c>
      <c r="C39" s="25" t="s">
        <v>49</v>
      </c>
      <c r="D39" s="41">
        <v>23722</v>
      </c>
      <c r="E39" s="42">
        <v>10000</v>
      </c>
      <c r="F39" s="30">
        <v>44339</v>
      </c>
      <c r="G39" s="36">
        <v>44285</v>
      </c>
      <c r="H39" s="45"/>
      <c r="I39" s="40">
        <v>2</v>
      </c>
      <c r="J39" s="27">
        <v>10.5</v>
      </c>
      <c r="K39" s="32"/>
      <c r="L39" s="26">
        <v>1</v>
      </c>
      <c r="M39" s="46"/>
      <c r="N39" s="19">
        <v>630</v>
      </c>
      <c r="O39" s="28">
        <v>5500</v>
      </c>
      <c r="P39" s="20">
        <f t="shared" si="2"/>
        <v>6130</v>
      </c>
      <c r="Q39" s="21">
        <f t="shared" si="3"/>
        <v>-3870</v>
      </c>
      <c r="R39" s="22"/>
      <c r="S39" s="23">
        <v>0</v>
      </c>
      <c r="T39" s="29"/>
      <c r="U39" s="24" t="s">
        <v>39</v>
      </c>
      <c r="AI39" s="34"/>
    </row>
    <row r="40" spans="1:35" s="18" customFormat="1" ht="26.25" customHeight="1">
      <c r="A40" s="43" t="s">
        <v>33</v>
      </c>
      <c r="B40" s="33" t="s">
        <v>51</v>
      </c>
      <c r="C40" s="25" t="s">
        <v>57</v>
      </c>
      <c r="D40" s="41">
        <v>229535</v>
      </c>
      <c r="E40" s="42">
        <v>10000</v>
      </c>
      <c r="F40" s="30">
        <v>44374</v>
      </c>
      <c r="G40" s="31">
        <v>44298</v>
      </c>
      <c r="H40" s="45"/>
      <c r="I40" s="40">
        <v>2</v>
      </c>
      <c r="J40" s="27">
        <v>8</v>
      </c>
      <c r="K40" s="32"/>
      <c r="L40" s="26">
        <v>1</v>
      </c>
      <c r="M40" s="46"/>
      <c r="N40" s="19">
        <v>1120</v>
      </c>
      <c r="O40" s="35">
        <v>300</v>
      </c>
      <c r="P40" s="20">
        <f t="shared" si="2"/>
        <v>1420</v>
      </c>
      <c r="Q40" s="21">
        <f t="shared" si="3"/>
        <v>-8580</v>
      </c>
      <c r="R40" s="22"/>
      <c r="S40" s="23">
        <v>0</v>
      </c>
      <c r="T40" s="29"/>
      <c r="U40" s="24" t="s">
        <v>39</v>
      </c>
      <c r="AI40" s="34"/>
    </row>
    <row r="41" spans="1:35" s="18" customFormat="1" ht="26.25" customHeight="1">
      <c r="A41" s="43" t="s">
        <v>33</v>
      </c>
      <c r="B41" s="33" t="s">
        <v>34</v>
      </c>
      <c r="C41" s="25" t="s">
        <v>44</v>
      </c>
      <c r="D41" s="41">
        <v>84944</v>
      </c>
      <c r="E41" s="42">
        <v>20000</v>
      </c>
      <c r="F41" s="30">
        <v>44311</v>
      </c>
      <c r="G41" s="31">
        <v>44270</v>
      </c>
      <c r="H41" s="45"/>
      <c r="I41" s="40">
        <v>2</v>
      </c>
      <c r="J41" s="27">
        <v>9.5</v>
      </c>
      <c r="K41" s="32"/>
      <c r="L41" s="26">
        <v>1</v>
      </c>
      <c r="M41" s="46"/>
      <c r="N41" s="19">
        <v>650</v>
      </c>
      <c r="O41" s="35">
        <v>12830</v>
      </c>
      <c r="P41" s="20">
        <f t="shared" si="2"/>
        <v>13480</v>
      </c>
      <c r="Q41" s="21">
        <f t="shared" si="3"/>
        <v>-6520</v>
      </c>
      <c r="R41" s="22"/>
      <c r="S41" s="23">
        <v>0</v>
      </c>
      <c r="T41" s="29"/>
      <c r="U41" s="24" t="s">
        <v>39</v>
      </c>
      <c r="AI41" s="34"/>
    </row>
    <row r="42" spans="1:35" s="18" customFormat="1" ht="26.25" customHeight="1">
      <c r="A42" s="43" t="s">
        <v>33</v>
      </c>
      <c r="B42" s="33" t="s">
        <v>53</v>
      </c>
      <c r="C42" s="25" t="s">
        <v>66</v>
      </c>
      <c r="D42" s="41">
        <v>38597</v>
      </c>
      <c r="E42" s="42">
        <v>19199</v>
      </c>
      <c r="F42" s="30">
        <v>44374</v>
      </c>
      <c r="G42" s="31">
        <v>44296</v>
      </c>
      <c r="H42" s="45"/>
      <c r="I42" s="40">
        <v>2</v>
      </c>
      <c r="J42" s="27">
        <v>9.5</v>
      </c>
      <c r="K42" s="32"/>
      <c r="L42" s="26">
        <v>1</v>
      </c>
      <c r="M42" s="46"/>
      <c r="N42" s="19">
        <v>220</v>
      </c>
      <c r="O42" s="35">
        <v>310</v>
      </c>
      <c r="P42" s="20">
        <f t="shared" si="2"/>
        <v>530</v>
      </c>
      <c r="Q42" s="21">
        <f t="shared" si="3"/>
        <v>-18669</v>
      </c>
      <c r="R42" s="22"/>
      <c r="S42" s="23">
        <v>0</v>
      </c>
      <c r="T42" s="29"/>
      <c r="U42" s="24" t="s">
        <v>39</v>
      </c>
      <c r="AI42" s="34"/>
    </row>
    <row r="43" spans="1:35" ht="27" customHeight="1">
      <c r="A43" s="43" t="s">
        <v>36</v>
      </c>
      <c r="B43" s="33" t="s">
        <v>41</v>
      </c>
      <c r="C43" s="25" t="s">
        <v>46</v>
      </c>
      <c r="D43" s="41">
        <v>62680</v>
      </c>
      <c r="E43" s="42">
        <v>10000</v>
      </c>
      <c r="F43" s="30">
        <v>44304</v>
      </c>
      <c r="G43" s="31">
        <v>44278</v>
      </c>
      <c r="H43" s="45"/>
      <c r="I43" s="40">
        <v>2</v>
      </c>
      <c r="J43" s="27">
        <v>10.5</v>
      </c>
      <c r="K43" s="32"/>
      <c r="L43" s="26">
        <v>1</v>
      </c>
      <c r="M43" s="46"/>
      <c r="N43" s="19">
        <v>585</v>
      </c>
      <c r="O43" s="28">
        <v>7245</v>
      </c>
      <c r="P43" s="20">
        <f t="shared" ref="P43:P52" si="4">+N43+O43</f>
        <v>7830</v>
      </c>
      <c r="Q43" s="21">
        <f t="shared" ref="Q43:Q52" si="5">+P43-E43</f>
        <v>-2170</v>
      </c>
      <c r="R43" s="22"/>
      <c r="S43" s="23">
        <v>0</v>
      </c>
      <c r="T43" s="29"/>
      <c r="U43" s="24" t="s">
        <v>37</v>
      </c>
    </row>
    <row r="44" spans="1:35" ht="27" customHeight="1">
      <c r="A44" s="43" t="s">
        <v>36</v>
      </c>
      <c r="B44" s="33" t="s">
        <v>41</v>
      </c>
      <c r="C44" s="25" t="s">
        <v>46</v>
      </c>
      <c r="D44" s="41">
        <v>62680</v>
      </c>
      <c r="E44" s="42">
        <v>10000</v>
      </c>
      <c r="F44" s="30">
        <v>44304</v>
      </c>
      <c r="G44" s="31">
        <v>44280</v>
      </c>
      <c r="H44" s="45"/>
      <c r="I44" s="40">
        <v>2</v>
      </c>
      <c r="J44" s="27">
        <v>10.5</v>
      </c>
      <c r="K44" s="32"/>
      <c r="L44" s="26">
        <v>1</v>
      </c>
      <c r="M44" s="46"/>
      <c r="N44" s="19">
        <v>600</v>
      </c>
      <c r="O44" s="28">
        <v>6551</v>
      </c>
      <c r="P44" s="20">
        <f t="shared" si="4"/>
        <v>7151</v>
      </c>
      <c r="Q44" s="21">
        <f t="shared" si="5"/>
        <v>-2849</v>
      </c>
      <c r="R44" s="22"/>
      <c r="S44" s="23">
        <v>0</v>
      </c>
      <c r="T44" s="29"/>
      <c r="U44" s="24" t="s">
        <v>37</v>
      </c>
    </row>
    <row r="45" spans="1:35" ht="27" customHeight="1">
      <c r="A45" s="43" t="s">
        <v>36</v>
      </c>
      <c r="B45" s="33" t="s">
        <v>41</v>
      </c>
      <c r="C45" s="25" t="s">
        <v>46</v>
      </c>
      <c r="D45" s="41">
        <v>62680</v>
      </c>
      <c r="E45" s="42">
        <v>10000</v>
      </c>
      <c r="F45" s="30">
        <v>44304</v>
      </c>
      <c r="G45" s="31">
        <v>44284</v>
      </c>
      <c r="H45" s="45"/>
      <c r="I45" s="40">
        <v>2</v>
      </c>
      <c r="J45" s="27">
        <v>10.5</v>
      </c>
      <c r="K45" s="32"/>
      <c r="L45" s="26">
        <v>1</v>
      </c>
      <c r="M45" s="46"/>
      <c r="N45" s="19">
        <v>566</v>
      </c>
      <c r="O45" s="28">
        <v>6016</v>
      </c>
      <c r="P45" s="20">
        <f t="shared" si="4"/>
        <v>6582</v>
      </c>
      <c r="Q45" s="21">
        <f t="shared" si="5"/>
        <v>-3418</v>
      </c>
      <c r="R45" s="22"/>
      <c r="S45" s="23">
        <v>0</v>
      </c>
      <c r="T45" s="29"/>
      <c r="U45" s="24" t="s">
        <v>37</v>
      </c>
    </row>
    <row r="46" spans="1:35" ht="27" customHeight="1">
      <c r="A46" s="43" t="s">
        <v>36</v>
      </c>
      <c r="B46" s="33" t="s">
        <v>38</v>
      </c>
      <c r="C46" s="25" t="s">
        <v>55</v>
      </c>
      <c r="D46" s="41">
        <v>3236</v>
      </c>
      <c r="E46" s="42">
        <v>3376</v>
      </c>
      <c r="F46" s="38">
        <v>44311</v>
      </c>
      <c r="G46" s="31">
        <v>44293</v>
      </c>
      <c r="H46" s="45"/>
      <c r="I46" s="40">
        <v>2</v>
      </c>
      <c r="J46" s="27">
        <v>8</v>
      </c>
      <c r="K46" s="32"/>
      <c r="L46" s="26">
        <v>1</v>
      </c>
      <c r="M46" s="46"/>
      <c r="N46" s="19">
        <v>620</v>
      </c>
      <c r="O46" s="28">
        <v>2080</v>
      </c>
      <c r="P46" s="20">
        <f t="shared" si="4"/>
        <v>2700</v>
      </c>
      <c r="Q46" s="21">
        <f t="shared" si="5"/>
        <v>-676</v>
      </c>
      <c r="R46" s="22"/>
      <c r="S46" s="23">
        <v>0</v>
      </c>
      <c r="T46" s="29"/>
      <c r="U46" s="24" t="s">
        <v>37</v>
      </c>
    </row>
    <row r="47" spans="1:35" ht="27" customHeight="1">
      <c r="A47" s="43" t="s">
        <v>36</v>
      </c>
      <c r="B47" s="33" t="s">
        <v>38</v>
      </c>
      <c r="C47" s="25">
        <v>100124942</v>
      </c>
      <c r="D47" s="41">
        <v>2222</v>
      </c>
      <c r="E47" s="42">
        <v>2313</v>
      </c>
      <c r="F47" s="30">
        <v>44322</v>
      </c>
      <c r="G47" s="31">
        <v>44298</v>
      </c>
      <c r="H47" s="45"/>
      <c r="I47" s="40">
        <v>2</v>
      </c>
      <c r="J47" s="27">
        <v>8</v>
      </c>
      <c r="K47" s="32"/>
      <c r="L47" s="26">
        <v>1</v>
      </c>
      <c r="M47" s="46"/>
      <c r="N47" s="19">
        <v>900</v>
      </c>
      <c r="O47" s="28">
        <v>550</v>
      </c>
      <c r="P47" s="20">
        <f t="shared" si="4"/>
        <v>1450</v>
      </c>
      <c r="Q47" s="21">
        <f t="shared" si="5"/>
        <v>-863</v>
      </c>
      <c r="R47" s="22"/>
      <c r="S47" s="23">
        <v>0</v>
      </c>
      <c r="T47" s="29"/>
      <c r="U47" s="24" t="s">
        <v>37</v>
      </c>
    </row>
    <row r="48" spans="1:35" ht="27" customHeight="1">
      <c r="A48" s="43" t="s">
        <v>36</v>
      </c>
      <c r="B48" s="33" t="s">
        <v>41</v>
      </c>
      <c r="C48" s="25" t="s">
        <v>45</v>
      </c>
      <c r="D48" s="41">
        <v>39258</v>
      </c>
      <c r="E48" s="42">
        <v>10000</v>
      </c>
      <c r="F48" s="30">
        <v>44374</v>
      </c>
      <c r="G48" s="31">
        <v>44274</v>
      </c>
      <c r="H48" s="45"/>
      <c r="I48" s="40">
        <v>2</v>
      </c>
      <c r="J48" s="27">
        <v>9.5</v>
      </c>
      <c r="K48" s="32"/>
      <c r="L48" s="26">
        <v>1</v>
      </c>
      <c r="M48" s="46"/>
      <c r="N48" s="19">
        <v>560</v>
      </c>
      <c r="O48" s="28">
        <v>9314</v>
      </c>
      <c r="P48" s="20">
        <f t="shared" si="4"/>
        <v>9874</v>
      </c>
      <c r="Q48" s="21">
        <f t="shared" si="5"/>
        <v>-126</v>
      </c>
      <c r="R48" s="22"/>
      <c r="S48" s="23">
        <v>0</v>
      </c>
      <c r="T48" s="29"/>
      <c r="U48" s="24" t="s">
        <v>37</v>
      </c>
    </row>
    <row r="49" spans="1:21" ht="27" customHeight="1">
      <c r="A49" s="43" t="s">
        <v>36</v>
      </c>
      <c r="B49" s="33" t="s">
        <v>41</v>
      </c>
      <c r="C49" s="25" t="s">
        <v>46</v>
      </c>
      <c r="D49" s="41">
        <v>62680</v>
      </c>
      <c r="E49" s="42">
        <v>10000</v>
      </c>
      <c r="F49" s="30">
        <v>44304</v>
      </c>
      <c r="G49" s="31">
        <v>44277</v>
      </c>
      <c r="H49" s="45"/>
      <c r="I49" s="40">
        <v>2</v>
      </c>
      <c r="J49" s="27">
        <v>10.5</v>
      </c>
      <c r="K49" s="32"/>
      <c r="L49" s="26">
        <v>1</v>
      </c>
      <c r="M49" s="46"/>
      <c r="N49" s="19">
        <v>596</v>
      </c>
      <c r="O49" s="28">
        <v>8139</v>
      </c>
      <c r="P49" s="20">
        <f t="shared" si="4"/>
        <v>8735</v>
      </c>
      <c r="Q49" s="21">
        <f t="shared" si="5"/>
        <v>-1265</v>
      </c>
      <c r="R49" s="22"/>
      <c r="S49" s="23">
        <v>0</v>
      </c>
      <c r="T49" s="29"/>
      <c r="U49" s="24" t="s">
        <v>37</v>
      </c>
    </row>
    <row r="50" spans="1:21" ht="27" customHeight="1">
      <c r="A50" s="47" t="s">
        <v>36</v>
      </c>
      <c r="B50" s="33" t="s">
        <v>41</v>
      </c>
      <c r="C50" s="25" t="s">
        <v>45</v>
      </c>
      <c r="D50" s="41">
        <v>39258</v>
      </c>
      <c r="E50" s="42">
        <v>10000</v>
      </c>
      <c r="F50" s="30">
        <v>44374</v>
      </c>
      <c r="G50" s="31">
        <v>44277</v>
      </c>
      <c r="H50" s="45"/>
      <c r="I50" s="40">
        <v>2</v>
      </c>
      <c r="J50" s="27">
        <v>9.5</v>
      </c>
      <c r="K50" s="32"/>
      <c r="L50" s="26">
        <v>1</v>
      </c>
      <c r="M50" s="46"/>
      <c r="N50" s="19">
        <v>577</v>
      </c>
      <c r="O50" s="28">
        <v>8333</v>
      </c>
      <c r="P50" s="20">
        <f t="shared" si="4"/>
        <v>8910</v>
      </c>
      <c r="Q50" s="21">
        <f t="shared" si="5"/>
        <v>-1090</v>
      </c>
      <c r="R50" s="22"/>
      <c r="S50" s="23">
        <v>0</v>
      </c>
      <c r="T50" s="29"/>
      <c r="U50" s="24" t="s">
        <v>37</v>
      </c>
    </row>
    <row r="51" spans="1:21" ht="27" customHeight="1">
      <c r="A51" s="47" t="s">
        <v>36</v>
      </c>
      <c r="B51" s="33" t="s">
        <v>51</v>
      </c>
      <c r="C51" s="25" t="s">
        <v>57</v>
      </c>
      <c r="D51" s="41">
        <v>229535</v>
      </c>
      <c r="E51" s="42">
        <v>10000</v>
      </c>
      <c r="F51" s="30">
        <v>44374</v>
      </c>
      <c r="G51" s="31">
        <v>44296</v>
      </c>
      <c r="H51" s="45"/>
      <c r="I51" s="40">
        <v>2</v>
      </c>
      <c r="J51" s="27">
        <v>8</v>
      </c>
      <c r="K51" s="32"/>
      <c r="L51" s="26">
        <v>1</v>
      </c>
      <c r="M51" s="46"/>
      <c r="N51" s="19">
        <v>1100</v>
      </c>
      <c r="O51" s="28">
        <v>1450</v>
      </c>
      <c r="P51" s="20">
        <f t="shared" si="4"/>
        <v>2550</v>
      </c>
      <c r="Q51" s="21">
        <f t="shared" si="5"/>
        <v>-7450</v>
      </c>
      <c r="R51" s="22"/>
      <c r="S51" s="23">
        <v>0</v>
      </c>
      <c r="T51" s="29"/>
      <c r="U51" s="24" t="s">
        <v>37</v>
      </c>
    </row>
    <row r="52" spans="1:21" ht="27" customHeight="1">
      <c r="A52" s="43" t="s">
        <v>36</v>
      </c>
      <c r="B52" s="33" t="s">
        <v>41</v>
      </c>
      <c r="C52" s="25" t="s">
        <v>45</v>
      </c>
      <c r="D52" s="41">
        <v>39258</v>
      </c>
      <c r="E52" s="42">
        <v>9258</v>
      </c>
      <c r="F52" s="30">
        <v>44374</v>
      </c>
      <c r="G52" s="31">
        <v>44277</v>
      </c>
      <c r="H52" s="45"/>
      <c r="I52" s="40">
        <v>2</v>
      </c>
      <c r="J52" s="27">
        <v>9.5</v>
      </c>
      <c r="K52" s="32"/>
      <c r="L52" s="26">
        <v>1</v>
      </c>
      <c r="M52" s="46"/>
      <c r="N52" s="19">
        <v>540</v>
      </c>
      <c r="O52" s="28">
        <v>4357</v>
      </c>
      <c r="P52" s="20">
        <f t="shared" si="4"/>
        <v>4897</v>
      </c>
      <c r="Q52" s="21">
        <f t="shared" si="5"/>
        <v>-4361</v>
      </c>
      <c r="R52" s="22"/>
      <c r="S52" s="23">
        <v>0</v>
      </c>
      <c r="T52" s="29"/>
      <c r="U52" s="24" t="s">
        <v>37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GG</cp:lastModifiedBy>
  <cp:lastPrinted>2020-02-28T08:08:15Z</cp:lastPrinted>
  <dcterms:created xsi:type="dcterms:W3CDTF">2017-02-17T07:23:41Z</dcterms:created>
  <dcterms:modified xsi:type="dcterms:W3CDTF">2021-04-14T10:25:09Z</dcterms:modified>
</cp:coreProperties>
</file>