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f5d7288d1a48b/go/home/All Seattle/NextDoor/NSCIA/"/>
    </mc:Choice>
  </mc:AlternateContent>
  <xr:revisionPtr revIDLastSave="51" documentId="8_{46B8F91C-CB97-412C-9688-18A8157B7FE2}" xr6:coauthVersionLast="47" xr6:coauthVersionMax="47" xr10:uidLastSave="{5B95F476-5D49-464A-8654-E11AE6E5E1D6}"/>
  <bookViews>
    <workbookView xWindow="19080" yWindow="2880" windowWidth="9675" windowHeight="11145" xr2:uid="{5C248574-0160-476E-A7EF-FA298ADD6FE3}"/>
  </bookViews>
  <sheets>
    <sheet name="Sheet1" sheetId="1" r:id="rId1"/>
    <sheet name="Sheet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D11" i="3"/>
  <c r="D10" i="3"/>
  <c r="D9" i="3"/>
  <c r="D8" i="3"/>
  <c r="D7" i="3"/>
  <c r="D6" i="3"/>
  <c r="D5" i="3"/>
  <c r="D4" i="3"/>
  <c r="D9" i="1"/>
  <c r="D8" i="1"/>
  <c r="D7" i="1"/>
  <c r="D6" i="1"/>
  <c r="D5" i="1"/>
  <c r="D4" i="1"/>
  <c r="D3" i="1"/>
  <c r="D2" i="1"/>
  <c r="E12" i="3" l="1"/>
</calcChain>
</file>

<file path=xl/sharedStrings.xml><?xml version="1.0" encoding="utf-8"?>
<sst xmlns="http://schemas.openxmlformats.org/spreadsheetml/2006/main" count="69" uniqueCount="54">
  <si>
    <t>Name</t>
  </si>
  <si>
    <t>Campaign Contributions Amount</t>
  </si>
  <si>
    <t>Number of Contributors</t>
  </si>
  <si>
    <t>Per Contributor Contribution Amount</t>
  </si>
  <si>
    <t>Democracy Vouchers</t>
  </si>
  <si>
    <t>Campaign Page</t>
  </si>
  <si>
    <t>Campaign Tags</t>
  </si>
  <si>
    <t>Candidate Endorsements Page</t>
  </si>
  <si>
    <t>Endorsement 1 Org Name</t>
  </si>
  <si>
    <t>Endorsement 1 Statement</t>
  </si>
  <si>
    <t>Endorsement 1 Org About</t>
  </si>
  <si>
    <t>Endorsement 2 Org Name</t>
  </si>
  <si>
    <t>Endorsement 2 Statement</t>
  </si>
  <si>
    <t>Endorsement 2 Org About</t>
  </si>
  <si>
    <t>Colleen Echohawk</t>
  </si>
  <si>
    <t>https://www.echohawkforseattle.com/</t>
  </si>
  <si>
    <t>https://www.echohawkforseattle.com/endorsements</t>
  </si>
  <si>
    <t>No Org</t>
  </si>
  <si>
    <t>Andrew Grant Houston</t>
  </si>
  <si>
    <t>https://www.agh4sea.com/</t>
  </si>
  <si>
    <t>https://www.agh4sea.com/endorse</t>
  </si>
  <si>
    <t>Run for Something</t>
  </si>
  <si>
    <t>https://directory.runforsomething.net/candidate/1663/houston-andrew</t>
  </si>
  <si>
    <t>https://runforsomething.net/run/</t>
  </si>
  <si>
    <t>M. Lorena Gonzalez</t>
  </si>
  <si>
    <t>https://lorenaforseattle.com/</t>
  </si>
  <si>
    <t>https://lorenaforseattle.com/endorsements/</t>
  </si>
  <si>
    <t>MLK Labor</t>
  </si>
  <si>
    <t>https://www.mlklabor.org/news/mlk-labor-endorses-lorena-gonzalez-for-seattle-mayor/</t>
  </si>
  <si>
    <t>https://www.mlklabor.org/about/</t>
  </si>
  <si>
    <t>Bruce Harrell</t>
  </si>
  <si>
    <t>https://www.bruceforseattle.com/</t>
  </si>
  <si>
    <t>https://www.bruceforseattle.com/endorsements/</t>
  </si>
  <si>
    <t>Jessyn Farrell</t>
  </si>
  <si>
    <t>https://www.jessynformayor.com/</t>
  </si>
  <si>
    <t>https://www.jessynformayor.com/endorsements/</t>
  </si>
  <si>
    <t>Lance Randall</t>
  </si>
  <si>
    <t>https://lancerandall2021.com/</t>
  </si>
  <si>
    <t>Casey Sixkiller</t>
  </si>
  <si>
    <t>https://sixkillerforseattle.com/</t>
  </si>
  <si>
    <t>Arthur K. Langlie</t>
  </si>
  <si>
    <t>https://artlanglie.com/meet-art/</t>
  </si>
  <si>
    <t>&lt;&gt; Restore fundamental decency to city government &lt;&gt;Recruit professionals to provide a greater level of mental health care &lt;&gt;Use metrics to measure results with contracted service providers &lt;&gt;Triage Centers to meet the need of everyone experiencing homelessness &lt;&gt;Create 600 new personal home shelters with wrap-around services within 100 days &amp; continue scaling up</t>
  </si>
  <si>
    <t>&lt;&gt;Passed paid family leave &lt;&gt;Expanded LGBTQ rights &lt;&gt;Enacted election reforms &lt;&gt;Pandemic assistance for small businesses &lt;&gt;Living wage &lt;&gt;Climate protection &lt;&gt;Affordable housing for all &lt;&gt;Truly transform public safety</t>
  </si>
  <si>
    <t>&lt;&gt;COVID-19 Recovery &lt;&gt;RISE to pilot guaranteed basic income &lt;&gt; small business stabilization grants, B&amp;O tax relief &lt;&gt;keep small businesses rooted in their neighborhoods  &lt;&gt;protections for gig workers &lt;&gt;Resilient Neighborhoods &lt;&gt;expand the City's pre-K program for 3 and 4 year olds &lt;&gt;Expand tiny home villages &lt;&gt; increase the performance and accountability of the shelter system and its operators &lt;&gt;build 3,000 permanent places for individuals &lt;&gt;regional response to homelessness &lt;&gt;keep parks and business districts encampment free. &lt;&gt;shift the approach and culture of policing in Seattle to be community-based &lt;&gt;Move more 911 calls away from an armed police officer response &lt;&gt;Rightsize the police force</t>
  </si>
  <si>
    <t xml:space="preserve">&lt;&gt;Reset at city hall &lt;&gt;Progressive values &lt;&gt;Help vulnerable and homeless neighbors &lt;&gt;Cleanup parks and sidewalks &lt;&gt;Restore vibrancy of our city &lt;&gt;Public safety rooted in trust &lt;&gt;Protect all people and all neighborhoods without bias &lt;&gt;Invest in transit and renewable technologies &lt;&gt;Support neighborhood small businesses &lt;&gt;Support front line workers &lt;&gt;Use American rescue plan funding to support emergency housing </t>
  </si>
  <si>
    <t xml:space="preserve">&lt;&gt;Passed paid family leave &lt;&gt; Fought for transit improvements &lt;&gt;Will make housing more affordable &lt;&gt;Universal birth to 5 yro childcare &lt;&gt;Will layout detailed blueprint for a fresh start &lt;&gt;Progress on most difficult challenges; Affordable Childcare; Affordable housing; Transform public safety; Fix West Seattle Bridge </t>
  </si>
  <si>
    <t>&lt;&gt;The Dignity Project based on Tampa Bay model to end neglect of homeless sheltering in RVs and parks &lt;&gt;Adequately fund police &amp; fire departments and human service providers &lt;&gt;Invest in mental health &lt;&gt;Support the homeless &lt;&gt;Revitalize downtown core and neighborhood business districts &lt;&gt;Support arts and entertainment &lt;&gt;Support public transportation &lt;&gt;More inclusive zoning &lt;&gt;Fix zoning that creates exclusive and disparate conditions  &lt;&gt;Enable a future where people can afford to live in the city &lt;&gt;Lead on climate change &lt;&gt;Invest in local workforce development</t>
  </si>
  <si>
    <t>&lt;&gt;Stay in Seattle Plan &lt;&gt;Revision Zero Plan &lt;&gt;Clean Tech Capital Plan &lt;&gt;Forest City, Village City Plan &lt;&gt;Defund police by 50% &lt;&gt;Commit to language accessibility &lt;&gt;Rent control</t>
  </si>
  <si>
    <t>Grand Total</t>
  </si>
  <si>
    <t>Candidate</t>
  </si>
  <si>
    <t>Campaign Contributions</t>
  </si>
  <si>
    <t>Zoom=200%</t>
  </si>
  <si>
    <t>&lt;&gt;Support equitable renewal &lt;&gt;Affordability and rapid rehousing to make Seattle a place where essential workers can live &lt;&gt;Keep the public safe &lt;&gt;Police reform, accountability, transparency &lt;&gt;New police chief accountability &lt;&gt;Police union contract negotiations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</si>
</sst>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3" fontId="3" fillId="0" borderId="0" xfId="1" applyNumberFormat="1" applyFont="1" applyAlignment="1">
      <alignment vertical="top" wrapText="1"/>
    </xf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8">
    <dxf>
      <numFmt numFmtId="164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[City-Races-Endorsements-Mayor-v2.xlsx]Sheet2!PivotTable1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8"/>
                <c:pt idx="0">
                  <c:v>Colleen Echohawk</c:v>
                </c:pt>
                <c:pt idx="1">
                  <c:v>Andrew Grant Houston</c:v>
                </c:pt>
                <c:pt idx="2">
                  <c:v>M. Lorena Gonzalez</c:v>
                </c:pt>
                <c:pt idx="3">
                  <c:v>Bruce Harrell</c:v>
                </c:pt>
                <c:pt idx="4">
                  <c:v>Jessyn Farrell</c:v>
                </c:pt>
                <c:pt idx="5">
                  <c:v>Lance Randall</c:v>
                </c:pt>
                <c:pt idx="6">
                  <c:v>Casey Sixkiller</c:v>
                </c:pt>
                <c:pt idx="7">
                  <c:v>Arthur K. Langlie</c:v>
                </c:pt>
              </c:strCache>
            </c:strRef>
          </c:cat>
          <c:val>
            <c:numRef>
              <c:f>Sheet2!$B$4:$B$12</c:f>
              <c:numCache>
                <c:formatCode>"$"#,##0</c:formatCode>
                <c:ptCount val="8"/>
                <c:pt idx="0">
                  <c:v>375187</c:v>
                </c:pt>
                <c:pt idx="1">
                  <c:v>320727</c:v>
                </c:pt>
                <c:pt idx="2">
                  <c:v>273314</c:v>
                </c:pt>
                <c:pt idx="3">
                  <c:v>148279</c:v>
                </c:pt>
                <c:pt idx="4">
                  <c:v>103811</c:v>
                </c:pt>
                <c:pt idx="5">
                  <c:v>46109</c:v>
                </c:pt>
                <c:pt idx="6">
                  <c:v>11820</c:v>
                </c:pt>
                <c:pt idx="7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387-9698-E0D19435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70752"/>
        <c:axId val="176071168"/>
      </c:barChart>
      <c:catAx>
        <c:axId val="1760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1168"/>
        <c:crosses val="autoZero"/>
        <c:auto val="1"/>
        <c:lblAlgn val="ctr"/>
        <c:lblOffset val="100"/>
        <c:noMultiLvlLbl val="0"/>
      </c:catAx>
      <c:valAx>
        <c:axId val="1760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Campaign Contributions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Sheet2!$D$4:$D$11</c:f>
              <c:strCache>
                <c:ptCount val="8"/>
                <c:pt idx="0">
                  <c:v>Echohawk</c:v>
                </c:pt>
                <c:pt idx="1">
                  <c:v>Houston</c:v>
                </c:pt>
                <c:pt idx="2">
                  <c:v>Gonzalez</c:v>
                </c:pt>
                <c:pt idx="3">
                  <c:v>Harrell</c:v>
                </c:pt>
                <c:pt idx="4">
                  <c:v>Farrell</c:v>
                </c:pt>
                <c:pt idx="5">
                  <c:v>Randall</c:v>
                </c:pt>
                <c:pt idx="6">
                  <c:v>Sixkiller</c:v>
                </c:pt>
                <c:pt idx="7">
                  <c:v>Langlie</c:v>
                </c:pt>
              </c:strCache>
            </c:strRef>
          </c:cat>
          <c:val>
            <c:numRef>
              <c:f>Sheet2!$E$4:$E$11</c:f>
              <c:numCache>
                <c:formatCode>"$"#,##0</c:formatCode>
                <c:ptCount val="8"/>
                <c:pt idx="0">
                  <c:v>375187</c:v>
                </c:pt>
                <c:pt idx="1">
                  <c:v>320727</c:v>
                </c:pt>
                <c:pt idx="2">
                  <c:v>273314</c:v>
                </c:pt>
                <c:pt idx="3">
                  <c:v>148279</c:v>
                </c:pt>
                <c:pt idx="4">
                  <c:v>103811</c:v>
                </c:pt>
                <c:pt idx="5">
                  <c:v>46109</c:v>
                </c:pt>
                <c:pt idx="6">
                  <c:v>11820</c:v>
                </c:pt>
                <c:pt idx="7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BCB-B3CC-AAFAAD44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680592"/>
        <c:axId val="169679344"/>
        <c:axId val="0"/>
      </c:bar3DChart>
      <c:catAx>
        <c:axId val="1696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9344"/>
        <c:crosses val="autoZero"/>
        <c:auto val="1"/>
        <c:lblAlgn val="ctr"/>
        <c:lblOffset val="100"/>
        <c:noMultiLvlLbl val="0"/>
      </c:catAx>
      <c:valAx>
        <c:axId val="169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95250</xdr:rowOff>
    </xdr:from>
    <xdr:to>
      <xdr:col>12</xdr:col>
      <xdr:colOff>85725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78609-2429-44BB-A0D3-6F206E57F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</xdr:row>
      <xdr:rowOff>76200</xdr:rowOff>
    </xdr:from>
    <xdr:to>
      <xdr:col>12</xdr:col>
      <xdr:colOff>57150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A318E-78CE-4E08-A037-0D0F06185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ohn" refreshedDate="44347.57367766204" createdVersion="7" refreshedVersion="7" minRefreshableVersion="3" recordCount="8" xr:uid="{75782252-A282-43CE-97D4-9E30E9E0E59A}">
  <cacheSource type="worksheet">
    <worksheetSource ref="A1:B9" sheet="Sheet1"/>
  </cacheSource>
  <cacheFields count="2">
    <cacheField name="Name" numFmtId="0">
      <sharedItems count="8">
        <s v="Colleen Echohawk"/>
        <s v="Andrew Grant Houston"/>
        <s v="M. Lorena Gonzalez"/>
        <s v="Bruce Harrell"/>
        <s v="Jessyn Farrell"/>
        <s v="Lance Randall"/>
        <s v="Casey Sixkiller"/>
        <s v="Arthur K. Langlie"/>
      </sharedItems>
    </cacheField>
    <cacheField name="Campaign Contributions Amount" numFmtId="164">
      <sharedItems containsSemiMixedTypes="0" containsString="0" containsNumber="1" containsInteger="1" minValue="6675" maxValue="375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375187"/>
  </r>
  <r>
    <x v="1"/>
    <n v="320727"/>
  </r>
  <r>
    <x v="2"/>
    <n v="273314"/>
  </r>
  <r>
    <x v="3"/>
    <n v="148279"/>
  </r>
  <r>
    <x v="4"/>
    <n v="103811"/>
  </r>
  <r>
    <x v="5"/>
    <n v="46109"/>
  </r>
  <r>
    <x v="6"/>
    <n v="11820"/>
  </r>
  <r>
    <x v="7"/>
    <n v="6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4EB4C-4F13-454D-83AA-263A1802A48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ndidate">
  <location ref="A3:B12" firstHeaderRow="1" firstDataRow="1" firstDataCol="1"/>
  <pivotFields count="2">
    <pivotField axis="axisRow" showAll="0" sortType="descending">
      <items count="9">
        <item x="1"/>
        <item x="7"/>
        <item x="3"/>
        <item x="6"/>
        <item x="0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9">
    <i>
      <x v="4"/>
    </i>
    <i>
      <x/>
    </i>
    <i>
      <x v="7"/>
    </i>
    <i>
      <x v="2"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Campaign Contributions" fld="1" baseField="0" baseItem="0"/>
  </dataFields>
  <formats count="8">
    <format dxfId="7">
      <pivotArea collapsedLevelsAreSubtotals="1" fieldPosition="0">
        <references count="1">
          <reference field="0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langlie.com/meet-ar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1513-8563-4055-BEC8-97B5B7F7767B}">
  <dimension ref="A1:N9"/>
  <sheetViews>
    <sheetView tabSelected="1" zoomScale="90" zoomScaleNormal="90" workbookViewId="0">
      <selection activeCell="B1" sqref="B1"/>
    </sheetView>
  </sheetViews>
  <sheetFormatPr defaultRowHeight="15" x14ac:dyDescent="0.25"/>
  <cols>
    <col min="1" max="1" width="20.5703125" customWidth="1"/>
    <col min="3" max="3" width="10.85546875" customWidth="1"/>
    <col min="4" max="4" width="10.42578125" customWidth="1"/>
    <col min="7" max="7" width="42.85546875" customWidth="1"/>
    <col min="8" max="8" width="12.85546875" customWidth="1"/>
    <col min="9" max="9" width="12.140625" customWidth="1"/>
    <col min="10" max="10" width="13.140625" customWidth="1"/>
    <col min="11" max="11" width="13.42578125" customWidth="1"/>
    <col min="12" max="12" width="13.85546875" customWidth="1"/>
    <col min="13" max="13" width="15.140625" customWidth="1"/>
    <col min="14" max="14" width="16.42578125" customWidth="1"/>
  </cols>
  <sheetData>
    <row r="1" spans="1:14" ht="7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2" x14ac:dyDescent="0.25">
      <c r="A2" s="2" t="s">
        <v>14</v>
      </c>
      <c r="B2" s="3">
        <v>399987</v>
      </c>
      <c r="C2" s="4">
        <v>5343</v>
      </c>
      <c r="D2" s="3">
        <f t="shared" ref="D2:D9" si="0">B2/C2</f>
        <v>74.861875350926439</v>
      </c>
      <c r="E2" s="3">
        <v>312625</v>
      </c>
      <c r="F2" s="5" t="s">
        <v>15</v>
      </c>
      <c r="G2" s="5" t="s">
        <v>53</v>
      </c>
      <c r="H2" s="5" t="s">
        <v>16</v>
      </c>
      <c r="I2" s="2" t="s">
        <v>17</v>
      </c>
      <c r="J2" s="2"/>
      <c r="K2" s="2"/>
      <c r="L2" s="2"/>
      <c r="M2" s="6"/>
      <c r="N2" s="6"/>
    </row>
    <row r="3" spans="1:14" ht="60" x14ac:dyDescent="0.25">
      <c r="A3" s="2" t="s">
        <v>18</v>
      </c>
      <c r="B3" s="3">
        <v>320727</v>
      </c>
      <c r="C3" s="4">
        <v>4482</v>
      </c>
      <c r="D3" s="3">
        <f t="shared" si="0"/>
        <v>71.558902275769739</v>
      </c>
      <c r="E3" s="3">
        <v>346325</v>
      </c>
      <c r="F3" s="5" t="s">
        <v>19</v>
      </c>
      <c r="G3" s="5" t="s">
        <v>48</v>
      </c>
      <c r="H3" s="5" t="s">
        <v>20</v>
      </c>
      <c r="I3" s="7" t="s">
        <v>21</v>
      </c>
      <c r="J3" s="7" t="s">
        <v>22</v>
      </c>
      <c r="K3" s="7" t="s">
        <v>23</v>
      </c>
      <c r="L3" s="2"/>
      <c r="M3" s="6"/>
      <c r="N3" s="6"/>
    </row>
    <row r="4" spans="1:14" ht="84" x14ac:dyDescent="0.25">
      <c r="A4" s="2" t="s">
        <v>24</v>
      </c>
      <c r="B4" s="3">
        <v>276869</v>
      </c>
      <c r="C4" s="4">
        <v>4064</v>
      </c>
      <c r="D4" s="3">
        <f t="shared" si="0"/>
        <v>68.12721456692914</v>
      </c>
      <c r="E4" s="3">
        <v>196275</v>
      </c>
      <c r="F4" s="5" t="s">
        <v>25</v>
      </c>
      <c r="G4" s="5" t="s">
        <v>43</v>
      </c>
      <c r="H4" s="7" t="s">
        <v>26</v>
      </c>
      <c r="I4" s="2" t="s">
        <v>27</v>
      </c>
      <c r="J4" s="7" t="s">
        <v>28</v>
      </c>
      <c r="K4" s="7" t="s">
        <v>29</v>
      </c>
      <c r="L4" s="2"/>
      <c r="M4" s="6"/>
      <c r="N4" s="6"/>
    </row>
    <row r="5" spans="1:14" ht="108" x14ac:dyDescent="0.25">
      <c r="A5" s="2" t="s">
        <v>30</v>
      </c>
      <c r="B5" s="3">
        <v>264749</v>
      </c>
      <c r="C5" s="4">
        <v>1018</v>
      </c>
      <c r="D5" s="3">
        <f t="shared" si="0"/>
        <v>260.06777996070724</v>
      </c>
      <c r="E5" s="3">
        <v>113725</v>
      </c>
      <c r="F5" s="5" t="s">
        <v>31</v>
      </c>
      <c r="G5" s="5" t="s">
        <v>45</v>
      </c>
      <c r="H5" s="5" t="s">
        <v>32</v>
      </c>
      <c r="I5" s="2" t="s">
        <v>17</v>
      </c>
      <c r="J5" s="2"/>
      <c r="K5" s="2"/>
      <c r="L5" s="2"/>
      <c r="M5" s="6"/>
      <c r="N5" s="6"/>
    </row>
    <row r="6" spans="1:14" ht="84" x14ac:dyDescent="0.25">
      <c r="A6" s="2" t="s">
        <v>33</v>
      </c>
      <c r="B6" s="3">
        <v>103811</v>
      </c>
      <c r="C6" s="4">
        <v>1211</v>
      </c>
      <c r="D6" s="3">
        <f t="shared" si="0"/>
        <v>85.723369116432707</v>
      </c>
      <c r="E6" s="3">
        <v>58850</v>
      </c>
      <c r="F6" s="5" t="s">
        <v>34</v>
      </c>
      <c r="G6" s="5" t="s">
        <v>46</v>
      </c>
      <c r="H6" s="5" t="s">
        <v>35</v>
      </c>
      <c r="I6" s="2" t="s">
        <v>17</v>
      </c>
      <c r="J6" s="2"/>
      <c r="K6" s="2"/>
      <c r="L6" s="2"/>
      <c r="M6" s="6"/>
      <c r="N6" s="6"/>
    </row>
    <row r="7" spans="1:14" ht="156" x14ac:dyDescent="0.25">
      <c r="A7" s="2" t="s">
        <v>36</v>
      </c>
      <c r="B7" s="3">
        <v>46109</v>
      </c>
      <c r="C7" s="4">
        <v>413</v>
      </c>
      <c r="D7" s="3">
        <f t="shared" si="0"/>
        <v>111.64406779661017</v>
      </c>
      <c r="E7" s="3">
        <v>0</v>
      </c>
      <c r="F7" s="5" t="s">
        <v>37</v>
      </c>
      <c r="G7" s="5" t="s">
        <v>47</v>
      </c>
      <c r="H7" s="4"/>
      <c r="I7" s="2" t="s">
        <v>17</v>
      </c>
      <c r="J7" s="2"/>
      <c r="K7" s="2"/>
      <c r="L7" s="2"/>
      <c r="M7" s="6"/>
      <c r="N7" s="6"/>
    </row>
    <row r="8" spans="1:14" ht="180" x14ac:dyDescent="0.25">
      <c r="A8" s="2" t="s">
        <v>38</v>
      </c>
      <c r="B8" s="3">
        <v>11820</v>
      </c>
      <c r="C8" s="4">
        <v>56</v>
      </c>
      <c r="D8" s="3">
        <f t="shared" si="0"/>
        <v>211.07142857142858</v>
      </c>
      <c r="E8" s="3">
        <v>0</v>
      </c>
      <c r="F8" s="5" t="s">
        <v>39</v>
      </c>
      <c r="G8" s="5" t="s">
        <v>44</v>
      </c>
      <c r="H8" s="4"/>
      <c r="I8" s="2" t="s">
        <v>17</v>
      </c>
      <c r="J8" s="2"/>
      <c r="K8" s="2"/>
      <c r="L8" s="2"/>
      <c r="M8" s="6"/>
      <c r="N8" s="6"/>
    </row>
    <row r="9" spans="1:14" ht="96" x14ac:dyDescent="0.25">
      <c r="A9" s="2" t="s">
        <v>40</v>
      </c>
      <c r="B9" s="3">
        <v>9745</v>
      </c>
      <c r="C9" s="4">
        <v>11</v>
      </c>
      <c r="D9" s="3">
        <f t="shared" si="0"/>
        <v>885.90909090909088</v>
      </c>
      <c r="E9" s="3">
        <v>0</v>
      </c>
      <c r="F9" s="8" t="s">
        <v>41</v>
      </c>
      <c r="G9" s="5" t="s">
        <v>42</v>
      </c>
      <c r="H9" s="4"/>
      <c r="I9" s="2" t="s">
        <v>17</v>
      </c>
      <c r="J9" s="2"/>
      <c r="K9" s="2"/>
      <c r="L9" s="2"/>
      <c r="M9" s="6"/>
      <c r="N9" s="6"/>
    </row>
  </sheetData>
  <sortState xmlns:xlrd2="http://schemas.microsoft.com/office/spreadsheetml/2017/richdata2" ref="A2:N9">
    <sortCondition descending="1" ref="B2:B9"/>
  </sortState>
  <hyperlinks>
    <hyperlink ref="F9" r:id="rId1" xr:uid="{B3AA7C8A-F5C6-491D-9CC8-C778FA77AFF6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EF6A-4222-44C6-A519-2FCDC13F7D65}">
  <dimension ref="A3:O12"/>
  <sheetViews>
    <sheetView topLeftCell="F1" zoomScale="200" zoomScaleNormal="200" workbookViewId="0">
      <selection activeCell="O7" sqref="O7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1.5703125" customWidth="1"/>
    <col min="5" max="5" width="20.28515625" customWidth="1"/>
    <col min="12" max="12" width="15.85546875" customWidth="1"/>
    <col min="15" max="15" width="12.140625" customWidth="1"/>
  </cols>
  <sheetData>
    <row r="3" spans="1:15" x14ac:dyDescent="0.25">
      <c r="A3" s="9" t="s">
        <v>50</v>
      </c>
      <c r="B3" s="6" t="s">
        <v>51</v>
      </c>
      <c r="D3" s="6" t="s">
        <v>50</v>
      </c>
      <c r="E3" s="6" t="s">
        <v>51</v>
      </c>
      <c r="O3" t="s">
        <v>52</v>
      </c>
    </row>
    <row r="4" spans="1:15" x14ac:dyDescent="0.25">
      <c r="A4" s="10" t="s">
        <v>14</v>
      </c>
      <c r="B4" s="11">
        <v>375187</v>
      </c>
      <c r="D4" s="6" t="str">
        <f>TRIM(RIGHT(SUBSTITUTE(A4," ",REPT(" ",100)),100))</f>
        <v>Echohawk</v>
      </c>
      <c r="E4" s="11">
        <f>B4</f>
        <v>375187</v>
      </c>
    </row>
    <row r="5" spans="1:15" x14ac:dyDescent="0.25">
      <c r="A5" s="10" t="s">
        <v>18</v>
      </c>
      <c r="B5" s="11">
        <v>320727</v>
      </c>
      <c r="D5" s="6" t="str">
        <f t="shared" ref="D5:D11" si="0">TRIM(RIGHT(SUBSTITUTE(A5," ",REPT(" ",100)),100))</f>
        <v>Houston</v>
      </c>
      <c r="E5" s="11">
        <f t="shared" ref="E5:E11" si="1">B5</f>
        <v>320727</v>
      </c>
    </row>
    <row r="6" spans="1:15" x14ac:dyDescent="0.25">
      <c r="A6" s="10" t="s">
        <v>24</v>
      </c>
      <c r="B6" s="11">
        <v>273314</v>
      </c>
      <c r="D6" s="6" t="str">
        <f t="shared" si="0"/>
        <v>Gonzalez</v>
      </c>
      <c r="E6" s="11">
        <f t="shared" si="1"/>
        <v>273314</v>
      </c>
    </row>
    <row r="7" spans="1:15" x14ac:dyDescent="0.25">
      <c r="A7" s="10" t="s">
        <v>30</v>
      </c>
      <c r="B7" s="11">
        <v>148279</v>
      </c>
      <c r="D7" s="6" t="str">
        <f t="shared" si="0"/>
        <v>Harrell</v>
      </c>
      <c r="E7" s="11">
        <f t="shared" si="1"/>
        <v>148279</v>
      </c>
    </row>
    <row r="8" spans="1:15" x14ac:dyDescent="0.25">
      <c r="A8" s="10" t="s">
        <v>33</v>
      </c>
      <c r="B8" s="11">
        <v>103811</v>
      </c>
      <c r="D8" s="6" t="str">
        <f t="shared" si="0"/>
        <v>Farrell</v>
      </c>
      <c r="E8" s="11">
        <f t="shared" si="1"/>
        <v>103811</v>
      </c>
    </row>
    <row r="9" spans="1:15" x14ac:dyDescent="0.25">
      <c r="A9" s="10" t="s">
        <v>36</v>
      </c>
      <c r="B9" s="11">
        <v>46109</v>
      </c>
      <c r="D9" s="6" t="str">
        <f t="shared" si="0"/>
        <v>Randall</v>
      </c>
      <c r="E9" s="11">
        <f t="shared" si="1"/>
        <v>46109</v>
      </c>
    </row>
    <row r="10" spans="1:15" x14ac:dyDescent="0.25">
      <c r="A10" s="10" t="s">
        <v>38</v>
      </c>
      <c r="B10" s="11">
        <v>11820</v>
      </c>
      <c r="D10" s="6" t="str">
        <f t="shared" si="0"/>
        <v>Sixkiller</v>
      </c>
      <c r="E10" s="11">
        <f t="shared" si="1"/>
        <v>11820</v>
      </c>
    </row>
    <row r="11" spans="1:15" x14ac:dyDescent="0.25">
      <c r="A11" s="10" t="s">
        <v>40</v>
      </c>
      <c r="B11" s="11">
        <v>6675</v>
      </c>
      <c r="D11" s="6" t="str">
        <f t="shared" si="0"/>
        <v>Langlie</v>
      </c>
      <c r="E11" s="11">
        <f t="shared" si="1"/>
        <v>6675</v>
      </c>
    </row>
    <row r="12" spans="1:15" x14ac:dyDescent="0.25">
      <c r="A12" s="10" t="s">
        <v>49</v>
      </c>
      <c r="B12" s="11">
        <v>1285922</v>
      </c>
      <c r="D12" s="6"/>
      <c r="E12" s="11">
        <f>SUM(E4:E11)</f>
        <v>1285922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John</dc:creator>
  <cp:lastModifiedBy>George John</cp:lastModifiedBy>
  <dcterms:created xsi:type="dcterms:W3CDTF">2021-05-28T20:41:20Z</dcterms:created>
  <dcterms:modified xsi:type="dcterms:W3CDTF">2021-06-03T22:34:09Z</dcterms:modified>
</cp:coreProperties>
</file>