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OSI\2022\"/>
    </mc:Choice>
  </mc:AlternateContent>
  <xr:revisionPtr revIDLastSave="0" documentId="8_{A832A6AD-E41C-4AF5-9E62-AE37B1B37640}" xr6:coauthVersionLast="47" xr6:coauthVersionMax="47" xr10:uidLastSave="{00000000-0000-0000-0000-000000000000}"/>
  <bookViews>
    <workbookView xWindow="-23148" yWindow="4284" windowWidth="23256" windowHeight="13176" xr2:uid="{7D1E450D-3594-4D3E-9693-016B91149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" i="1" l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D40" i="1"/>
  <c r="E40" i="1" s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E13" i="1"/>
  <c r="D13" i="1"/>
  <c r="F13" i="1" s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E67" i="1" l="1"/>
  <c r="F67" i="1"/>
</calcChain>
</file>

<file path=xl/sharedStrings.xml><?xml version="1.0" encoding="utf-8"?>
<sst xmlns="http://schemas.openxmlformats.org/spreadsheetml/2006/main" count="71" uniqueCount="70">
  <si>
    <t>Driftskostnader</t>
  </si>
  <si>
    <t>Year-to-date</t>
  </si>
  <si>
    <t>Under-spending</t>
  </si>
  <si>
    <t>Over-spending</t>
  </si>
  <si>
    <t>Kjøp utstyr for videresalg</t>
  </si>
  <si>
    <t>Idrettsmatr./utstyr til eget bruk</t>
  </si>
  <si>
    <t>Kostnader idrettsanlegg</t>
  </si>
  <si>
    <t>Kontingent og lisens</t>
  </si>
  <si>
    <t>Premier</t>
  </si>
  <si>
    <t>Svinn, tap</t>
  </si>
  <si>
    <t>Fremmedytelse, innlede instruktører osv</t>
  </si>
  <si>
    <t>Utbetalt til medlemmer</t>
  </si>
  <si>
    <t>Beholdningsendring</t>
  </si>
  <si>
    <t>Leie idrettsanlegg</t>
  </si>
  <si>
    <t>Utgifter skisamlinger/idrettsarr.</t>
  </si>
  <si>
    <t>Sosiale tilstellinger</t>
  </si>
  <si>
    <t>Avskrivninger</t>
  </si>
  <si>
    <t>Avskrivninger på maskinger</t>
  </si>
  <si>
    <t>Frakt transportkostnad og forsikring ved</t>
  </si>
  <si>
    <t>Toll og spedisjonskostnad ved vareforsendelse</t>
  </si>
  <si>
    <t>Leie lokale</t>
  </si>
  <si>
    <t>Renovasjon, vann, avlop og lignende</t>
  </si>
  <si>
    <t>Lys, varme</t>
  </si>
  <si>
    <t>Renhold</t>
  </si>
  <si>
    <t>Annen kostnad lokaler</t>
  </si>
  <si>
    <t>Leie datautstyr</t>
  </si>
  <si>
    <t>Leasing / leie bil</t>
  </si>
  <si>
    <t>Annen leiekostnad</t>
  </si>
  <si>
    <t>Inventar</t>
  </si>
  <si>
    <t>Driftsmateriale</t>
  </si>
  <si>
    <t>Arbeidsklær og verneutstyr</t>
  </si>
  <si>
    <t>66xx</t>
  </si>
  <si>
    <t>Rep/vedl.hold hytter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</si>
  <si>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</si>
  <si>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</si>
  <si>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</si>
  <si>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</si>
  <si>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</si>
  <si>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</si>
  <si>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</si>
  <si>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</si>
  <si>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</si>
  <si>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</si>
  <si>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Møte, kurs, oppdatering</t>
  </si>
  <si>
    <t>Telefon</t>
  </si>
  <si>
    <t>Porto</t>
  </si>
  <si>
    <t>Bilgodtgjørelse, oppgavepliktig</t>
  </si>
  <si>
    <t>Passasjertillegg</t>
  </si>
  <si>
    <t>Passasjergodtgjørelse</t>
  </si>
  <si>
    <t>Reisekostnad, ikke oppgavepliktig</t>
  </si>
  <si>
    <t>Diettkostnad, ikke oppgavepliktig</t>
  </si>
  <si>
    <t>Opphold etter regning</t>
  </si>
  <si>
    <t>Salgskostnad</t>
  </si>
  <si>
    <t>Reklamekostnad</t>
  </si>
  <si>
    <t>Representasjon, fradragsberettiget</t>
  </si>
  <si>
    <t>Kontigent, fradragsberettiget</t>
  </si>
  <si>
    <t>Gaver</t>
  </si>
  <si>
    <t>Gaver, ikke fradragsberettiget</t>
  </si>
  <si>
    <t>Forsikringspremie</t>
  </si>
  <si>
    <t>Medlemsforsikring</t>
  </si>
  <si>
    <t>Kostnader styremøter, årsmøter osv</t>
  </si>
  <si>
    <t>Øredifferanse</t>
  </si>
  <si>
    <t>Eiendoms- og festeavgift</t>
  </si>
  <si>
    <t>Bank</t>
  </si>
  <si>
    <t>Annen kostnad, fradragsberettiget</t>
  </si>
  <si>
    <t>Annen kostnad, ikke fradragsberettiget</t>
  </si>
  <si>
    <t>Opprydding hovedbok</t>
  </si>
  <si>
    <t>Konstatert tap på fordringer</t>
  </si>
  <si>
    <t>Endring i avsetning tap på fordringer</t>
  </si>
  <si>
    <t>Sum driftskostnader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</si>
</sst>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kr-414]\ * #,##0.00_-;\-[$kr-414]\ * #,##0.00_-;_-[$kr-414]\ * &quot;-&quot;??_-;_-@_-"/>
    <numFmt numFmtId="165" formatCode="#,##0.00\ [$kr-414]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C3E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165" fontId="6" fillId="3" borderId="0" xfId="0" applyNumberFormat="1" applyFont="1" applyFill="1" applyAlignment="1">
      <alignment horizontal="right"/>
    </xf>
    <xf numFmtId="164" fontId="7" fillId="4" borderId="0" xfId="0" applyNumberFormat="1" applyFont="1" applyFill="1"/>
    <xf numFmtId="164" fontId="0" fillId="0" borderId="0" xfId="1" applyNumberFormat="1" applyFont="1" applyBorder="1" applyAlignment="1"/>
    <xf numFmtId="0" fontId="2" fillId="0" borderId="0" xfId="0" applyFont="1" applyAlignment="1">
      <alignment horizontal="right" vertical="center"/>
    </xf>
    <xf numFmtId="164" fontId="0" fillId="0" borderId="1" xfId="1" applyNumberFormat="1" applyFont="1" applyBorder="1" applyAlignment="1"/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AE89-0054-4CBA-8FBF-C55C532F819E}">
  <dimension ref="A1:F67"/>
  <sheetViews>
    <sheetView tabSelected="1" workbookViewId="0">
      <selection activeCell="E11" sqref="E11"/>
    </sheetView>
  </sheetViews>
  <sheetFormatPr defaultRowHeight="15" x14ac:dyDescent="0.25"/>
  <cols>
    <col min="1" max="1" width="5.140625" bestFit="1" customWidth="1"/>
    <col min="2" max="2" width="44.28515625" bestFit="1" customWidth="1"/>
    <col min="3" max="4" width="16.140625" bestFit="1" customWidth="1"/>
    <col min="5" max="5" width="15.5703125" bestFit="1" customWidth="1"/>
    <col min="6" max="6" width="15.7109375" bestFit="1" customWidth="1"/>
  </cols>
  <sheetData>
    <row r="1" spans="1:6" x14ac:dyDescent="0.25">
      <c r="A1" s="14" t="s">
        <v>0</v>
      </c>
      <c r="B1" s="14"/>
      <c r="C1" s="14"/>
      <c r="D1" s="1" t="s">
        <v>1</v>
      </c>
      <c r="E1" s="2" t="s">
        <v>2</v>
      </c>
      <c r="F1" s="3" t="s">
        <v>3</v>
      </c>
    </row>
    <row r="2" spans="1:6" x14ac:dyDescent="0.25">
      <c r="A2" s="4">
        <v>4110</v>
      </c>
      <c r="B2" s="5" t="s">
        <v>4</v>
      </c>
      <c r="C2" s="6">
        <v>9065</v>
      </c>
      <c r="D2" s="6"/>
      <c r="E2" s="7">
        <f>IF(D2&lt;C2,C2-D2,"")</f>
        <v>9065</v>
      </c>
      <c r="F2" s="8" t="str">
        <f>IF(D2&gt;C2,D2-C2,"")</f>
        <v/>
      </c>
    </row>
    <row r="3" spans="1:6" x14ac:dyDescent="0.25">
      <c r="A3" s="4">
        <v>4120</v>
      </c>
      <c r="B3" s="5" t="s">
        <v>5</v>
      </c>
      <c r="C3" s="9">
        <v>3000</v>
      </c>
      <c r="D3" s="9"/>
      <c r="E3" s="7">
        <f t="shared" ref="E3:E66" si="0">IF(D3&lt;C3,C3-D3,"")</f>
        <v>3000</v>
      </c>
      <c r="F3" s="8" t="str">
        <f t="shared" ref="F3:F4" si="1">IF(D3&gt;C3,D3-C3,"")</f>
        <v/>
      </c>
    </row>
    <row r="4" spans="1:6" x14ac:dyDescent="0.25">
      <c r="A4" s="4">
        <v>4150</v>
      </c>
      <c r="B4" s="5" t="s">
        <v>6</v>
      </c>
      <c r="C4" s="6"/>
      <c r="D4" s="6"/>
      <c r="E4" s="7" t="str">
        <f t="shared" si="0"/>
        <v/>
      </c>
      <c r="F4" s="8" t="str">
        <f t="shared" si="1"/>
        <v/>
      </c>
    </row>
    <row r="5" spans="1:6" x14ac:dyDescent="0.25">
      <c r="A5" s="4">
        <v>4200</v>
      </c>
      <c r="B5" s="5" t="s">
        <v>7</v>
      </c>
      <c r="C5" s="9">
        <v>10000</v>
      </c>
      <c r="D5" s="9">
        <v>12126.73</v>
      </c>
      <c r="E5" s="7" t="str">
        <f t="shared" si="0"/>
        <v/>
      </c>
      <c r="F5" s="8">
        <f>IF(D5&gt;C5,D5-C5,"")</f>
        <v>2126.7299999999996</v>
      </c>
    </row>
    <row r="6" spans="1:6" x14ac:dyDescent="0.25">
      <c r="A6" s="4">
        <v>4300</v>
      </c>
      <c r="B6" s="5" t="s">
        <v>8</v>
      </c>
      <c r="C6" s="9"/>
      <c r="D6" s="9"/>
      <c r="E6" s="7" t="str">
        <f t="shared" si="0"/>
        <v/>
      </c>
      <c r="F6" s="8" t="str">
        <f t="shared" ref="F6:F66" si="2">IF(D6&gt;C6,D6-C6,"")</f>
        <v/>
      </c>
    </row>
    <row r="7" spans="1:6" x14ac:dyDescent="0.25">
      <c r="A7" s="4">
        <v>4350</v>
      </c>
      <c r="B7" s="5" t="s">
        <v>9</v>
      </c>
      <c r="C7" s="6"/>
      <c r="D7" s="6"/>
      <c r="E7" s="7" t="str">
        <f t="shared" si="0"/>
        <v/>
      </c>
      <c r="F7" s="8" t="str">
        <f t="shared" si="2"/>
        <v/>
      </c>
    </row>
    <row r="8" spans="1:6" x14ac:dyDescent="0.25">
      <c r="A8" s="4">
        <v>4500</v>
      </c>
      <c r="B8" s="5" t="s">
        <v>10</v>
      </c>
      <c r="C8" s="6"/>
      <c r="D8" s="6"/>
      <c r="E8" s="7" t="str">
        <f t="shared" si="0"/>
        <v/>
      </c>
      <c r="F8" s="8" t="str">
        <f t="shared" si="2"/>
        <v/>
      </c>
    </row>
    <row r="9" spans="1:6" x14ac:dyDescent="0.25">
      <c r="A9" s="4">
        <v>4510</v>
      </c>
      <c r="B9" s="5" t="s">
        <v>11</v>
      </c>
      <c r="C9" s="9"/>
      <c r="D9" s="9"/>
      <c r="E9" s="7" t="str">
        <f t="shared" si="0"/>
        <v/>
      </c>
      <c r="F9" s="8" t="str">
        <f t="shared" si="2"/>
        <v/>
      </c>
    </row>
    <row r="10" spans="1:6" x14ac:dyDescent="0.25">
      <c r="A10" s="4">
        <v>4590</v>
      </c>
      <c r="B10" s="5" t="s">
        <v>12</v>
      </c>
      <c r="C10" s="6"/>
      <c r="D10" s="6"/>
      <c r="E10" s="7" t="str">
        <f t="shared" si="0"/>
        <v/>
      </c>
      <c r="F10" s="8" t="str">
        <f t="shared" si="2"/>
        <v/>
      </c>
    </row>
    <row r="11" spans="1:6" x14ac:dyDescent="0.25">
      <c r="A11" s="4">
        <v>4700</v>
      </c>
      <c r="B11" s="5" t="s">
        <v>13</v>
      </c>
      <c r="C11" s="9"/>
      <c r="D11" s="9"/>
      <c r="E11" s="7" t="str">
        <f t="shared" si="0"/>
        <v/>
      </c>
      <c r="F11" s="8" t="str">
        <f t="shared" si="2"/>
        <v/>
      </c>
    </row>
    <row r="12" spans="1:6" x14ac:dyDescent="0.25">
      <c r="A12" s="4">
        <v>4800</v>
      </c>
      <c r="B12" s="5" t="s">
        <v>14</v>
      </c>
      <c r="C12" s="9"/>
      <c r="D12" s="9"/>
      <c r="E12" s="7" t="str">
        <f t="shared" si="0"/>
        <v/>
      </c>
      <c r="F12" s="8" t="str">
        <f t="shared" si="2"/>
        <v/>
      </c>
    </row>
    <row r="13" spans="1:6" x14ac:dyDescent="0.25">
      <c r="A13" s="4">
        <v>4990</v>
      </c>
      <c r="B13" s="5" t="s">
        <v>15</v>
      </c>
      <c r="C13" s="9">
        <v>15000</v>
      </c>
      <c r="D13" s="9">
        <f>3137+1836+1235+12724.01</f>
        <v>18932.010000000002</v>
      </c>
      <c r="E13" s="7" t="str">
        <f t="shared" si="0"/>
        <v/>
      </c>
      <c r="F13" s="8">
        <f t="shared" si="2"/>
        <v>3932.010000000002</v>
      </c>
    </row>
    <row r="14" spans="1:6" x14ac:dyDescent="0.25">
      <c r="A14" s="4">
        <v>6010</v>
      </c>
      <c r="B14" s="5" t="s">
        <v>16</v>
      </c>
      <c r="C14" s="6"/>
      <c r="D14" s="6"/>
      <c r="E14" s="7" t="str">
        <f t="shared" si="0"/>
        <v/>
      </c>
      <c r="F14" s="8" t="str">
        <f t="shared" si="2"/>
        <v/>
      </c>
    </row>
    <row r="15" spans="1:6" x14ac:dyDescent="0.25">
      <c r="A15" s="4">
        <v>6015</v>
      </c>
      <c r="B15" s="5" t="s">
        <v>17</v>
      </c>
      <c r="C15" s="9"/>
      <c r="D15" s="9"/>
      <c r="E15" s="7" t="str">
        <f t="shared" si="0"/>
        <v/>
      </c>
      <c r="F15" s="8" t="str">
        <f t="shared" si="2"/>
        <v/>
      </c>
    </row>
    <row r="16" spans="1:6" x14ac:dyDescent="0.25">
      <c r="A16" s="4">
        <v>6100</v>
      </c>
      <c r="B16" s="5" t="s">
        <v>18</v>
      </c>
      <c r="C16" s="6"/>
      <c r="D16" s="6"/>
      <c r="E16" s="7" t="str">
        <f t="shared" si="0"/>
        <v/>
      </c>
      <c r="F16" s="8" t="str">
        <f t="shared" si="2"/>
        <v/>
      </c>
    </row>
    <row r="17" spans="1:6" x14ac:dyDescent="0.25">
      <c r="A17" s="4">
        <v>6110</v>
      </c>
      <c r="B17" s="5" t="s">
        <v>19</v>
      </c>
      <c r="C17" s="6"/>
      <c r="D17" s="6"/>
      <c r="E17" s="7" t="str">
        <f t="shared" si="0"/>
        <v/>
      </c>
      <c r="F17" s="8" t="str">
        <f t="shared" si="2"/>
        <v/>
      </c>
    </row>
    <row r="18" spans="1:6" x14ac:dyDescent="0.25">
      <c r="A18" s="4">
        <v>6300</v>
      </c>
      <c r="B18" s="5" t="s">
        <v>20</v>
      </c>
      <c r="C18" s="9"/>
      <c r="D18" s="9"/>
      <c r="E18" s="7" t="str">
        <f t="shared" si="0"/>
        <v/>
      </c>
      <c r="F18" s="8" t="str">
        <f t="shared" si="2"/>
        <v/>
      </c>
    </row>
    <row r="19" spans="1:6" x14ac:dyDescent="0.25">
      <c r="A19" s="4">
        <v>6320</v>
      </c>
      <c r="B19" s="5" t="s">
        <v>21</v>
      </c>
      <c r="C19" s="6"/>
      <c r="D19" s="6"/>
      <c r="E19" s="7" t="str">
        <f t="shared" si="0"/>
        <v/>
      </c>
      <c r="F19" s="8" t="str">
        <f t="shared" si="2"/>
        <v/>
      </c>
    </row>
    <row r="20" spans="1:6" x14ac:dyDescent="0.25">
      <c r="A20" s="4">
        <v>6340</v>
      </c>
      <c r="B20" s="5" t="s">
        <v>22</v>
      </c>
      <c r="C20" s="6"/>
      <c r="D20" s="6"/>
      <c r="E20" s="7" t="str">
        <f t="shared" si="0"/>
        <v/>
      </c>
      <c r="F20" s="8" t="str">
        <f t="shared" si="2"/>
        <v/>
      </c>
    </row>
    <row r="21" spans="1:6" x14ac:dyDescent="0.25">
      <c r="A21" s="4">
        <v>6360</v>
      </c>
      <c r="B21" s="5" t="s">
        <v>23</v>
      </c>
      <c r="C21" s="6"/>
      <c r="D21" s="6"/>
      <c r="E21" s="7" t="str">
        <f t="shared" si="0"/>
        <v/>
      </c>
      <c r="F21" s="8" t="str">
        <f t="shared" si="2"/>
        <v/>
      </c>
    </row>
    <row r="22" spans="1:6" x14ac:dyDescent="0.25">
      <c r="A22" s="4">
        <v>6390</v>
      </c>
      <c r="B22" s="5" t="s">
        <v>24</v>
      </c>
      <c r="C22" s="6"/>
      <c r="D22" s="6"/>
      <c r="E22" s="7" t="str">
        <f t="shared" si="0"/>
        <v/>
      </c>
      <c r="F22" s="8" t="str">
        <f t="shared" si="2"/>
        <v/>
      </c>
    </row>
    <row r="23" spans="1:6" x14ac:dyDescent="0.25">
      <c r="A23" s="4">
        <v>6420</v>
      </c>
      <c r="B23" s="5" t="s">
        <v>25</v>
      </c>
      <c r="C23" s="6"/>
      <c r="D23" s="6"/>
      <c r="E23" s="7" t="str">
        <f t="shared" si="0"/>
        <v/>
      </c>
      <c r="F23" s="8" t="str">
        <f t="shared" si="2"/>
        <v/>
      </c>
    </row>
    <row r="24" spans="1:6" x14ac:dyDescent="0.25">
      <c r="A24" s="4">
        <v>6440</v>
      </c>
      <c r="B24" s="5" t="s">
        <v>26</v>
      </c>
      <c r="C24" s="6"/>
      <c r="D24" s="6"/>
      <c r="E24" s="7" t="str">
        <f t="shared" si="0"/>
        <v/>
      </c>
      <c r="F24" s="8" t="str">
        <f t="shared" si="2"/>
        <v/>
      </c>
    </row>
    <row r="25" spans="1:6" x14ac:dyDescent="0.25">
      <c r="A25" s="4">
        <v>6490</v>
      </c>
      <c r="B25" s="5" t="s">
        <v>27</v>
      </c>
      <c r="C25" s="6"/>
      <c r="D25" s="6"/>
      <c r="E25" s="7" t="str">
        <f t="shared" si="0"/>
        <v/>
      </c>
      <c r="F25" s="8" t="str">
        <f t="shared" si="2"/>
        <v/>
      </c>
    </row>
    <row r="26" spans="1:6" x14ac:dyDescent="0.25">
      <c r="A26" s="4">
        <v>6540</v>
      </c>
      <c r="B26" s="5" t="s">
        <v>28</v>
      </c>
      <c r="C26" s="9"/>
      <c r="D26" s="9"/>
      <c r="E26" s="7" t="str">
        <f t="shared" si="0"/>
        <v/>
      </c>
      <c r="F26" s="8" t="str">
        <f t="shared" si="2"/>
        <v/>
      </c>
    </row>
    <row r="27" spans="1:6" x14ac:dyDescent="0.25">
      <c r="A27" s="4">
        <v>6550</v>
      </c>
      <c r="B27" s="5" t="s">
        <v>29</v>
      </c>
      <c r="C27" s="9"/>
      <c r="D27" s="9"/>
      <c r="E27" s="7" t="str">
        <f t="shared" si="0"/>
        <v/>
      </c>
      <c r="F27" s="8" t="str">
        <f t="shared" si="2"/>
        <v/>
      </c>
    </row>
    <row r="28" spans="1:6" x14ac:dyDescent="0.25">
      <c r="A28" s="4">
        <v>6570</v>
      </c>
      <c r="B28" s="5" t="s">
        <v>30</v>
      </c>
      <c r="C28" s="9"/>
      <c r="D28" s="9"/>
      <c r="E28" s="7" t="str">
        <f t="shared" si="0"/>
        <v/>
      </c>
      <c r="F28" s="8" t="str">
        <f t="shared" si="2"/>
        <v/>
      </c>
    </row>
    <row r="29" spans="1:6" x14ac:dyDescent="0.25">
      <c r="A29" s="4" t="s">
        <v>31</v>
      </c>
      <c r="B29" s="5" t="s">
        <v>32</v>
      </c>
      <c r="C29" s="6"/>
      <c r="D29" s="6"/>
      <c r="E29" s="7" t="str">
        <f t="shared" si="0"/>
        <v/>
      </c>
      <c r="F29" s="8" t="str">
        <f t="shared" si="2"/>
        <v/>
      </c>
    </row>
    <row r="30" spans="1:6" x14ac:dyDescent="0.25">
      <c r="A30" s="4">
        <v>6620</v>
      </c>
      <c r="B30" s="5" t="s">
        <v>33</v>
      </c>
      <c r="C30" s="6"/>
      <c r="D30" s="6"/>
      <c r="E30" s="7" t="str">
        <f t="shared" si="0"/>
        <v/>
      </c>
      <c r="F30" s="8" t="str">
        <f t="shared" si="2"/>
        <v/>
      </c>
    </row>
    <row r="31" spans="1:6" x14ac:dyDescent="0.25">
      <c r="A31" s="4">
        <v>6700</v>
      </c>
      <c r="B31" s="5" t="s">
        <v>34</v>
      </c>
      <c r="C31" s="9"/>
      <c r="D31" s="9"/>
      <c r="E31" s="7" t="str">
        <f t="shared" si="0"/>
        <v/>
      </c>
      <c r="F31" s="8" t="str">
        <f t="shared" si="2"/>
        <v/>
      </c>
    </row>
    <row r="32" spans="1:6" x14ac:dyDescent="0.25">
      <c r="A32" s="4">
        <v>6712</v>
      </c>
      <c r="B32" s="5" t="s">
        <v>35</v>
      </c>
      <c r="C32" s="9"/>
      <c r="D32" s="9"/>
      <c r="E32" s="7" t="str">
        <f t="shared" si="0"/>
        <v/>
      </c>
      <c r="F32" s="8" t="str">
        <f t="shared" si="2"/>
        <v/>
      </c>
    </row>
    <row r="33" spans="1:6" x14ac:dyDescent="0.25">
      <c r="A33" s="4">
        <v>6730</v>
      </c>
      <c r="B33" s="5" t="s">
        <v>36</v>
      </c>
      <c r="C33" s="6"/>
      <c r="D33" s="6"/>
      <c r="E33" s="7" t="str">
        <f t="shared" si="0"/>
        <v/>
      </c>
      <c r="F33" s="8" t="str">
        <f t="shared" si="2"/>
        <v/>
      </c>
    </row>
    <row r="34" spans="1:6" x14ac:dyDescent="0.25">
      <c r="A34" s="4">
        <v>6790</v>
      </c>
      <c r="B34" s="5" t="s">
        <v>37</v>
      </c>
      <c r="C34" s="6"/>
      <c r="D34" s="6"/>
      <c r="E34" s="7" t="str">
        <f t="shared" si="0"/>
        <v/>
      </c>
      <c r="F34" s="8" t="str">
        <f t="shared" si="2"/>
        <v/>
      </c>
    </row>
    <row r="35" spans="1:6" x14ac:dyDescent="0.25">
      <c r="A35" s="4">
        <v>6800</v>
      </c>
      <c r="B35" s="5" t="s">
        <v>38</v>
      </c>
      <c r="C35" s="9"/>
      <c r="D35" s="9"/>
      <c r="E35" s="7" t="str">
        <f t="shared" si="0"/>
        <v/>
      </c>
      <c r="F35" s="8" t="str">
        <f t="shared" si="2"/>
        <v/>
      </c>
    </row>
    <row r="36" spans="1:6" x14ac:dyDescent="0.25">
      <c r="A36" s="4">
        <v>6810</v>
      </c>
      <c r="B36" s="5" t="s">
        <v>39</v>
      </c>
      <c r="C36" s="6">
        <v>85</v>
      </c>
      <c r="D36" s="6"/>
      <c r="E36" s="7">
        <f>IF(D36&lt;C36,C36-D36,"")</f>
        <v>85</v>
      </c>
      <c r="F36" s="8" t="str">
        <f t="shared" si="2"/>
        <v/>
      </c>
    </row>
    <row r="37" spans="1:6" x14ac:dyDescent="0.25">
      <c r="A37" s="4">
        <v>6811</v>
      </c>
      <c r="B37" s="5" t="s">
        <v>40</v>
      </c>
      <c r="C37" s="9">
        <v>136.25</v>
      </c>
      <c r="D37" s="9"/>
      <c r="E37" s="7">
        <f t="shared" si="0"/>
        <v>136.25</v>
      </c>
      <c r="F37" s="8" t="str">
        <f t="shared" si="2"/>
        <v/>
      </c>
    </row>
    <row r="38" spans="1:6" x14ac:dyDescent="0.25">
      <c r="A38" s="4">
        <v>6820</v>
      </c>
      <c r="B38" s="5" t="s">
        <v>41</v>
      </c>
      <c r="C38" s="9">
        <v>2000</v>
      </c>
      <c r="D38" s="9"/>
      <c r="E38" s="7">
        <f t="shared" si="0"/>
        <v>2000</v>
      </c>
      <c r="F38" s="8" t="str">
        <f t="shared" si="2"/>
        <v/>
      </c>
    </row>
    <row r="39" spans="1:6" x14ac:dyDescent="0.25">
      <c r="A39" s="4">
        <v>6840</v>
      </c>
      <c r="B39" s="5" t="s">
        <v>42</v>
      </c>
      <c r="C39" s="6">
        <v>1000</v>
      </c>
      <c r="D39" s="6"/>
      <c r="E39" s="7">
        <f t="shared" si="0"/>
        <v>1000</v>
      </c>
      <c r="F39" s="8" t="str">
        <f t="shared" si="2"/>
        <v/>
      </c>
    </row>
    <row r="40" spans="1:6" x14ac:dyDescent="0.25">
      <c r="A40" s="4">
        <v>6860</v>
      </c>
      <c r="B40" s="5" t="s">
        <v>43</v>
      </c>
      <c r="C40" s="6">
        <v>7000</v>
      </c>
      <c r="D40" s="6">
        <f>4237+873.1+574.4</f>
        <v>5684.5</v>
      </c>
      <c r="E40" s="7">
        <f t="shared" si="0"/>
        <v>1315.5</v>
      </c>
      <c r="F40" s="8" t="str">
        <f t="shared" si="2"/>
        <v/>
      </c>
    </row>
    <row r="41" spans="1:6" x14ac:dyDescent="0.25">
      <c r="A41" s="4">
        <v>6900</v>
      </c>
      <c r="B41" s="5" t="s">
        <v>44</v>
      </c>
      <c r="C41" s="9"/>
      <c r="D41" s="9"/>
      <c r="E41" s="7" t="str">
        <f t="shared" si="0"/>
        <v/>
      </c>
      <c r="F41" s="8" t="str">
        <f t="shared" si="2"/>
        <v/>
      </c>
    </row>
    <row r="42" spans="1:6" x14ac:dyDescent="0.25">
      <c r="A42" s="4">
        <v>6940</v>
      </c>
      <c r="B42" s="5" t="s">
        <v>45</v>
      </c>
      <c r="C42" s="6"/>
      <c r="D42" s="6"/>
      <c r="E42" s="7" t="str">
        <f t="shared" si="0"/>
        <v/>
      </c>
      <c r="F42" s="8" t="str">
        <f t="shared" si="2"/>
        <v/>
      </c>
    </row>
    <row r="43" spans="1:6" x14ac:dyDescent="0.25">
      <c r="A43" s="4">
        <v>7100</v>
      </c>
      <c r="B43" s="5" t="s">
        <v>46</v>
      </c>
      <c r="C43" s="6"/>
      <c r="D43" s="6"/>
      <c r="E43" s="7" t="str">
        <f t="shared" si="0"/>
        <v/>
      </c>
      <c r="F43" s="8" t="str">
        <f t="shared" si="2"/>
        <v/>
      </c>
    </row>
    <row r="44" spans="1:6" x14ac:dyDescent="0.25">
      <c r="A44" s="4">
        <v>7101</v>
      </c>
      <c r="B44" s="5" t="s">
        <v>47</v>
      </c>
      <c r="C44" s="6"/>
      <c r="D44" s="6"/>
      <c r="E44" s="7" t="str">
        <f t="shared" si="0"/>
        <v/>
      </c>
      <c r="F44" s="8" t="str">
        <f t="shared" si="2"/>
        <v/>
      </c>
    </row>
    <row r="45" spans="1:6" x14ac:dyDescent="0.25">
      <c r="A45" s="4">
        <v>7110</v>
      </c>
      <c r="B45" s="5" t="s">
        <v>48</v>
      </c>
      <c r="C45" s="6"/>
      <c r="D45" s="6"/>
      <c r="E45" s="7" t="str">
        <f t="shared" si="0"/>
        <v/>
      </c>
      <c r="F45" s="8" t="str">
        <f t="shared" si="2"/>
        <v/>
      </c>
    </row>
    <row r="46" spans="1:6" x14ac:dyDescent="0.25">
      <c r="A46" s="4">
        <v>7140</v>
      </c>
      <c r="B46" s="5" t="s">
        <v>49</v>
      </c>
      <c r="C46" s="6"/>
      <c r="D46" s="6"/>
      <c r="E46" s="7" t="str">
        <f t="shared" si="0"/>
        <v/>
      </c>
      <c r="F46" s="8" t="str">
        <f t="shared" si="2"/>
        <v/>
      </c>
    </row>
    <row r="47" spans="1:6" x14ac:dyDescent="0.25">
      <c r="A47" s="4">
        <v>7150</v>
      </c>
      <c r="B47" s="5" t="s">
        <v>50</v>
      </c>
      <c r="C47" s="6"/>
      <c r="D47" s="6"/>
      <c r="E47" s="7" t="str">
        <f t="shared" si="0"/>
        <v/>
      </c>
      <c r="F47" s="8" t="str">
        <f t="shared" si="2"/>
        <v/>
      </c>
    </row>
    <row r="48" spans="1:6" x14ac:dyDescent="0.25">
      <c r="A48" s="4">
        <v>7170</v>
      </c>
      <c r="B48" s="5" t="s">
        <v>51</v>
      </c>
      <c r="C48" s="6"/>
      <c r="D48" s="6"/>
      <c r="E48" s="7" t="str">
        <f t="shared" si="0"/>
        <v/>
      </c>
      <c r="F48" s="8" t="str">
        <f t="shared" si="2"/>
        <v/>
      </c>
    </row>
    <row r="49" spans="1:6" x14ac:dyDescent="0.25">
      <c r="A49" s="4">
        <v>7300</v>
      </c>
      <c r="B49" s="5" t="s">
        <v>52</v>
      </c>
      <c r="C49" s="6"/>
      <c r="D49" s="6"/>
      <c r="E49" s="7" t="str">
        <f t="shared" si="0"/>
        <v/>
      </c>
      <c r="F49" s="8" t="str">
        <f t="shared" si="2"/>
        <v/>
      </c>
    </row>
    <row r="50" spans="1:6" x14ac:dyDescent="0.25">
      <c r="A50" s="4">
        <v>7320</v>
      </c>
      <c r="B50" s="5" t="s">
        <v>53</v>
      </c>
      <c r="C50" s="9"/>
      <c r="D50" s="9"/>
      <c r="E50" s="7" t="str">
        <f t="shared" si="0"/>
        <v/>
      </c>
      <c r="F50" s="8" t="str">
        <f t="shared" si="2"/>
        <v/>
      </c>
    </row>
    <row r="51" spans="1:6" x14ac:dyDescent="0.25">
      <c r="A51" s="4">
        <v>7350</v>
      </c>
      <c r="B51" s="5" t="s">
        <v>54</v>
      </c>
      <c r="C51" s="6"/>
      <c r="D51" s="6"/>
      <c r="E51" s="7" t="str">
        <f t="shared" si="0"/>
        <v/>
      </c>
      <c r="F51" s="8" t="str">
        <f t="shared" si="2"/>
        <v/>
      </c>
    </row>
    <row r="52" spans="1:6" x14ac:dyDescent="0.25">
      <c r="A52" s="4">
        <v>7400</v>
      </c>
      <c r="B52" s="5" t="s">
        <v>55</v>
      </c>
      <c r="C52" s="6"/>
      <c r="D52" s="6"/>
      <c r="E52" s="7" t="str">
        <f t="shared" si="0"/>
        <v/>
      </c>
      <c r="F52" s="8" t="str">
        <f t="shared" si="2"/>
        <v/>
      </c>
    </row>
    <row r="53" spans="1:6" x14ac:dyDescent="0.25">
      <c r="A53" s="4">
        <v>7410</v>
      </c>
      <c r="B53" s="5" t="s">
        <v>7</v>
      </c>
      <c r="C53" s="6"/>
      <c r="D53" s="6"/>
      <c r="E53" s="7" t="str">
        <f t="shared" si="0"/>
        <v/>
      </c>
      <c r="F53" s="8" t="str">
        <f t="shared" si="2"/>
        <v/>
      </c>
    </row>
    <row r="54" spans="1:6" x14ac:dyDescent="0.25">
      <c r="A54" s="4">
        <v>7420</v>
      </c>
      <c r="B54" s="5" t="s">
        <v>56</v>
      </c>
      <c r="C54" s="6"/>
      <c r="D54" s="6"/>
      <c r="E54" s="7" t="str">
        <f t="shared" si="0"/>
        <v/>
      </c>
      <c r="F54" s="8" t="str">
        <f t="shared" si="2"/>
        <v/>
      </c>
    </row>
    <row r="55" spans="1:6" x14ac:dyDescent="0.25">
      <c r="A55" s="4">
        <v>7430</v>
      </c>
      <c r="B55" s="5" t="s">
        <v>57</v>
      </c>
      <c r="C55" s="6"/>
      <c r="D55" s="6"/>
      <c r="E55" s="7" t="str">
        <f t="shared" si="0"/>
        <v/>
      </c>
      <c r="F55" s="8" t="str">
        <f t="shared" si="2"/>
        <v/>
      </c>
    </row>
    <row r="56" spans="1:6" x14ac:dyDescent="0.25">
      <c r="A56" s="4">
        <v>7500</v>
      </c>
      <c r="B56" s="5" t="s">
        <v>58</v>
      </c>
      <c r="C56" s="9"/>
      <c r="D56" s="9"/>
      <c r="E56" s="7" t="str">
        <f t="shared" si="0"/>
        <v/>
      </c>
      <c r="F56" s="8" t="str">
        <f t="shared" si="2"/>
        <v/>
      </c>
    </row>
    <row r="57" spans="1:6" x14ac:dyDescent="0.25">
      <c r="A57" s="4">
        <v>7510</v>
      </c>
      <c r="B57" s="5" t="s">
        <v>59</v>
      </c>
      <c r="C57" s="6"/>
      <c r="D57" s="6"/>
      <c r="E57" s="7" t="str">
        <f t="shared" si="0"/>
        <v/>
      </c>
      <c r="F57" s="8" t="str">
        <f t="shared" si="2"/>
        <v/>
      </c>
    </row>
    <row r="58" spans="1:6" x14ac:dyDescent="0.25">
      <c r="A58" s="4">
        <v>7700</v>
      </c>
      <c r="B58" s="5" t="s">
        <v>60</v>
      </c>
      <c r="C58" s="9"/>
      <c r="D58" s="9"/>
      <c r="E58" s="7" t="str">
        <f t="shared" si="0"/>
        <v/>
      </c>
      <c r="F58" s="8" t="str">
        <f t="shared" si="2"/>
        <v/>
      </c>
    </row>
    <row r="59" spans="1:6" x14ac:dyDescent="0.25">
      <c r="A59" s="4">
        <v>7740</v>
      </c>
      <c r="B59" s="5" t="s">
        <v>61</v>
      </c>
      <c r="C59" s="6"/>
      <c r="D59" s="6"/>
      <c r="E59" s="7" t="str">
        <f t="shared" si="0"/>
        <v/>
      </c>
      <c r="F59" s="8" t="str">
        <f t="shared" si="2"/>
        <v/>
      </c>
    </row>
    <row r="60" spans="1:6" x14ac:dyDescent="0.25">
      <c r="A60" s="4">
        <v>7750</v>
      </c>
      <c r="B60" s="5" t="s">
        <v>62</v>
      </c>
      <c r="C60" s="6"/>
      <c r="D60" s="6"/>
      <c r="E60" s="7" t="str">
        <f t="shared" si="0"/>
        <v/>
      </c>
      <c r="F60" s="8" t="str">
        <f t="shared" si="2"/>
        <v/>
      </c>
    </row>
    <row r="61" spans="1:6" x14ac:dyDescent="0.25">
      <c r="A61" s="4">
        <v>7770</v>
      </c>
      <c r="B61" s="5" t="s">
        <v>63</v>
      </c>
      <c r="C61" s="9"/>
      <c r="D61" s="9"/>
      <c r="E61" s="7" t="str">
        <f t="shared" si="0"/>
        <v/>
      </c>
      <c r="F61" s="8" t="str">
        <f t="shared" si="2"/>
        <v/>
      </c>
    </row>
    <row r="62" spans="1:6" x14ac:dyDescent="0.25">
      <c r="A62" s="4">
        <v>7790</v>
      </c>
      <c r="B62" s="5" t="s">
        <v>64</v>
      </c>
      <c r="C62" s="9"/>
      <c r="D62" s="9"/>
      <c r="E62" s="7" t="str">
        <f t="shared" si="0"/>
        <v/>
      </c>
      <c r="F62" s="8" t="str">
        <f t="shared" si="2"/>
        <v/>
      </c>
    </row>
    <row r="63" spans="1:6" x14ac:dyDescent="0.25">
      <c r="A63" s="4">
        <v>7791</v>
      </c>
      <c r="B63" s="5" t="s">
        <v>65</v>
      </c>
      <c r="C63" s="6"/>
      <c r="D63" s="6"/>
      <c r="E63" s="7" t="str">
        <f t="shared" si="0"/>
        <v/>
      </c>
      <c r="F63" s="8" t="str">
        <f t="shared" si="2"/>
        <v/>
      </c>
    </row>
    <row r="64" spans="1:6" x14ac:dyDescent="0.25">
      <c r="A64" s="4">
        <v>7792</v>
      </c>
      <c r="B64" s="5" t="s">
        <v>66</v>
      </c>
      <c r="C64" s="6"/>
      <c r="D64" s="6"/>
      <c r="E64" s="7" t="str">
        <f t="shared" si="0"/>
        <v/>
      </c>
      <c r="F64" s="8" t="str">
        <f t="shared" si="2"/>
        <v/>
      </c>
    </row>
    <row r="65" spans="1:6" x14ac:dyDescent="0.25">
      <c r="A65" s="4">
        <v>7830</v>
      </c>
      <c r="B65" s="5" t="s">
        <v>67</v>
      </c>
      <c r="C65" s="6"/>
      <c r="D65" s="6"/>
      <c r="E65" s="7" t="str">
        <f t="shared" si="0"/>
        <v/>
      </c>
      <c r="F65" s="8" t="str">
        <f t="shared" si="2"/>
        <v/>
      </c>
    </row>
    <row r="66" spans="1:6" x14ac:dyDescent="0.25">
      <c r="A66" s="4">
        <v>7831</v>
      </c>
      <c r="B66" s="5" t="s">
        <v>68</v>
      </c>
      <c r="C66" s="9"/>
      <c r="D66" s="9"/>
      <c r="E66" s="7" t="str">
        <f t="shared" si="0"/>
        <v/>
      </c>
      <c r="F66" s="8" t="str">
        <f t="shared" si="2"/>
        <v/>
      </c>
    </row>
    <row r="67" spans="1:6" x14ac:dyDescent="0.25">
      <c r="B67" s="10" t="s">
        <v>69</v>
      </c>
      <c r="C67" s="11">
        <f>SUM(C2:C66)</f>
        <v>47286.25</v>
      </c>
      <c r="D67" s="9"/>
      <c r="E67" s="12">
        <f>SUM(E2:E66)</f>
        <v>16601.75</v>
      </c>
      <c r="F67" s="13">
        <f>SUM(F2:F66)</f>
        <v>6058.7400000000016</v>
      </c>
    </row>
  </sheetData>
  <mergeCells count="1">
    <mergeCell ref="A1:C1"/>
  </mergeCells>
  <printOptions horizontalCentered="1" gridLines="1"/>
  <pageMargins left="0.23622047244094491" right="0.23622047244094491" top="0.74803149606299213" bottom="0.74803149606299213" header="0.31496062992125984" footer="0.31496062992125984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cp:lastPrinted>2022-05-13T16:54:05Z</cp:lastPrinted>
  <dcterms:created xsi:type="dcterms:W3CDTF">2022-05-13T16:51:17Z</dcterms:created>
  <dcterms:modified xsi:type="dcterms:W3CDTF">2022-05-13T16:54:59Z</dcterms:modified>
</cp:coreProperties>
</file>