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nga-\OneDrive - Universitetet i Oslo\Dokumenter\AA Økonomi OSI svømming\Maler\"/>
    </mc:Choice>
  </mc:AlternateContent>
  <xr:revisionPtr revIDLastSave="0" documentId="13_ncr:1_{90FB73DB-3D7D-4205-829B-3AF46FB9301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versikt" sheetId="2" r:id="rId1"/>
    <sheet name="Regnskap" sheetId="5" r:id="rId2"/>
    <sheet name="Resultatrapport" sheetId="3" r:id="rId3"/>
    <sheet name="Budsjett" sheetId="4" r:id="rId4"/>
  </sheets>
  <definedNames>
    <definedName name="Bokføringsareale">#REF!,#REF!,#REF!,#REF!</definedName>
    <definedName name="Regnskap">#REF!</definedName>
    <definedName name="_xlnm.Print_Area" localSheetId="3">Budsjett!$B$3:$G$117</definedName>
    <definedName name="_xlnm.Print_Area" localSheetId="0">Oversikt!$A$1:$J$45</definedName>
    <definedName name="_xlnm.Print_Area" localSheetId="2">Resultatrapport!$B$3:$E$59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9" i="5" l="1"/>
  <c r="C111" i="4" l="1"/>
  <c r="C110" i="4"/>
  <c r="C109" i="4"/>
  <c r="C108" i="4"/>
  <c r="C107" i="4"/>
  <c r="C106" i="4"/>
  <c r="C105" i="4"/>
  <c r="D105" i="4" s="1"/>
  <c r="C104" i="4"/>
  <c r="C103" i="4"/>
  <c r="C102" i="4"/>
  <c r="C101" i="4"/>
  <c r="D101" i="4" s="1"/>
  <c r="C100" i="4"/>
  <c r="C99" i="4"/>
  <c r="C98" i="4"/>
  <c r="C97" i="4"/>
  <c r="D97" i="4" s="1"/>
  <c r="C96" i="4"/>
  <c r="C95" i="4"/>
  <c r="C94" i="4"/>
  <c r="C93" i="4"/>
  <c r="D93" i="4" s="1"/>
  <c r="C92" i="4"/>
  <c r="C91" i="4"/>
  <c r="C90" i="4"/>
  <c r="C89" i="4"/>
  <c r="D89" i="4" s="1"/>
  <c r="C88" i="4"/>
  <c r="C87" i="4"/>
  <c r="C86" i="4"/>
  <c r="C85" i="4"/>
  <c r="D85" i="4" s="1"/>
  <c r="C84" i="4"/>
  <c r="C83" i="4"/>
  <c r="C82" i="4"/>
  <c r="C81" i="4"/>
  <c r="D81" i="4" s="1"/>
  <c r="C80" i="4"/>
  <c r="C79" i="4"/>
  <c r="C78" i="4"/>
  <c r="C77" i="4"/>
  <c r="D77" i="4" s="1"/>
  <c r="C76" i="4"/>
  <c r="C75" i="4"/>
  <c r="C74" i="4"/>
  <c r="C73" i="4"/>
  <c r="D73" i="4" s="1"/>
  <c r="C72" i="4"/>
  <c r="C71" i="4"/>
  <c r="C70" i="4"/>
  <c r="C69" i="4"/>
  <c r="D69" i="4" s="1"/>
  <c r="C68" i="4"/>
  <c r="C67" i="4"/>
  <c r="C66" i="4"/>
  <c r="C65" i="4"/>
  <c r="D65" i="4" s="1"/>
  <c r="C64" i="4"/>
  <c r="C63" i="4"/>
  <c r="C62" i="4"/>
  <c r="C61" i="4"/>
  <c r="D61" i="4" s="1"/>
  <c r="C60" i="4"/>
  <c r="C59" i="4"/>
  <c r="C58" i="4"/>
  <c r="C57" i="4"/>
  <c r="D57" i="4" s="1"/>
  <c r="C56" i="4"/>
  <c r="C55" i="4"/>
  <c r="C54" i="4"/>
  <c r="C53" i="4"/>
  <c r="D53" i="4" s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E29" i="4"/>
  <c r="E114" i="4" s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D109" i="4" l="1"/>
  <c r="D51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55" i="4"/>
  <c r="D63" i="4"/>
  <c r="D67" i="4"/>
  <c r="D71" i="4"/>
  <c r="D75" i="4"/>
  <c r="D79" i="4"/>
  <c r="D83" i="4"/>
  <c r="D87" i="4"/>
  <c r="D91" i="4"/>
  <c r="D95" i="4"/>
  <c r="D99" i="4"/>
  <c r="D103" i="4"/>
  <c r="D111" i="4"/>
  <c r="D56" i="4"/>
  <c r="D60" i="4"/>
  <c r="D64" i="4"/>
  <c r="D68" i="4"/>
  <c r="D72" i="4"/>
  <c r="D76" i="4"/>
  <c r="D80" i="4"/>
  <c r="D84" i="4"/>
  <c r="D88" i="4"/>
  <c r="D92" i="4"/>
  <c r="D96" i="4"/>
  <c r="D100" i="4"/>
  <c r="D108" i="4"/>
  <c r="D59" i="4"/>
  <c r="D107" i="4"/>
  <c r="D104" i="4"/>
  <c r="D52" i="4"/>
  <c r="SJ119" i="5"/>
  <c r="SI119" i="5"/>
  <c r="SH119" i="5"/>
  <c r="SG119" i="5"/>
  <c r="SF119" i="5"/>
  <c r="SE119" i="5"/>
  <c r="SD119" i="5"/>
  <c r="SC119" i="5"/>
  <c r="SB119" i="5"/>
  <c r="SA119" i="5"/>
  <c r="RZ119" i="5"/>
  <c r="RY119" i="5"/>
  <c r="RX119" i="5"/>
  <c r="RW119" i="5"/>
  <c r="RV119" i="5"/>
  <c r="RU119" i="5"/>
  <c r="RT119" i="5"/>
  <c r="RS119" i="5"/>
  <c r="RR119" i="5"/>
  <c r="RQ119" i="5"/>
  <c r="RP119" i="5"/>
  <c r="RO119" i="5"/>
  <c r="RN119" i="5"/>
  <c r="RM119" i="5"/>
  <c r="RL119" i="5"/>
  <c r="RK119" i="5"/>
  <c r="RJ119" i="5"/>
  <c r="RI119" i="5"/>
  <c r="RH119" i="5"/>
  <c r="RG119" i="5"/>
  <c r="RF119" i="5"/>
  <c r="RE119" i="5"/>
  <c r="RD119" i="5"/>
  <c r="RC119" i="5"/>
  <c r="RB119" i="5"/>
  <c r="RA119" i="5"/>
  <c r="QZ119" i="5"/>
  <c r="QY119" i="5"/>
  <c r="QX119" i="5"/>
  <c r="QW119" i="5"/>
  <c r="QV119" i="5"/>
  <c r="QU119" i="5"/>
  <c r="QT119" i="5"/>
  <c r="QS119" i="5"/>
  <c r="QR119" i="5"/>
  <c r="QQ119" i="5"/>
  <c r="QP119" i="5"/>
  <c r="QO119" i="5"/>
  <c r="QN119" i="5"/>
  <c r="QM119" i="5"/>
  <c r="QL119" i="5"/>
  <c r="QK119" i="5"/>
  <c r="QJ119" i="5"/>
  <c r="QI119" i="5"/>
  <c r="QH119" i="5"/>
  <c r="QG119" i="5"/>
  <c r="QF119" i="5"/>
  <c r="QE119" i="5"/>
  <c r="QD119" i="5"/>
  <c r="QC119" i="5"/>
  <c r="QB119" i="5"/>
  <c r="QA119" i="5"/>
  <c r="PZ119" i="5"/>
  <c r="PY119" i="5"/>
  <c r="PX119" i="5"/>
  <c r="PW119" i="5"/>
  <c r="PV119" i="5"/>
  <c r="PU119" i="5"/>
  <c r="PT119" i="5"/>
  <c r="PS119" i="5"/>
  <c r="PR119" i="5"/>
  <c r="PQ119" i="5"/>
  <c r="PP119" i="5"/>
  <c r="PO119" i="5"/>
  <c r="PN119" i="5"/>
  <c r="PM119" i="5"/>
  <c r="PL119" i="5"/>
  <c r="PK119" i="5"/>
  <c r="PJ119" i="5"/>
  <c r="PI119" i="5"/>
  <c r="PH119" i="5"/>
  <c r="PG119" i="5"/>
  <c r="PF119" i="5"/>
  <c r="PE119" i="5"/>
  <c r="PD119" i="5"/>
  <c r="PC119" i="5"/>
  <c r="PB119" i="5"/>
  <c r="PA119" i="5"/>
  <c r="OZ119" i="5"/>
  <c r="OY119" i="5"/>
  <c r="OX119" i="5"/>
  <c r="OW119" i="5"/>
  <c r="OV119" i="5"/>
  <c r="OU119" i="5"/>
  <c r="OT119" i="5"/>
  <c r="OS119" i="5"/>
  <c r="OR119" i="5"/>
  <c r="OQ119" i="5"/>
  <c r="OP119" i="5"/>
  <c r="OO119" i="5"/>
  <c r="ON119" i="5"/>
  <c r="OM119" i="5"/>
  <c r="OL119" i="5"/>
  <c r="OK119" i="5"/>
  <c r="OJ119" i="5"/>
  <c r="OI119" i="5"/>
  <c r="OH119" i="5"/>
  <c r="OG119" i="5"/>
  <c r="OF119" i="5"/>
  <c r="OE119" i="5"/>
  <c r="OD119" i="5"/>
  <c r="OC119" i="5"/>
  <c r="OB119" i="5"/>
  <c r="OA119" i="5"/>
  <c r="NZ119" i="5"/>
  <c r="NY119" i="5"/>
  <c r="NX119" i="5"/>
  <c r="NW119" i="5"/>
  <c r="NV119" i="5"/>
  <c r="NU119" i="5"/>
  <c r="NT119" i="5"/>
  <c r="NS119" i="5"/>
  <c r="NR119" i="5"/>
  <c r="NQ119" i="5"/>
  <c r="NP119" i="5"/>
  <c r="NO119" i="5"/>
  <c r="NN119" i="5"/>
  <c r="NM119" i="5"/>
  <c r="NL119" i="5"/>
  <c r="NK119" i="5"/>
  <c r="NJ119" i="5"/>
  <c r="NI119" i="5"/>
  <c r="NH119" i="5"/>
  <c r="NG119" i="5"/>
  <c r="NF119" i="5"/>
  <c r="NE119" i="5"/>
  <c r="ND119" i="5"/>
  <c r="NC119" i="5"/>
  <c r="NB119" i="5"/>
  <c r="NA119" i="5"/>
  <c r="MZ119" i="5"/>
  <c r="MY119" i="5"/>
  <c r="MX119" i="5"/>
  <c r="MW119" i="5"/>
  <c r="MV119" i="5"/>
  <c r="MU119" i="5"/>
  <c r="MT119" i="5"/>
  <c r="MS119" i="5"/>
  <c r="MR119" i="5"/>
  <c r="MQ119" i="5"/>
  <c r="MP119" i="5"/>
  <c r="MO119" i="5"/>
  <c r="MN119" i="5"/>
  <c r="MM119" i="5"/>
  <c r="ML119" i="5"/>
  <c r="MK119" i="5"/>
  <c r="MJ119" i="5"/>
  <c r="MI119" i="5"/>
  <c r="MH119" i="5"/>
  <c r="MG119" i="5"/>
  <c r="MF119" i="5"/>
  <c r="ME119" i="5"/>
  <c r="MD119" i="5"/>
  <c r="MC119" i="5"/>
  <c r="MB119" i="5"/>
  <c r="MA119" i="5"/>
  <c r="LZ119" i="5"/>
  <c r="LY119" i="5"/>
  <c r="LX119" i="5"/>
  <c r="LW119" i="5"/>
  <c r="LV119" i="5"/>
  <c r="LU119" i="5"/>
  <c r="LT119" i="5"/>
  <c r="LS119" i="5"/>
  <c r="LR119" i="5"/>
  <c r="LQ119" i="5"/>
  <c r="LP119" i="5"/>
  <c r="LO119" i="5"/>
  <c r="LN119" i="5"/>
  <c r="LM119" i="5"/>
  <c r="LL119" i="5"/>
  <c r="LK119" i="5"/>
  <c r="LJ119" i="5"/>
  <c r="LI119" i="5"/>
  <c r="LH119" i="5"/>
  <c r="LG119" i="5"/>
  <c r="LF119" i="5"/>
  <c r="LE119" i="5"/>
  <c r="LD119" i="5"/>
  <c r="LC119" i="5"/>
  <c r="LB119" i="5"/>
  <c r="LA119" i="5"/>
  <c r="KZ119" i="5"/>
  <c r="KY119" i="5"/>
  <c r="KX119" i="5"/>
  <c r="KW119" i="5"/>
  <c r="KV119" i="5"/>
  <c r="KU119" i="5"/>
  <c r="KT119" i="5"/>
  <c r="KS119" i="5"/>
  <c r="KR119" i="5"/>
  <c r="KQ119" i="5"/>
  <c r="KP119" i="5"/>
  <c r="KO119" i="5"/>
  <c r="KN119" i="5"/>
  <c r="KM119" i="5"/>
  <c r="KL119" i="5"/>
  <c r="KK119" i="5"/>
  <c r="KJ119" i="5"/>
  <c r="KI119" i="5"/>
  <c r="KH119" i="5"/>
  <c r="KG119" i="5"/>
  <c r="KF119" i="5"/>
  <c r="KE119" i="5"/>
  <c r="KD119" i="5"/>
  <c r="KC119" i="5"/>
  <c r="KB119" i="5"/>
  <c r="KA119" i="5"/>
  <c r="JZ119" i="5"/>
  <c r="JY119" i="5"/>
  <c r="JX119" i="5"/>
  <c r="JW119" i="5"/>
  <c r="JV119" i="5"/>
  <c r="JU119" i="5"/>
  <c r="JT119" i="5"/>
  <c r="JS119" i="5"/>
  <c r="JR119" i="5"/>
  <c r="JQ119" i="5"/>
  <c r="JP119" i="5"/>
  <c r="JO119" i="5"/>
  <c r="JN119" i="5"/>
  <c r="JM119" i="5"/>
  <c r="JL119" i="5"/>
  <c r="JK119" i="5"/>
  <c r="JJ119" i="5"/>
  <c r="JI119" i="5"/>
  <c r="JH119" i="5"/>
  <c r="JG119" i="5"/>
  <c r="JF119" i="5"/>
  <c r="JE119" i="5"/>
  <c r="JD119" i="5"/>
  <c r="JC119" i="5"/>
  <c r="JB119" i="5"/>
  <c r="JA119" i="5"/>
  <c r="IZ119" i="5"/>
  <c r="IY119" i="5"/>
  <c r="IX119" i="5"/>
  <c r="IW119" i="5"/>
  <c r="IV119" i="5"/>
  <c r="IU119" i="5"/>
  <c r="IT119" i="5"/>
  <c r="IS119" i="5"/>
  <c r="IR119" i="5"/>
  <c r="IQ119" i="5"/>
  <c r="IP119" i="5"/>
  <c r="IO119" i="5"/>
  <c r="IN119" i="5"/>
  <c r="IM119" i="5"/>
  <c r="IL119" i="5"/>
  <c r="IK119" i="5"/>
  <c r="IJ119" i="5"/>
  <c r="II119" i="5"/>
  <c r="IH119" i="5"/>
  <c r="IG119" i="5"/>
  <c r="IF119" i="5"/>
  <c r="IE119" i="5"/>
  <c r="ID119" i="5"/>
  <c r="IC119" i="5"/>
  <c r="IB119" i="5"/>
  <c r="IA119" i="5"/>
  <c r="HZ119" i="5"/>
  <c r="HY119" i="5"/>
  <c r="HX119" i="5"/>
  <c r="HW119" i="5"/>
  <c r="HV119" i="5"/>
  <c r="HU119" i="5"/>
  <c r="HT119" i="5"/>
  <c r="HS119" i="5"/>
  <c r="HR119" i="5"/>
  <c r="HQ119" i="5"/>
  <c r="HP119" i="5"/>
  <c r="HO119" i="5"/>
  <c r="HN119" i="5"/>
  <c r="HM119" i="5"/>
  <c r="HL119" i="5"/>
  <c r="HK119" i="5"/>
  <c r="HJ119" i="5"/>
  <c r="HI119" i="5"/>
  <c r="HH119" i="5"/>
  <c r="HG119" i="5"/>
  <c r="HF119" i="5"/>
  <c r="HE119" i="5"/>
  <c r="HD119" i="5"/>
  <c r="HC119" i="5"/>
  <c r="HB119" i="5"/>
  <c r="HA119" i="5"/>
  <c r="GZ119" i="5"/>
  <c r="GY119" i="5"/>
  <c r="GX119" i="5"/>
  <c r="GW119" i="5"/>
  <c r="GV119" i="5"/>
  <c r="GU119" i="5"/>
  <c r="GT119" i="5"/>
  <c r="GS119" i="5"/>
  <c r="GR119" i="5"/>
  <c r="GQ119" i="5"/>
  <c r="GP119" i="5"/>
  <c r="GO119" i="5"/>
  <c r="GN119" i="5"/>
  <c r="GM119" i="5"/>
  <c r="GL119" i="5"/>
  <c r="GK119" i="5"/>
  <c r="GJ119" i="5"/>
  <c r="GI119" i="5"/>
  <c r="GH119" i="5"/>
  <c r="GG119" i="5"/>
  <c r="GF119" i="5"/>
  <c r="GE119" i="5"/>
  <c r="GD119" i="5"/>
  <c r="GC119" i="5"/>
  <c r="GB119" i="5"/>
  <c r="GA119" i="5"/>
  <c r="FZ119" i="5"/>
  <c r="FY119" i="5"/>
  <c r="FX119" i="5"/>
  <c r="FW119" i="5"/>
  <c r="FV119" i="5"/>
  <c r="FU119" i="5"/>
  <c r="FT119" i="5"/>
  <c r="FS119" i="5"/>
  <c r="FR119" i="5"/>
  <c r="FQ119" i="5"/>
  <c r="FP119" i="5"/>
  <c r="FO119" i="5"/>
  <c r="FN119" i="5"/>
  <c r="FM119" i="5"/>
  <c r="FL119" i="5"/>
  <c r="FK119" i="5"/>
  <c r="FJ119" i="5"/>
  <c r="FI119" i="5"/>
  <c r="FH119" i="5"/>
  <c r="FG119" i="5"/>
  <c r="FF119" i="5"/>
  <c r="FE119" i="5"/>
  <c r="FD119" i="5"/>
  <c r="FC119" i="5"/>
  <c r="FB119" i="5"/>
  <c r="FA119" i="5"/>
  <c r="EZ119" i="5"/>
  <c r="EY119" i="5"/>
  <c r="EX119" i="5"/>
  <c r="EW119" i="5"/>
  <c r="EV119" i="5"/>
  <c r="EU119" i="5"/>
  <c r="ET119" i="5"/>
  <c r="ES119" i="5"/>
  <c r="ER119" i="5"/>
  <c r="EQ119" i="5"/>
  <c r="EP119" i="5"/>
  <c r="EO119" i="5"/>
  <c r="EN119" i="5"/>
  <c r="EM119" i="5"/>
  <c r="EL119" i="5"/>
  <c r="EK119" i="5"/>
  <c r="EJ119" i="5"/>
  <c r="EI119" i="5"/>
  <c r="EH119" i="5"/>
  <c r="EG119" i="5"/>
  <c r="EF119" i="5"/>
  <c r="EE119" i="5"/>
  <c r="ED119" i="5"/>
  <c r="EC119" i="5"/>
  <c r="EB119" i="5"/>
  <c r="EA119" i="5"/>
  <c r="DZ119" i="5"/>
  <c r="DY119" i="5"/>
  <c r="DX119" i="5"/>
  <c r="DW119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C111" i="3"/>
  <c r="D111" i="3" s="1"/>
  <c r="C104" i="3"/>
  <c r="C105" i="3"/>
  <c r="D105" i="3" s="1"/>
  <c r="C106" i="3"/>
  <c r="D106" i="3" s="1"/>
  <c r="C107" i="3"/>
  <c r="D107" i="3" s="1"/>
  <c r="C108" i="3"/>
  <c r="C109" i="3"/>
  <c r="D109" i="3" s="1"/>
  <c r="C110" i="3"/>
  <c r="D110" i="3" s="1"/>
  <c r="C90" i="3"/>
  <c r="D90" i="3" s="1"/>
  <c r="C91" i="3"/>
  <c r="D91" i="3" s="1"/>
  <c r="C92" i="3"/>
  <c r="C93" i="3"/>
  <c r="D93" i="3" s="1"/>
  <c r="C94" i="3"/>
  <c r="D94" i="3" s="1"/>
  <c r="C95" i="3"/>
  <c r="D95" i="3" s="1"/>
  <c r="C96" i="3"/>
  <c r="C97" i="3"/>
  <c r="D97" i="3" s="1"/>
  <c r="C98" i="3"/>
  <c r="D98" i="3" s="1"/>
  <c r="C99" i="3"/>
  <c r="D99" i="3" s="1"/>
  <c r="C100" i="3"/>
  <c r="C101" i="3"/>
  <c r="D101" i="3" s="1"/>
  <c r="C102" i="3"/>
  <c r="D102" i="3" s="1"/>
  <c r="C103" i="3"/>
  <c r="D103" i="3" s="1"/>
  <c r="C77" i="3"/>
  <c r="C78" i="3"/>
  <c r="D78" i="3" s="1"/>
  <c r="C79" i="3"/>
  <c r="D79" i="3" s="1"/>
  <c r="C80" i="3"/>
  <c r="C81" i="3"/>
  <c r="D81" i="3" s="1"/>
  <c r="C82" i="3"/>
  <c r="D82" i="3" s="1"/>
  <c r="C83" i="3"/>
  <c r="D83" i="3" s="1"/>
  <c r="C84" i="3"/>
  <c r="C85" i="3"/>
  <c r="D85" i="3" s="1"/>
  <c r="C86" i="3"/>
  <c r="D86" i="3" s="1"/>
  <c r="C87" i="3"/>
  <c r="D87" i="3" s="1"/>
  <c r="C88" i="3"/>
  <c r="C89" i="3"/>
  <c r="D89" i="3" s="1"/>
  <c r="C72" i="3"/>
  <c r="C73" i="3"/>
  <c r="C74" i="3"/>
  <c r="C75" i="3"/>
  <c r="C76" i="3"/>
  <c r="C67" i="3"/>
  <c r="C68" i="3"/>
  <c r="C69" i="3"/>
  <c r="D69" i="3" s="1"/>
  <c r="C70" i="3"/>
  <c r="C7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D50" i="3" s="1"/>
  <c r="C51" i="3"/>
  <c r="C52" i="3"/>
  <c r="C53" i="3"/>
  <c r="D53" i="3" s="1"/>
  <c r="C54" i="3"/>
  <c r="D54" i="3" s="1"/>
  <c r="C55" i="3"/>
  <c r="C56" i="3"/>
  <c r="C57" i="3"/>
  <c r="D57" i="3" s="1"/>
  <c r="C58" i="3"/>
  <c r="D58" i="3" s="1"/>
  <c r="C59" i="3"/>
  <c r="C60" i="3"/>
  <c r="C61" i="3"/>
  <c r="D61" i="3" s="1"/>
  <c r="C62" i="3"/>
  <c r="C63" i="3"/>
  <c r="C64" i="3"/>
  <c r="C65" i="3"/>
  <c r="D65" i="3" s="1"/>
  <c r="C66" i="3"/>
  <c r="C31" i="3"/>
  <c r="C30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12" i="3"/>
  <c r="C11" i="3"/>
  <c r="C8" i="2"/>
  <c r="C17" i="2"/>
  <c r="C15" i="2"/>
  <c r="C12" i="2"/>
  <c r="C54" i="5"/>
  <c r="D48" i="4" s="1"/>
  <c r="C53" i="5"/>
  <c r="D47" i="4" s="1"/>
  <c r="C52" i="5"/>
  <c r="D46" i="4" s="1"/>
  <c r="C51" i="5"/>
  <c r="D45" i="4" s="1"/>
  <c r="C50" i="5"/>
  <c r="D44" i="4" s="1"/>
  <c r="C49" i="5"/>
  <c r="D43" i="4" s="1"/>
  <c r="C48" i="5"/>
  <c r="D42" i="4" s="1"/>
  <c r="C47" i="5"/>
  <c r="D41" i="4" s="1"/>
  <c r="C46" i="5"/>
  <c r="D40" i="4" s="1"/>
  <c r="C44" i="5"/>
  <c r="D38" i="4" s="1"/>
  <c r="C43" i="5"/>
  <c r="D37" i="4" s="1"/>
  <c r="C42" i="5"/>
  <c r="C41" i="5"/>
  <c r="D35" i="4" s="1"/>
  <c r="C40" i="5"/>
  <c r="D34" i="4" s="1"/>
  <c r="C39" i="5"/>
  <c r="D33" i="4" s="1"/>
  <c r="C38" i="5"/>
  <c r="D32" i="4" s="1"/>
  <c r="C36" i="5"/>
  <c r="D28" i="4" s="1"/>
  <c r="C35" i="5"/>
  <c r="D27" i="4" s="1"/>
  <c r="C34" i="5"/>
  <c r="D26" i="4" s="1"/>
  <c r="C33" i="5"/>
  <c r="D25" i="4" s="1"/>
  <c r="C32" i="5"/>
  <c r="D24" i="4" s="1"/>
  <c r="C31" i="5"/>
  <c r="D23" i="4" s="1"/>
  <c r="C30" i="5"/>
  <c r="D22" i="4" s="1"/>
  <c r="C29" i="5"/>
  <c r="D21" i="4" s="1"/>
  <c r="C28" i="5"/>
  <c r="D20" i="4" s="1"/>
  <c r="C27" i="5"/>
  <c r="D19" i="4" s="1"/>
  <c r="C26" i="5"/>
  <c r="D18" i="4" s="1"/>
  <c r="C25" i="5"/>
  <c r="D17" i="4" s="1"/>
  <c r="C24" i="5"/>
  <c r="D16" i="4" s="1"/>
  <c r="C23" i="5"/>
  <c r="D15" i="4" s="1"/>
  <c r="C22" i="5"/>
  <c r="C21" i="5"/>
  <c r="D13" i="4" s="1"/>
  <c r="C56" i="5"/>
  <c r="D18" i="2" s="1"/>
  <c r="C20" i="5"/>
  <c r="D12" i="4" s="1"/>
  <c r="C17" i="5"/>
  <c r="C16" i="5"/>
  <c r="C15" i="5"/>
  <c r="C14" i="5"/>
  <c r="C12" i="5"/>
  <c r="C11" i="5"/>
  <c r="C10" i="5"/>
  <c r="C9" i="5"/>
  <c r="C8" i="5"/>
  <c r="C7" i="5"/>
  <c r="C6" i="5"/>
  <c r="D25" i="3" l="1"/>
  <c r="D17" i="3"/>
  <c r="D13" i="3"/>
  <c r="D21" i="3"/>
  <c r="H13" i="2"/>
  <c r="D34" i="3"/>
  <c r="D49" i="3"/>
  <c r="D49" i="4"/>
  <c r="D14" i="4"/>
  <c r="D29" i="4" s="1"/>
  <c r="D13" i="2"/>
  <c r="D36" i="4"/>
  <c r="D37" i="3"/>
  <c r="D77" i="3"/>
  <c r="D100" i="3"/>
  <c r="D96" i="3"/>
  <c r="D92" i="3"/>
  <c r="H16" i="2"/>
  <c r="D44" i="3"/>
  <c r="D40" i="3"/>
  <c r="D36" i="3"/>
  <c r="D32" i="3"/>
  <c r="D88" i="3"/>
  <c r="D84" i="3"/>
  <c r="D80" i="3"/>
  <c r="D108" i="3"/>
  <c r="D104" i="3"/>
  <c r="D75" i="3"/>
  <c r="D63" i="3"/>
  <c r="D59" i="3"/>
  <c r="D55" i="3"/>
  <c r="D51" i="3"/>
  <c r="D26" i="3"/>
  <c r="D23" i="3"/>
  <c r="D33" i="3"/>
  <c r="D42" i="3"/>
  <c r="D46" i="3"/>
  <c r="D62" i="3"/>
  <c r="D41" i="3"/>
  <c r="D28" i="3"/>
  <c r="D16" i="3"/>
  <c r="D56" i="3"/>
  <c r="D27" i="3"/>
  <c r="D31" i="3"/>
  <c r="D12" i="3"/>
  <c r="D22" i="3"/>
  <c r="D18" i="3"/>
  <c r="D14" i="3"/>
  <c r="D66" i="3"/>
  <c r="D70" i="3"/>
  <c r="D76" i="3"/>
  <c r="D72" i="3"/>
  <c r="D45" i="3"/>
  <c r="D24" i="3"/>
  <c r="D64" i="3"/>
  <c r="D52" i="3"/>
  <c r="D68" i="3"/>
  <c r="D74" i="3"/>
  <c r="D20" i="3"/>
  <c r="D60" i="3"/>
  <c r="D19" i="3"/>
  <c r="D15" i="3"/>
  <c r="D47" i="3"/>
  <c r="D43" i="3"/>
  <c r="D39" i="3"/>
  <c r="D35" i="3"/>
  <c r="D71" i="3"/>
  <c r="D67" i="3"/>
  <c r="D73" i="3"/>
  <c r="D29" i="3" l="1"/>
  <c r="D11" i="4"/>
  <c r="D31" i="4" s="1"/>
  <c r="E11" i="4" l="1"/>
  <c r="G8" i="2"/>
  <c r="E31" i="4" l="1"/>
  <c r="D119" i="5"/>
  <c r="C119" i="5" s="1"/>
  <c r="C45" i="5"/>
  <c r="D16" i="2" s="1"/>
  <c r="D20" i="2" s="1"/>
  <c r="D22" i="2" s="1"/>
  <c r="D38" i="3" l="1"/>
  <c r="D112" i="3" s="1"/>
  <c r="D39" i="4"/>
  <c r="D112" i="4" s="1"/>
  <c r="D114" i="4" s="1"/>
</calcChain>
</file>

<file path=xl/sharedStrings.xml><?xml version="1.0" encoding="utf-8"?>
<sst xmlns="http://schemas.openxmlformats.org/spreadsheetml/2006/main" count="660" uniqueCount="649">
  <si>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</si>
  <si>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</si>
  <si>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</si>
  <si>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</si>
  <si>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</si>
  <si>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</si>
  <si>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</si>
  <si>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</si>
  <si>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</si>
  <si>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</si>
  <si>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</si>
  <si>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</si>
  <si>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</si>
  <si>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</si>
  <si>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</si>
  <si>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</si>
  <si>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</si>
  <si>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</si>
  <si>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</si>
  <si>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</si>
  <si>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</si>
  <si>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</si>
  <si>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</si>
  <si>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</si>
  <si>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</si>
  <si>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</si>
  <si>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</si>
  <si>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</si>
  <si>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</si>
  <si>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</si>
  <si>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</si>
  <si>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</si>
  <si>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</si>
  <si>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</si>
  <si>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</si>
  <si>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</si>
  <si>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</si>
  <si>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</si>
  <si>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</si>
  <si>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</si>
  <si>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</si>
  <si>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</si>
  <si>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</si>
  <si>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</si>
  <si>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</si>
  <si>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</si>
  <si>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</si>
  <si>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</si>
  <si>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</si>
  <si>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</si>
  <si>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</si>
  <si>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</si>
  <si>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</si>
  <si>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</si>
  <si>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</si>
  <si>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</si>
  <si>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</si>
  <si>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</si>
  <si>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</si>
  <si>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</si>
  <si>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</si>
  <si>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</si>
  <si>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</si>
  <si>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</si>
  <si>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</si>
  <si>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</si>
  <si>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</si>
  <si>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</si>
  <si>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</si>
  <si>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</si>
  <si>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</si>
  <si>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</si>
  <si>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</si>
  <si>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</si>
  <si>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</si>
  <si>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</si>
  <si>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</si>
  <si>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</si>
  <si>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</si>
  <si>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</si>
  <si>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</si>
  <si>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</si>
  <si>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</si>
  <si>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</si>
  <si>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</si>
  <si>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</si>
  <si>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</si>
  <si>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</si>
  <si>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</si>
  <si>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</si>
  <si>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</si>
  <si>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</si>
  <si>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</si>
  <si>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</si>
  <si>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</si>
  <si>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</si>
  <si>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</si>
  <si>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</si>
  <si>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</si>
  <si>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</si>
  <si>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</si>
  <si>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</si>
  <si>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</si>
  <si>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</si>
  <si>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</si>
  <si>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</si>
  <si>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</si>
  <si>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</si>
  <si>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</si>
  <si>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</si>
  <si>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</si>
  <si>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</si>
  <si>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</si>
  <si>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</si>
  <si>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</si>
  <si>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</si>
  <si>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</si>
  <si>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</si>
  <si>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</si>
  <si>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</si>
  <si>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</si>
  <si>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</si>
  <si>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</si>
  <si>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</si>
  <si>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</si>
  <si>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</si>
  <si>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</si>
  <si>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</si>
  <si>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</si>
  <si>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</si>
  <si>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</si>
  <si>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</si>
  <si>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</si>
  <si>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</si>
  <si>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</si>
  <si>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</si>
  <si>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</si>
  <si>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</si>
  <si>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</si>
  <si>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</si>
  <si>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</si>
  <si>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</si>
  <si>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</si>
  <si>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</si>
  <si>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</si>
  <si>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</si>
  <si>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</si>
  <si>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</si>
  <si>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</si>
  <si>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</si>
  <si>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</si>
  <si>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</si>
  <si>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</si>
  <si>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</si>
  <si>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</si>
  <si>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</si>
  <si>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</si>
  <si>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</si>
  <si>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</si>
  <si>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</si>
  <si>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</si>
  <si>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</si>
  <si>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</si>
  <si>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</si>
  <si>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</si>
  <si>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</si>
  <si>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</si>
  <si>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</si>
  <si>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</si>
  <si>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</si>
  <si>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</si>
  <si>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</si>
  <si>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</si>
  <si>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</si>
  <si>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</si>
  <si>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</si>
  <si>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</si>
  <si>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</si>
  <si>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</si>
  <si>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</si>
  <si>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</si>
  <si>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</si>
  <si>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</si>
  <si>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</si>
  <si>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</si>
  <si>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</si>
  <si>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</si>
  <si>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</si>
  <si>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</si>
  <si>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</si>
  <si>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</si>
  <si>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</si>
  <si>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</si>
  <si>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</si>
  <si>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</si>
  <si>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</si>
  <si>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</si>
  <si>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</si>
  <si>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</si>
  <si>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</si>
  <si>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</si>
  <si>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</si>
  <si>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</si>
  <si>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</si>
  <si>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</si>
  <si>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</si>
  <si>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</si>
  <si>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</si>
  <si>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</si>
  <si>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</si>
  <si>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</si>
  <si>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</si>
  <si>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</si>
  <si>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</si>
  <si>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</si>
  <si>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</si>
  <si>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</si>
  <si>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</si>
  <si>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</si>
  <si>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</si>
  <si>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</si>
  <si>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</si>
  <si>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</si>
  <si>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</si>
  <si>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</si>
  <si>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</si>
  <si>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</si>
  <si>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</si>
  <si>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</si>
  <si>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</si>
  <si>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</si>
  <si>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</si>
  <si>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</si>
  <si>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</si>
  <si>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</si>
  <si>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</si>
  <si>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</si>
  <si>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</si>
  <si>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</si>
  <si>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</si>
  <si>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</si>
  <si>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</si>
  <si>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</si>
  <si>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</si>
  <si>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</si>
  <si>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</si>
  <si>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</si>
  <si>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</si>
  <si>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</si>
  <si>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</si>
  <si>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</si>
  <si>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</si>
  <si>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</si>
  <si>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</si>
  <si>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</si>
  <si>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</si>
  <si>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</si>
  <si>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</si>
  <si>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</si>
  <si>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</si>
  <si>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</si>
  <si>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</si>
  <si>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</si>
  <si>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</si>
  <si>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</si>
  <si>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</si>
  <si>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</si>
  <si>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</si>
  <si>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</si>
  <si>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</si>
  <si>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</si>
  <si>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</si>
  <si>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</si>
  <si>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</si>
  <si>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</si>
  <si>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</si>
  <si>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</si>
  <si>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</si>
  <si>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</si>
  <si>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</si>
  <si>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</si>
  <si>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</si>
  <si>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</si>
  <si>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</si>
  <si>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</si>
  <si>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</si>
  <si>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</si>
  <si>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</si>
  <si>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</si>
  <si>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</si>
  <si>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</si>
  <si>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</si>
  <si>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</si>
  <si>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</si>
  <si>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</si>
  <si>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</si>
  <si>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</si>
  <si>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</si>
  <si>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</si>
  <si>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</si>
  <si>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</si>
  <si>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</si>
  <si>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</si>
  <si>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</si>
  <si>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</si>
  <si>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</si>
  <si>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</si>
  <si>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</si>
  <si>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</si>
  <si>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</si>
  <si>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</si>
  <si>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</si>
  <si>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</si>
  <si>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</si>
  <si>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</si>
  <si>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</si>
  <si>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</si>
  <si>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</si>
  <si>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</si>
  <si>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</si>
  <si>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</si>
  <si>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</si>
  <si>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</si>
  <si>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</si>
  <si>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</si>
  <si>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</si>
  <si>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</si>
  <si>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</si>
  <si>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</si>
  <si>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</si>
  <si>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</si>
  <si>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</si>
  <si>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</si>
  <si>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</si>
  <si>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</si>
  <si>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</si>
  <si>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</si>
  <si>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</si>
  <si>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</si>
  <si>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</si>
  <si>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</si>
  <si>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</si>
  <si>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</si>
  <si>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</si>
  <si>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</si>
  <si>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</si>
  <si>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</si>
  <si>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</si>
  <si>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</si>
  <si>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</si>
  <si>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</si>
  <si>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</si>
  <si>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</si>
  <si>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</si>
  <si>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</si>
  <si>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</si>
  <si>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</si>
  <si>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</si>
  <si>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</si>
  <si>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</si>
  <si>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</si>
  <si>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</si>
  <si>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</si>
  <si>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</si>
  <si>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</si>
  <si>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</si>
  <si>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</si>
  <si>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</si>
  <si>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</si>
  <si>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</si>
  <si>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</si>
  <si>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</si>
  <si>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</si>
  <si>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</si>
  <si>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</si>
  <si>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</si>
  <si>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</si>
  <si>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</si>
  <si>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</si>
  <si>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</si>
  <si>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</si>
  <si>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</si>
  <si>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</si>
  <si>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</si>
  <si>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</si>
  <si>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</si>
  <si>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</si>
  <si>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</si>
  <si>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</si>
  <si>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</si>
  <si>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</si>
  <si>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</si>
  <si>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</si>
  <si>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</si>
  <si>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</si>
  <si>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</si>
  <si>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</si>
  <si>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</si>
  <si>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</si>
  <si>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</si>
  <si>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</si>
  <si>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</si>
  <si>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</si>
  <si>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</si>
  <si>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</si>
  <si>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</si>
  <si>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</si>
  <si>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</si>
  <si>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</si>
  <si>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</si>
  <si>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</si>
  <si>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</si>
  <si>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</si>
  <si>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</si>
  <si>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</si>
  <si>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</si>
  <si>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</si>
  <si>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</si>
  <si>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</si>
  <si>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</si>
  <si>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</si>
  <si>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</si>
  <si>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</si>
  <si>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</si>
  <si>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</si>
  <si>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</si>
  <si>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</si>
  <si>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</si>
  <si>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</si>
  <si>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</si>
  <si>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</si>
  <si>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</si>
  <si>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</si>
  <si>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</si>
  <si>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</si>
  <si>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</si>
  <si>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</si>
  <si>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</si>
  <si>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</si>
  <si>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</si>
  <si>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</si>
  <si>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</si>
  <si>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</si>
  <si>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</si>
  <si>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</si>
  <si>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</si>
  <si>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</si>
  <si>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</si>
  <si>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</si>
  <si>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</si>
  <si>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</si>
  <si>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</si>
  <si>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</si>
  <si>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</si>
  <si>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</si>
  <si>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</si>
  <si>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</si>
  <si>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</si>
  <si>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</si>
  <si>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</si>
  <si>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</si>
  <si>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</si>
  <si>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</si>
  <si>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</si>
  <si>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</si>
  <si>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</si>
  <si>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</si>
  <si>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</si>
  <si>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</si>
  <si>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</si>
  <si>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</si>
  <si>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</si>
  <si>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</si>
  <si>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</si>
  <si>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</si>
  <si>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</si>
  <si>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</si>
  <si>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</si>
  <si>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</si>
  <si>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</si>
  <si>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</si>
  <si>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</si>
  <si>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</si>
  <si>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</si>
  <si>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</si>
  <si>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</si>
  <si>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</si>
  <si>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</si>
  <si>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</si>
  <si>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</si>
  <si>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</si>
  <si>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</si>
  <si>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</si>
  <si>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</si>
  <si>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</si>
  <si>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</si>
  <si>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</si>
  <si>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</si>
  <si>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</si>
  <si>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</si>
  <si>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BALANSE</t>
  </si>
  <si>
    <t>Eiendeler</t>
  </si>
  <si>
    <t>IB</t>
  </si>
  <si>
    <t>UB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</si>
  <si>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</si>
  <si>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</si>
  <si>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</si>
  <si>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</si>
  <si>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</si>
  <si>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</si>
  <si>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</si>
  <si>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Egenkapital og gjeld</t>
  </si>
  <si>
    <t>2050 Egenkapital</t>
  </si>
  <si>
    <t>2400 Leverandørgjeld</t>
  </si>
  <si>
    <t>2910 Gjeld til interne (utlegg)</t>
  </si>
  <si>
    <t>2950 Annen gjeld</t>
  </si>
  <si>
    <t>RESULTAT</t>
  </si>
  <si>
    <t>Inntekter</t>
  </si>
  <si>
    <t>6800 Kontorrekvisita</t>
  </si>
  <si>
    <t>6900 Telefon</t>
  </si>
  <si>
    <t>6940 Porto</t>
  </si>
  <si>
    <t>7740 Øredifferanse</t>
  </si>
  <si>
    <t>7790 Annen kostnad, fradragsberettiget</t>
  </si>
  <si>
    <r>
      <t xml:space="preserve">BILAGSNUMMER </t>
    </r>
    <r>
      <rPr>
        <b/>
        <sz val="12"/>
        <color theme="0"/>
        <rFont val="Wingdings"/>
        <charset val="2"/>
      </rPr>
      <t></t>
    </r>
  </si>
  <si>
    <r>
      <rPr>
        <b/>
        <sz val="12"/>
        <color theme="1"/>
        <rFont val="Cambria"/>
        <family val="1"/>
      </rPr>
      <t xml:space="preserve">Dato </t>
    </r>
    <r>
      <rPr>
        <sz val="12"/>
        <color theme="1"/>
        <rFont val="Wingdings"/>
        <charset val="2"/>
      </rPr>
      <t></t>
    </r>
  </si>
  <si>
    <r>
      <rPr>
        <b/>
        <sz val="12"/>
        <color theme="1"/>
        <rFont val="Cambria"/>
        <family val="1"/>
      </rPr>
      <t xml:space="preserve">Forklaring </t>
    </r>
    <r>
      <rPr>
        <sz val="12"/>
        <color theme="1"/>
        <rFont val="Wingdings"/>
        <charset val="2"/>
      </rPr>
      <t></t>
    </r>
  </si>
  <si>
    <t>RESULTATOPPSTILLING</t>
  </si>
  <si>
    <t>BALANSEOPPSTILLING</t>
  </si>
  <si>
    <t>Sum inntekter</t>
  </si>
  <si>
    <t>Sum Eiendeler</t>
  </si>
  <si>
    <t>Sum EK og gjeld</t>
  </si>
  <si>
    <t>Sum utgifter</t>
  </si>
  <si>
    <t>PERIODENS RESULTAT</t>
  </si>
  <si>
    <t>Kommentar</t>
  </si>
  <si>
    <t>[i]</t>
  </si>
  <si>
    <t>Sum kostnader</t>
  </si>
  <si>
    <t>Kostnader</t>
  </si>
  <si>
    <t>RESULTATRAPPORT</t>
  </si>
  <si>
    <t>BUDSJETT</t>
  </si>
  <si>
    <t>3110 Salg utstyr</t>
  </si>
  <si>
    <t>3120 Sponsorinntekter</t>
  </si>
  <si>
    <t>3440 Tilskudd fra NIF</t>
  </si>
  <si>
    <t>3480 Tildelt Gruppebevilgning</t>
  </si>
  <si>
    <t>3490 Andre tilskudd</t>
  </si>
  <si>
    <t>3610 Leieinntekter studenter/KSI-hytta</t>
  </si>
  <si>
    <t>3630 Leieinntekter gruppeutstyr</t>
  </si>
  <si>
    <t>3900 Annen ekstraordinære inntekter</t>
  </si>
  <si>
    <t>3910 OSI kontingent</t>
  </si>
  <si>
    <t>3920 Medlemskontingent</t>
  </si>
  <si>
    <t>3940 Kursavgifter</t>
  </si>
  <si>
    <t>3950 Egenandeler</t>
  </si>
  <si>
    <t>3960 Stevneinntekter</t>
  </si>
  <si>
    <t>3970 Dugnadsinntekter</t>
  </si>
  <si>
    <t>3990 Andre inntekter</t>
  </si>
  <si>
    <t>Lønnskostnader</t>
  </si>
  <si>
    <t>5010 Lønn ansatte</t>
  </si>
  <si>
    <t>5011 Div lønn u/FP</t>
  </si>
  <si>
    <t>5020 Feriepenger</t>
  </si>
  <si>
    <t>5090 Påløpt ikke utbetalt lønn</t>
  </si>
  <si>
    <t>5250 Koll.pensjonsforsikring</t>
  </si>
  <si>
    <t>5270 EKOM arb taker abonnement</t>
  </si>
  <si>
    <t>5290 Motkonto for gruppe 52</t>
  </si>
  <si>
    <t>5310 Trekkpl bilgodtgjørelse</t>
  </si>
  <si>
    <t>5330 Godtgjørelse til styre- og bedriftforsamlinger</t>
  </si>
  <si>
    <t>5350 Godtgjørelse til dommere</t>
  </si>
  <si>
    <t>5400 Arbeidsgiveravgift</t>
  </si>
  <si>
    <t>5411 Arbeidsgiveravgift på feriepenger</t>
  </si>
  <si>
    <t>5510 Overtidsmat etter regning</t>
  </si>
  <si>
    <t>5900 Gaver til ansatte</t>
  </si>
  <si>
    <t>5910 Kantinekostnad</t>
  </si>
  <si>
    <t>5945 OTP</t>
  </si>
  <si>
    <t>5990 Annen personalkostnad</t>
  </si>
  <si>
    <t>4110 Kjøp utstyr for videresalg</t>
  </si>
  <si>
    <t>4120 Idrettsmatr./utstyr til eget bruk</t>
  </si>
  <si>
    <t>4150 Kostnader idrettsanlegg</t>
  </si>
  <si>
    <t>4200 Kontingent og lisens</t>
  </si>
  <si>
    <t>4300 Premier</t>
  </si>
  <si>
    <t>4350 Svinn, tap</t>
  </si>
  <si>
    <t>4500 Fremmedytelse, innlede instruktører osv</t>
  </si>
  <si>
    <t>4510 Utbetalt til medlemmer</t>
  </si>
  <si>
    <t>4590 Beholdningsendring</t>
  </si>
  <si>
    <t>4700 Leie idrettsanlegg</t>
  </si>
  <si>
    <t>4800 Utgifter skisamlinger/idrettsarr.</t>
  </si>
  <si>
    <t>4990 Sosiale tilstellinger</t>
  </si>
  <si>
    <t>6010 Avskrivninger</t>
  </si>
  <si>
    <t>6015 Avskrivninger på maskinger</t>
  </si>
  <si>
    <t>6100 Frakt transportkostnad og forsikring ved</t>
  </si>
  <si>
    <t>6110 Toll og spedisjonskostnad ved vareforsendelse</t>
  </si>
  <si>
    <t>6300 Leie lokale</t>
  </si>
  <si>
    <t>6320 Renovasjon, vann, avlop og lignende</t>
  </si>
  <si>
    <t>6340 Lys, varme</t>
  </si>
  <si>
    <t>6360 Renhold</t>
  </si>
  <si>
    <t>6390 Annen kostnad lokaler</t>
  </si>
  <si>
    <t>6420 Leie datautstyr</t>
  </si>
  <si>
    <t>6440 Leasing / leie bil</t>
  </si>
  <si>
    <t>6490 Annen leiekostnad</t>
  </si>
  <si>
    <t>6540 Inventar</t>
  </si>
  <si>
    <t>6550 Driftsmateriale</t>
  </si>
  <si>
    <t>6570 Arbeidsklær og verneutstyr</t>
  </si>
  <si>
    <t>66xx Rep/vedl.hold hytter</t>
  </si>
  <si>
    <t>6620 Reparasjon og vedlikehold utstyr</t>
  </si>
  <si>
    <t>6700 Honorar revisjon</t>
  </si>
  <si>
    <t>6712 Honorar regnskap</t>
  </si>
  <si>
    <t>6730 Idrettsfaglig bistand</t>
  </si>
  <si>
    <t>6790 Annen fremmed tjeneste</t>
  </si>
  <si>
    <t>6810 Data/EDB-kostnad</t>
  </si>
  <si>
    <t>6811 Programvare, servere- og domene osv</t>
  </si>
  <si>
    <t>6820 Trykksak</t>
  </si>
  <si>
    <t>6840 Aviser, tidsskrifter, bøker</t>
  </si>
  <si>
    <t>6860 Møte, kurs, oppdatering</t>
  </si>
  <si>
    <t>7100 Bilgodtgjørelse, oppgavepliktig</t>
  </si>
  <si>
    <t>7101 Passasjertillegg</t>
  </si>
  <si>
    <t>7110 Passasjergodtgjørelse</t>
  </si>
  <si>
    <t>7140 Reisekostnad, ikke oppgavepliktig</t>
  </si>
  <si>
    <t>7150 Diettkostnad, ikke oppgavepliktig</t>
  </si>
  <si>
    <t>7300 Salgskostnad</t>
  </si>
  <si>
    <t>7320 Reklamekostnad</t>
  </si>
  <si>
    <t>7350 Representasjon, fradragsberettiget</t>
  </si>
  <si>
    <t>7400 Kontigent, fradragsberettiget</t>
  </si>
  <si>
    <t>7410 Kontingent og lisens</t>
  </si>
  <si>
    <t>7420 Gaver</t>
  </si>
  <si>
    <t>7430 Gaver, ikke fradragsberettiget</t>
  </si>
  <si>
    <t>7500 Forsikringspremie</t>
  </si>
  <si>
    <t>7510 Medlemsforsikring</t>
  </si>
  <si>
    <t>7700 Kostnader styremøter, årsmøter osv</t>
  </si>
  <si>
    <t>7750 Eiendoms- og festeavgift</t>
  </si>
  <si>
    <t>7791 Annen kostnad, ikke fradragsberettiget</t>
  </si>
  <si>
    <t>7830 Konstatert tap på fordringer</t>
  </si>
  <si>
    <t>7831 Endring i avsetning tap på fordringer</t>
  </si>
  <si>
    <t>Driftskostnader</t>
  </si>
  <si>
    <t>Sum lønnskostnader</t>
  </si>
  <si>
    <t xml:space="preserve">Sum  </t>
  </si>
  <si>
    <t>Sum driftskostnader</t>
  </si>
  <si>
    <t>3400 Tilskudd fra NIF, krets og forbud</t>
  </si>
  <si>
    <t>7770 Bank- og kortgebyr</t>
  </si>
  <si>
    <t>Utviklingsmidler Svømming 25 (nr 26478)</t>
  </si>
  <si>
    <t>3090 Opptjent, ikke fakturert inntekt</t>
  </si>
  <si>
    <t>Vipps Svømming (26767)</t>
  </si>
  <si>
    <t>Gruppefordeling</t>
  </si>
  <si>
    <t>Inntektsfordeling februar (26772)</t>
  </si>
  <si>
    <t>Inntektsfordeling Mars (26872)</t>
  </si>
  <si>
    <t>Inntektsfordeling Mai (26952)</t>
  </si>
  <si>
    <t>Inntektsfordeling Juni (27021)</t>
  </si>
  <si>
    <t>Inntektsfordeling September (27254)</t>
  </si>
  <si>
    <t>Vipps svømming (26723)</t>
  </si>
  <si>
    <t>Inntekter VIPPS sammenlagt</t>
  </si>
  <si>
    <t>Inngående kreditnota (tskjorter?) (34960)</t>
  </si>
  <si>
    <t>Inngående faktura (t-skjorter?) (34959)</t>
  </si>
  <si>
    <t>Lønn kjøring (et av bilagene) (500090)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</si>
</sst>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theme="1"/>
      <name val="Cambria"/>
      <family val="1"/>
    </font>
    <font>
      <b/>
      <i/>
      <sz val="12"/>
      <color theme="1"/>
      <name val="Cambria"/>
      <family val="1"/>
    </font>
    <font>
      <b/>
      <i/>
      <sz val="12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  <font>
      <b/>
      <sz val="12"/>
      <name val="Cambria"/>
      <family val="1"/>
    </font>
    <font>
      <b/>
      <sz val="12"/>
      <color theme="0"/>
      <name val="Wingdings"/>
      <charset val="2"/>
    </font>
    <font>
      <sz val="12"/>
      <color theme="1"/>
      <name val="Wingdings"/>
      <charset val="2"/>
    </font>
    <font>
      <b/>
      <sz val="24"/>
      <color theme="0"/>
      <name val="Cambria"/>
      <family val="1"/>
    </font>
    <font>
      <b/>
      <sz val="16"/>
      <color theme="1"/>
      <name val="Cambria"/>
      <family val="1"/>
    </font>
    <font>
      <b/>
      <sz val="16"/>
      <name val="Cambria"/>
      <family val="1"/>
    </font>
    <font>
      <b/>
      <sz val="16"/>
      <color theme="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2"/>
      <color theme="5" tint="-0.499984740745262"/>
      <name val="Cambria"/>
      <family val="1"/>
    </font>
    <font>
      <b/>
      <sz val="12"/>
      <color theme="4" tint="-0.499984740745262"/>
      <name val="Cambria"/>
      <family val="1"/>
    </font>
    <font>
      <b/>
      <sz val="12"/>
      <color theme="4" tint="0.39997558519241921"/>
      <name val="Cambria"/>
      <family val="1"/>
    </font>
    <font>
      <sz val="12"/>
      <color theme="0"/>
      <name val="Cambria"/>
      <family val="1"/>
    </font>
    <font>
      <i/>
      <sz val="12"/>
      <name val="Cambria"/>
      <family val="1"/>
    </font>
    <font>
      <sz val="11"/>
      <name val="Calibri"/>
      <family val="2"/>
      <scheme val="minor"/>
    </font>
    <font>
      <sz val="12"/>
      <color theme="1" tint="4.9989318521683403E-2"/>
      <name val="Cambria"/>
      <family val="1"/>
    </font>
    <font>
      <b/>
      <sz val="10"/>
      <name val="Cambria"/>
      <family val="1"/>
    </font>
    <font>
      <sz val="10"/>
      <color theme="1" tint="4.9989318521683403E-2"/>
      <name val="Cambria"/>
      <family val="1"/>
    </font>
    <font>
      <sz val="10"/>
      <name val="Cambria"/>
      <family val="1"/>
    </font>
    <font>
      <b/>
      <sz val="10"/>
      <color theme="1" tint="4.9989318521683403E-2"/>
      <name val="Cambria"/>
      <family val="1"/>
    </font>
    <font>
      <b/>
      <sz val="36"/>
      <color theme="0"/>
      <name val="Cambria"/>
      <family val="1"/>
    </font>
    <font>
      <i/>
      <sz val="9"/>
      <color rgb="FFFF0000"/>
      <name val="Cambria"/>
      <family val="1"/>
    </font>
    <font>
      <i/>
      <sz val="9"/>
      <color rgb="FF00B050"/>
      <name val="Cambria"/>
      <family val="1"/>
    </font>
    <font>
      <i/>
      <sz val="9"/>
      <color rgb="FFFFC000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4" fillId="0" borderId="0" xfId="0" applyFont="1" applyBorder="1"/>
    <xf numFmtId="0" fontId="4" fillId="12" borderId="0" xfId="0" applyFont="1" applyFill="1"/>
    <xf numFmtId="0" fontId="3" fillId="12" borderId="0" xfId="0" applyFont="1" applyFill="1" applyAlignment="1">
      <alignment horizontal="center"/>
    </xf>
    <xf numFmtId="4" fontId="4" fillId="0" borderId="12" xfId="0" applyNumberFormat="1" applyFont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/>
    </xf>
    <xf numFmtId="4" fontId="7" fillId="8" borderId="9" xfId="1" applyNumberFormat="1" applyFont="1" applyFill="1" applyBorder="1" applyAlignment="1">
      <alignment horizontal="center"/>
    </xf>
    <xf numFmtId="4" fontId="0" fillId="0" borderId="0" xfId="0" applyNumberFormat="1"/>
    <xf numFmtId="4" fontId="0" fillId="10" borderId="0" xfId="0" applyNumberFormat="1" applyFill="1"/>
    <xf numFmtId="4" fontId="0" fillId="0" borderId="3" xfId="0" applyNumberFormat="1" applyBorder="1"/>
    <xf numFmtId="4" fontId="4" fillId="0" borderId="0" xfId="0" applyNumberFormat="1" applyFont="1" applyBorder="1"/>
    <xf numFmtId="4" fontId="11" fillId="0" borderId="10" xfId="0" applyNumberFormat="1" applyFont="1" applyBorder="1"/>
    <xf numFmtId="4" fontId="11" fillId="4" borderId="10" xfId="0" applyNumberFormat="1" applyFont="1" applyFill="1" applyBorder="1"/>
    <xf numFmtId="0" fontId="4" fillId="0" borderId="35" xfId="0" applyFont="1" applyBorder="1"/>
    <xf numFmtId="0" fontId="4" fillId="0" borderId="37" xfId="0" applyFont="1" applyBorder="1"/>
    <xf numFmtId="4" fontId="23" fillId="9" borderId="4" xfId="0" applyNumberFormat="1" applyFont="1" applyFill="1" applyBorder="1" applyAlignment="1">
      <alignment horizontal="center" vertical="center"/>
    </xf>
    <xf numFmtId="4" fontId="4" fillId="7" borderId="12" xfId="1" applyNumberFormat="1" applyFont="1" applyFill="1" applyBorder="1" applyAlignment="1">
      <alignment horizontal="center"/>
    </xf>
    <xf numFmtId="4" fontId="0" fillId="0" borderId="0" xfId="0" applyNumberFormat="1" applyFont="1"/>
    <xf numFmtId="4" fontId="4" fillId="4" borderId="10" xfId="0" applyNumberFormat="1" applyFont="1" applyFill="1" applyBorder="1"/>
    <xf numFmtId="4" fontId="4" fillId="6" borderId="16" xfId="1" applyNumberFormat="1" applyFont="1" applyFill="1" applyBorder="1"/>
    <xf numFmtId="4" fontId="4" fillId="4" borderId="13" xfId="1" applyNumberFormat="1" applyFont="1" applyFill="1" applyBorder="1" applyAlignment="1">
      <alignment horizontal="center"/>
    </xf>
    <xf numFmtId="4" fontId="4" fillId="8" borderId="13" xfId="1" applyNumberFormat="1" applyFont="1" applyFill="1" applyBorder="1" applyAlignment="1">
      <alignment horizontal="center"/>
    </xf>
    <xf numFmtId="4" fontId="4" fillId="8" borderId="9" xfId="1" applyNumberFormat="1" applyFont="1" applyFill="1" applyBorder="1" applyAlignment="1">
      <alignment horizontal="center"/>
    </xf>
    <xf numFmtId="49" fontId="9" fillId="0" borderId="0" xfId="0" applyNumberFormat="1" applyFont="1" applyBorder="1"/>
    <xf numFmtId="4" fontId="9" fillId="0" borderId="0" xfId="0" applyNumberFormat="1" applyFont="1" applyBorder="1"/>
    <xf numFmtId="4" fontId="11" fillId="4" borderId="13" xfId="0" applyNumberFormat="1" applyFont="1" applyFill="1" applyBorder="1" applyAlignment="1">
      <alignment horizontal="center"/>
    </xf>
    <xf numFmtId="4" fontId="11" fillId="0" borderId="13" xfId="1" applyNumberFormat="1" applyFont="1" applyBorder="1"/>
    <xf numFmtId="4" fontId="24" fillId="0" borderId="0" xfId="0" applyNumberFormat="1" applyFont="1" applyBorder="1"/>
    <xf numFmtId="4" fontId="26" fillId="0" borderId="0" xfId="0" applyNumberFormat="1" applyFont="1" applyBorder="1"/>
    <xf numFmtId="4" fontId="27" fillId="8" borderId="10" xfId="0" applyNumberFormat="1" applyFont="1" applyFill="1" applyBorder="1"/>
    <xf numFmtId="4" fontId="27" fillId="8" borderId="13" xfId="0" applyNumberFormat="1" applyFont="1" applyFill="1" applyBorder="1" applyAlignment="1">
      <alignment horizontal="center"/>
    </xf>
    <xf numFmtId="4" fontId="28" fillId="0" borderId="15" xfId="0" applyNumberFormat="1" applyFont="1" applyBorder="1"/>
    <xf numFmtId="4" fontId="28" fillId="0" borderId="14" xfId="1" applyNumberFormat="1" applyFont="1" applyBorder="1"/>
    <xf numFmtId="4" fontId="29" fillId="0" borderId="15" xfId="0" applyNumberFormat="1" applyFont="1" applyBorder="1"/>
    <xf numFmtId="4" fontId="27" fillId="0" borderId="19" xfId="0" applyNumberFormat="1" applyFont="1" applyBorder="1"/>
    <xf numFmtId="4" fontId="30" fillId="0" borderId="14" xfId="1" applyNumberFormat="1" applyFont="1" applyBorder="1"/>
    <xf numFmtId="4" fontId="27" fillId="0" borderId="2" xfId="0" applyNumberFormat="1" applyFont="1" applyBorder="1"/>
    <xf numFmtId="4" fontId="30" fillId="0" borderId="15" xfId="0" applyNumberFormat="1" applyFont="1" applyBorder="1"/>
    <xf numFmtId="4" fontId="27" fillId="0" borderId="26" xfId="0" applyNumberFormat="1" applyFont="1" applyBorder="1"/>
    <xf numFmtId="4" fontId="2" fillId="9" borderId="1" xfId="1" applyNumberFormat="1" applyFont="1" applyFill="1" applyBorder="1" applyAlignment="1" applyProtection="1">
      <alignment horizontal="center" vertical="center"/>
      <protection locked="0"/>
    </xf>
    <xf numFmtId="4" fontId="2" fillId="9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 applyProtection="1">
      <protection locked="0"/>
    </xf>
    <xf numFmtId="14" fontId="5" fillId="0" borderId="13" xfId="1" applyNumberFormat="1" applyFont="1" applyBorder="1" applyAlignment="1" applyProtection="1">
      <alignment horizontal="center" vertical="center"/>
      <protection locked="0"/>
    </xf>
    <xf numFmtId="14" fontId="5" fillId="0" borderId="13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" fontId="6" fillId="0" borderId="13" xfId="1" applyNumberFormat="1" applyFont="1" applyBorder="1" applyAlignment="1" applyProtection="1">
      <alignment horizontal="center" vertical="center" wrapText="1"/>
      <protection locked="0"/>
    </xf>
    <xf numFmtId="4" fontId="6" fillId="0" borderId="13" xfId="0" applyNumberFormat="1" applyFont="1" applyBorder="1" applyAlignment="1" applyProtection="1">
      <alignment horizontal="center" vertical="center" wrapText="1"/>
      <protection locked="0"/>
    </xf>
    <xf numFmtId="4" fontId="3" fillId="3" borderId="10" xfId="0" applyNumberFormat="1" applyFont="1" applyFill="1" applyBorder="1" applyAlignment="1" applyProtection="1">
      <alignment horizontal="center"/>
      <protection locked="0"/>
    </xf>
    <xf numFmtId="4" fontId="4" fillId="0" borderId="14" xfId="1" applyNumberFormat="1" applyFont="1" applyBorder="1" applyProtection="1">
      <protection locked="0"/>
    </xf>
    <xf numFmtId="4" fontId="4" fillId="0" borderId="17" xfId="1" applyNumberFormat="1" applyFont="1" applyBorder="1" applyProtection="1">
      <protection locked="0"/>
    </xf>
    <xf numFmtId="4" fontId="4" fillId="0" borderId="16" xfId="1" applyNumberFormat="1" applyFont="1" applyBorder="1" applyProtection="1">
      <protection locked="0"/>
    </xf>
    <xf numFmtId="4" fontId="4" fillId="0" borderId="20" xfId="1" applyNumberFormat="1" applyFont="1" applyBorder="1" applyProtection="1">
      <protection locked="0"/>
    </xf>
    <xf numFmtId="4" fontId="4" fillId="0" borderId="20" xfId="1" applyNumberFormat="1" applyFont="1" applyBorder="1" applyAlignment="1" applyProtection="1">
      <alignment horizontal="right"/>
      <protection locked="0"/>
    </xf>
    <xf numFmtId="4" fontId="3" fillId="7" borderId="10" xfId="0" applyNumberFormat="1" applyFont="1" applyFill="1" applyBorder="1" applyAlignment="1" applyProtection="1">
      <alignment horizontal="center"/>
      <protection locked="0"/>
    </xf>
    <xf numFmtId="4" fontId="7" fillId="8" borderId="9" xfId="1" applyNumberFormat="1" applyFont="1" applyFill="1" applyBorder="1" applyAlignment="1" applyProtection="1">
      <alignment horizontal="center"/>
      <protection locked="0"/>
    </xf>
    <xf numFmtId="4" fontId="11" fillId="2" borderId="25" xfId="1" applyNumberFormat="1" applyFont="1" applyFill="1" applyBorder="1" applyAlignment="1" applyProtection="1">
      <alignment horizontal="right"/>
      <protection locked="0"/>
    </xf>
    <xf numFmtId="4" fontId="2" fillId="9" borderId="2" xfId="0" applyNumberFormat="1" applyFont="1" applyFill="1" applyBorder="1" applyAlignment="1" applyProtection="1">
      <alignment horizontal="center" vertical="center"/>
      <protection locked="0"/>
    </xf>
    <xf numFmtId="4" fontId="2" fillId="9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10" xfId="0" applyNumberFormat="1" applyFont="1" applyBorder="1" applyAlignment="1" applyProtection="1">
      <alignment horizontal="center" vertical="center"/>
      <protection locked="0"/>
    </xf>
    <xf numFmtId="4" fontId="4" fillId="0" borderId="11" xfId="0" applyNumberFormat="1" applyFont="1" applyBorder="1" applyAlignment="1" applyProtection="1">
      <alignment horizontal="center" vertical="center"/>
      <protection locked="0"/>
    </xf>
    <xf numFmtId="4" fontId="7" fillId="4" borderId="10" xfId="0" applyNumberFormat="1" applyFont="1" applyFill="1" applyBorder="1" applyProtection="1">
      <protection locked="0"/>
    </xf>
    <xf numFmtId="4" fontId="4" fillId="0" borderId="15" xfId="0" applyNumberFormat="1" applyFont="1" applyBorder="1" applyProtection="1">
      <protection locked="0"/>
    </xf>
    <xf numFmtId="4" fontId="5" fillId="5" borderId="14" xfId="1" applyNumberFormat="1" applyFont="1" applyFill="1" applyBorder="1" applyProtection="1">
      <protection locked="0"/>
    </xf>
    <xf numFmtId="4" fontId="4" fillId="0" borderId="18" xfId="0" applyNumberFormat="1" applyFont="1" applyBorder="1" applyProtection="1">
      <protection locked="0"/>
    </xf>
    <xf numFmtId="4" fontId="5" fillId="5" borderId="17" xfId="1" applyNumberFormat="1" applyFont="1" applyFill="1" applyBorder="1" applyProtection="1">
      <protection locked="0"/>
    </xf>
    <xf numFmtId="4" fontId="4" fillId="0" borderId="19" xfId="0" applyNumberFormat="1" applyFont="1" applyBorder="1" applyProtection="1">
      <protection locked="0"/>
    </xf>
    <xf numFmtId="4" fontId="5" fillId="5" borderId="16" xfId="1" applyNumberFormat="1" applyFont="1" applyFill="1" applyBorder="1" applyProtection="1">
      <protection locked="0"/>
    </xf>
    <xf numFmtId="4" fontId="8" fillId="4" borderId="10" xfId="0" applyNumberFormat="1" applyFont="1" applyFill="1" applyBorder="1" applyProtection="1">
      <protection locked="0"/>
    </xf>
    <xf numFmtId="4" fontId="7" fillId="4" borderId="13" xfId="1" applyNumberFormat="1" applyFont="1" applyFill="1" applyBorder="1" applyAlignment="1" applyProtection="1">
      <alignment horizontal="center"/>
      <protection locked="0"/>
    </xf>
    <xf numFmtId="4" fontId="9" fillId="0" borderId="15" xfId="0" applyNumberFormat="1" applyFont="1" applyBorder="1" applyProtection="1">
      <protection locked="0"/>
    </xf>
    <xf numFmtId="4" fontId="4" fillId="0" borderId="22" xfId="0" applyNumberFormat="1" applyFont="1" applyBorder="1" applyProtection="1">
      <protection locked="0"/>
    </xf>
    <xf numFmtId="4" fontId="5" fillId="5" borderId="21" xfId="1" applyNumberFormat="1" applyFont="1" applyFill="1" applyBorder="1" applyProtection="1">
      <protection locked="0"/>
    </xf>
    <xf numFmtId="4" fontId="4" fillId="0" borderId="23" xfId="0" applyNumberFormat="1" applyFont="1" applyBorder="1" applyProtection="1">
      <protection locked="0"/>
    </xf>
    <xf numFmtId="4" fontId="5" fillId="5" borderId="20" xfId="1" applyNumberFormat="1" applyFont="1" applyFill="1" applyBorder="1" applyProtection="1">
      <protection locked="0"/>
    </xf>
    <xf numFmtId="4" fontId="3" fillId="7" borderId="12" xfId="0" applyNumberFormat="1" applyFont="1" applyFill="1" applyBorder="1" applyAlignment="1" applyProtection="1">
      <alignment horizontal="center"/>
      <protection locked="0"/>
    </xf>
    <xf numFmtId="4" fontId="7" fillId="8" borderId="10" xfId="0" applyNumberFormat="1" applyFont="1" applyFill="1" applyBorder="1" applyProtection="1">
      <protection locked="0"/>
    </xf>
    <xf numFmtId="4" fontId="7" fillId="8" borderId="13" xfId="1" applyNumberFormat="1" applyFont="1" applyFill="1" applyBorder="1" applyAlignment="1" applyProtection="1">
      <alignment horizontal="center"/>
      <protection locked="0"/>
    </xf>
    <xf numFmtId="4" fontId="10" fillId="0" borderId="15" xfId="0" applyNumberFormat="1" applyFont="1" applyBorder="1" applyProtection="1">
      <protection locked="0"/>
    </xf>
    <xf numFmtId="4" fontId="10" fillId="0" borderId="19" xfId="0" applyNumberFormat="1" applyFont="1" applyBorder="1" applyProtection="1">
      <protection locked="0"/>
    </xf>
    <xf numFmtId="4" fontId="9" fillId="0" borderId="19" xfId="0" applyNumberFormat="1" applyFont="1" applyBorder="1" applyProtection="1">
      <protection locked="0"/>
    </xf>
    <xf numFmtId="4" fontId="10" fillId="0" borderId="22" xfId="0" applyNumberFormat="1" applyFont="1" applyBorder="1" applyProtection="1">
      <protection locked="0"/>
    </xf>
    <xf numFmtId="4" fontId="8" fillId="8" borderId="6" xfId="0" applyNumberFormat="1" applyFont="1" applyFill="1" applyBorder="1" applyProtection="1">
      <protection locked="0"/>
    </xf>
    <xf numFmtId="4" fontId="3" fillId="0" borderId="18" xfId="0" applyNumberFormat="1" applyFont="1" applyBorder="1" applyProtection="1">
      <protection locked="0"/>
    </xf>
    <xf numFmtId="0" fontId="4" fillId="12" borderId="0" xfId="0" applyFont="1" applyFill="1" applyProtection="1"/>
    <xf numFmtId="0" fontId="3" fillId="12" borderId="0" xfId="0" applyFont="1" applyFill="1" applyAlignment="1" applyProtection="1">
      <alignment horizontal="center"/>
    </xf>
    <xf numFmtId="0" fontId="0" fillId="0" borderId="0" xfId="0" applyProtection="1"/>
    <xf numFmtId="0" fontId="21" fillId="0" borderId="2" xfId="0" applyFont="1" applyBorder="1" applyAlignment="1" applyProtection="1">
      <alignment horizontal="center" vertical="center"/>
    </xf>
    <xf numFmtId="0" fontId="4" fillId="0" borderId="3" xfId="0" applyFont="1" applyBorder="1" applyProtection="1"/>
    <xf numFmtId="0" fontId="4" fillId="0" borderId="4" xfId="0" applyFont="1" applyBorder="1" applyProtection="1"/>
    <xf numFmtId="0" fontId="3" fillId="0" borderId="26" xfId="0" applyFont="1" applyBorder="1" applyAlignment="1" applyProtection="1">
      <alignment horizontal="center"/>
    </xf>
    <xf numFmtId="0" fontId="4" fillId="0" borderId="27" xfId="0" applyFont="1" applyBorder="1" applyProtection="1"/>
    <xf numFmtId="0" fontId="4" fillId="0" borderId="0" xfId="0" applyFont="1" applyBorder="1" applyProtection="1"/>
    <xf numFmtId="0" fontId="17" fillId="14" borderId="2" xfId="0" applyFont="1" applyFill="1" applyBorder="1" applyAlignment="1" applyProtection="1">
      <alignment horizontal="center" vertical="center"/>
    </xf>
    <xf numFmtId="0" fontId="17" fillId="14" borderId="3" xfId="0" applyFont="1" applyFill="1" applyBorder="1" applyAlignment="1" applyProtection="1">
      <alignment horizontal="center" vertical="center"/>
    </xf>
    <xf numFmtId="0" fontId="17" fillId="14" borderId="4" xfId="0" applyFont="1" applyFill="1" applyBorder="1" applyAlignment="1" applyProtection="1">
      <alignment horizontal="center" vertical="center"/>
    </xf>
    <xf numFmtId="0" fontId="17" fillId="14" borderId="6" xfId="0" applyFont="1" applyFill="1" applyBorder="1" applyAlignment="1" applyProtection="1">
      <alignment horizontal="center" vertical="center"/>
    </xf>
    <xf numFmtId="0" fontId="17" fillId="14" borderId="7" xfId="0" applyFont="1" applyFill="1" applyBorder="1" applyAlignment="1" applyProtection="1">
      <alignment horizontal="center" vertical="center"/>
    </xf>
    <xf numFmtId="0" fontId="17" fillId="14" borderId="8" xfId="0" applyFont="1" applyFill="1" applyBorder="1" applyAlignment="1" applyProtection="1">
      <alignment horizontal="center" vertical="center"/>
    </xf>
    <xf numFmtId="0" fontId="3" fillId="15" borderId="10" xfId="0" applyFont="1" applyFill="1" applyBorder="1" applyProtection="1"/>
    <xf numFmtId="0" fontId="3" fillId="15" borderId="13" xfId="0" applyFont="1" applyFill="1" applyBorder="1" applyAlignment="1" applyProtection="1">
      <alignment horizontal="center"/>
    </xf>
    <xf numFmtId="4" fontId="10" fillId="0" borderId="15" xfId="0" applyNumberFormat="1" applyFont="1" applyBorder="1" applyProtection="1"/>
    <xf numFmtId="4" fontId="4" fillId="0" borderId="14" xfId="1" applyNumberFormat="1" applyFont="1" applyBorder="1" applyProtection="1"/>
    <xf numFmtId="0" fontId="18" fillId="0" borderId="14" xfId="0" applyFont="1" applyBorder="1" applyProtection="1"/>
    <xf numFmtId="0" fontId="18" fillId="0" borderId="16" xfId="0" applyFont="1" applyBorder="1" applyProtection="1"/>
    <xf numFmtId="0" fontId="11" fillId="0" borderId="24" xfId="0" applyFont="1" applyBorder="1" applyProtection="1"/>
    <xf numFmtId="4" fontId="3" fillId="0" borderId="25" xfId="1" applyNumberFormat="1" applyFont="1" applyBorder="1" applyProtection="1"/>
    <xf numFmtId="0" fontId="19" fillId="0" borderId="25" xfId="0" applyFont="1" applyBorder="1" applyProtection="1"/>
    <xf numFmtId="0" fontId="4" fillId="0" borderId="28" xfId="0" applyFont="1" applyBorder="1" applyAlignment="1" applyProtection="1"/>
    <xf numFmtId="4" fontId="4" fillId="0" borderId="29" xfId="0" applyNumberFormat="1" applyFont="1" applyBorder="1" applyAlignment="1" applyProtection="1"/>
    <xf numFmtId="0" fontId="4" fillId="0" borderId="29" xfId="0" applyFont="1" applyBorder="1" applyAlignment="1" applyProtection="1"/>
    <xf numFmtId="0" fontId="3" fillId="0" borderId="5" xfId="0" applyFont="1" applyBorder="1" applyAlignment="1" applyProtection="1">
      <alignment horizontal="center"/>
    </xf>
    <xf numFmtId="0" fontId="4" fillId="0" borderId="5" xfId="0" applyFont="1" applyBorder="1" applyProtection="1"/>
    <xf numFmtId="0" fontId="11" fillId="0" borderId="2" xfId="0" applyFont="1" applyBorder="1" applyProtection="1"/>
    <xf numFmtId="4" fontId="3" fillId="0" borderId="1" xfId="0" applyNumberFormat="1" applyFont="1" applyBorder="1" applyProtection="1"/>
    <xf numFmtId="0" fontId="4" fillId="0" borderId="10" xfId="0" applyFont="1" applyBorder="1" applyAlignment="1" applyProtection="1"/>
    <xf numFmtId="0" fontId="4" fillId="0" borderId="12" xfId="0" applyFont="1" applyBorder="1" applyAlignment="1" applyProtection="1"/>
    <xf numFmtId="0" fontId="3" fillId="0" borderId="6" xfId="0" applyFont="1" applyBorder="1" applyAlignment="1" applyProtection="1">
      <alignment horizontal="center"/>
    </xf>
    <xf numFmtId="0" fontId="4" fillId="0" borderId="7" xfId="0" applyFont="1" applyBorder="1" applyProtection="1"/>
    <xf numFmtId="0" fontId="4" fillId="0" borderId="8" xfId="0" applyFont="1" applyBorder="1" applyProtection="1"/>
    <xf numFmtId="0" fontId="3" fillId="15" borderId="13" xfId="0" applyFont="1" applyFill="1" applyBorder="1" applyAlignment="1" applyProtection="1">
      <alignment horizontal="center"/>
      <protection locked="0"/>
    </xf>
    <xf numFmtId="4" fontId="3" fillId="0" borderId="25" xfId="1" applyNumberFormat="1" applyFont="1" applyBorder="1" applyProtection="1">
      <protection locked="0"/>
    </xf>
    <xf numFmtId="4" fontId="4" fillId="0" borderId="29" xfId="0" applyNumberFormat="1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12" borderId="0" xfId="0" applyFont="1" applyFill="1" applyProtection="1">
      <protection locked="0"/>
    </xf>
    <xf numFmtId="4" fontId="9" fillId="0" borderId="15" xfId="0" applyNumberFormat="1" applyFont="1" applyBorder="1" applyProtection="1"/>
    <xf numFmtId="0" fontId="0" fillId="0" borderId="0" xfId="0" applyProtection="1">
      <protection hidden="1"/>
    </xf>
    <xf numFmtId="4" fontId="0" fillId="10" borderId="2" xfId="0" applyNumberFormat="1" applyFill="1" applyBorder="1"/>
    <xf numFmtId="4" fontId="0" fillId="10" borderId="4" xfId="0" applyNumberFormat="1" applyFill="1" applyBorder="1"/>
    <xf numFmtId="4" fontId="0" fillId="10" borderId="26" xfId="0" applyNumberFormat="1" applyFill="1" applyBorder="1"/>
    <xf numFmtId="4" fontId="0" fillId="10" borderId="27" xfId="0" applyNumberFormat="1" applyFill="1" applyBorder="1"/>
    <xf numFmtId="4" fontId="0" fillId="0" borderId="0" xfId="0" applyNumberFormat="1" applyBorder="1"/>
    <xf numFmtId="4" fontId="25" fillId="0" borderId="0" xfId="0" applyNumberFormat="1" applyFont="1" applyBorder="1"/>
    <xf numFmtId="4" fontId="0" fillId="10" borderId="0" xfId="0" applyNumberFormat="1" applyFill="1" applyBorder="1"/>
    <xf numFmtId="4" fontId="0" fillId="10" borderId="6" xfId="0" applyNumberFormat="1" applyFill="1" applyBorder="1"/>
    <xf numFmtId="4" fontId="0" fillId="10" borderId="7" xfId="0" applyNumberFormat="1" applyFill="1" applyBorder="1"/>
    <xf numFmtId="4" fontId="0" fillId="10" borderId="8" xfId="0" applyNumberFormat="1" applyFill="1" applyBorder="1"/>
    <xf numFmtId="0" fontId="31" fillId="11" borderId="30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11" borderId="32" xfId="0" applyFont="1" applyFill="1" applyBorder="1" applyAlignment="1">
      <alignment horizontal="center" vertical="center"/>
    </xf>
    <xf numFmtId="0" fontId="31" fillId="11" borderId="33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4" fillId="0" borderId="38" xfId="0" applyFont="1" applyBorder="1"/>
    <xf numFmtId="0" fontId="4" fillId="0" borderId="31" xfId="0" applyFont="1" applyBorder="1"/>
    <xf numFmtId="0" fontId="3" fillId="0" borderId="34" xfId="0" applyFont="1" applyBorder="1" applyAlignment="1">
      <alignment horizontal="center"/>
    </xf>
    <xf numFmtId="0" fontId="4" fillId="0" borderId="36" xfId="0" applyFont="1" applyBorder="1"/>
    <xf numFmtId="0" fontId="0" fillId="0" borderId="34" xfId="0" applyBorder="1"/>
    <xf numFmtId="0" fontId="0" fillId="0" borderId="36" xfId="0" applyBorder="1"/>
    <xf numFmtId="0" fontId="0" fillId="0" borderId="35" xfId="0" applyBorder="1"/>
    <xf numFmtId="0" fontId="0" fillId="0" borderId="37" xfId="0" applyBorder="1"/>
    <xf numFmtId="4" fontId="0" fillId="10" borderId="30" xfId="0" applyNumberFormat="1" applyFill="1" applyBorder="1"/>
    <xf numFmtId="4" fontId="0" fillId="10" borderId="38" xfId="0" applyNumberFormat="1" applyFill="1" applyBorder="1"/>
    <xf numFmtId="4" fontId="0" fillId="10" borderId="31" xfId="0" applyNumberFormat="1" applyFill="1" applyBorder="1"/>
    <xf numFmtId="4" fontId="20" fillId="0" borderId="41" xfId="0" applyNumberFormat="1" applyFont="1" applyBorder="1" applyAlignment="1">
      <alignment horizontal="center" vertical="center"/>
    </xf>
    <xf numFmtId="4" fontId="0" fillId="0" borderId="42" xfId="0" applyNumberFormat="1" applyBorder="1"/>
    <xf numFmtId="4" fontId="0" fillId="0" borderId="34" xfId="0" applyNumberFormat="1" applyBorder="1"/>
    <xf numFmtId="4" fontId="0" fillId="0" borderId="36" xfId="0" applyNumberFormat="1" applyBorder="1"/>
    <xf numFmtId="4" fontId="22" fillId="0" borderId="36" xfId="0" applyNumberFormat="1" applyFont="1" applyBorder="1" applyAlignment="1">
      <alignment horizontal="center" vertical="center"/>
    </xf>
    <xf numFmtId="4" fontId="0" fillId="0" borderId="35" xfId="0" applyNumberFormat="1" applyBorder="1"/>
    <xf numFmtId="4" fontId="0" fillId="0" borderId="43" xfId="0" applyNumberFormat="1" applyBorder="1"/>
    <xf numFmtId="4" fontId="9" fillId="0" borderId="43" xfId="0" applyNumberFormat="1" applyFont="1" applyBorder="1"/>
    <xf numFmtId="4" fontId="25" fillId="0" borderId="43" xfId="0" applyNumberFormat="1" applyFont="1" applyBorder="1"/>
    <xf numFmtId="4" fontId="0" fillId="0" borderId="37" xfId="0" applyNumberFormat="1" applyBorder="1"/>
    <xf numFmtId="4" fontId="30" fillId="0" borderId="39" xfId="0" applyNumberFormat="1" applyFont="1" applyBorder="1"/>
    <xf numFmtId="4" fontId="30" fillId="0" borderId="40" xfId="1" applyNumberFormat="1" applyFont="1" applyBorder="1"/>
    <xf numFmtId="4" fontId="32" fillId="0" borderId="13" xfId="1" applyNumberFormat="1" applyFont="1" applyBorder="1" applyAlignment="1" applyProtection="1">
      <alignment horizontal="center" vertical="center" wrapText="1"/>
      <protection locked="0"/>
    </xf>
    <xf numFmtId="4" fontId="33" fillId="0" borderId="13" xfId="1" applyNumberFormat="1" applyFont="1" applyBorder="1" applyAlignment="1" applyProtection="1">
      <alignment horizontal="center" vertical="center" wrapText="1"/>
      <protection locked="0"/>
    </xf>
    <xf numFmtId="4" fontId="34" fillId="0" borderId="13" xfId="1" applyNumberFormat="1" applyFont="1" applyBorder="1" applyAlignment="1" applyProtection="1">
      <alignment horizontal="center" vertical="center" wrapText="1"/>
      <protection locked="0"/>
    </xf>
    <xf numFmtId="4" fontId="27" fillId="7" borderId="2" xfId="0" applyNumberFormat="1" applyFont="1" applyFill="1" applyBorder="1" applyAlignment="1">
      <alignment horizontal="center" vertical="center"/>
    </xf>
    <xf numFmtId="4" fontId="27" fillId="7" borderId="6" xfId="0" applyNumberFormat="1" applyFont="1" applyFill="1" applyBorder="1" applyAlignment="1">
      <alignment horizontal="center" vertical="center"/>
    </xf>
    <xf numFmtId="4" fontId="16" fillId="7" borderId="1" xfId="1" applyNumberFormat="1" applyFont="1" applyFill="1" applyBorder="1" applyAlignment="1">
      <alignment horizontal="center" vertical="center"/>
    </xf>
    <xf numFmtId="4" fontId="16" fillId="7" borderId="9" xfId="1" applyNumberFormat="1" applyFont="1" applyFill="1" applyBorder="1" applyAlignment="1">
      <alignment horizontal="center" vertical="center"/>
    </xf>
    <xf numFmtId="4" fontId="14" fillId="11" borderId="3" xfId="0" applyNumberFormat="1" applyFont="1" applyFill="1" applyBorder="1" applyAlignment="1">
      <alignment horizontal="center" vertical="center"/>
    </xf>
    <xf numFmtId="4" fontId="14" fillId="11" borderId="0" xfId="0" applyNumberFormat="1" applyFont="1" applyFill="1" applyBorder="1" applyAlignment="1">
      <alignment horizontal="center" vertical="center"/>
    </xf>
    <xf numFmtId="4" fontId="14" fillId="9" borderId="2" xfId="0" applyNumberFormat="1" applyFont="1" applyFill="1" applyBorder="1" applyAlignment="1">
      <alignment horizontal="center" vertical="center"/>
    </xf>
    <xf numFmtId="4" fontId="14" fillId="9" borderId="4" xfId="0" applyNumberFormat="1" applyFont="1" applyFill="1" applyBorder="1" applyAlignment="1">
      <alignment horizontal="center" vertical="center"/>
    </xf>
    <xf numFmtId="4" fontId="14" fillId="9" borderId="26" xfId="0" applyNumberFormat="1" applyFont="1" applyFill="1" applyBorder="1" applyAlignment="1">
      <alignment horizontal="center" vertical="center"/>
    </xf>
    <xf numFmtId="4" fontId="14" fillId="9" borderId="27" xfId="0" applyNumberFormat="1" applyFont="1" applyFill="1" applyBorder="1" applyAlignment="1">
      <alignment horizontal="center" vertical="center"/>
    </xf>
    <xf numFmtId="4" fontId="14" fillId="9" borderId="6" xfId="0" applyNumberFormat="1" applyFont="1" applyFill="1" applyBorder="1" applyAlignment="1">
      <alignment horizontal="center" vertical="center"/>
    </xf>
    <xf numFmtId="4" fontId="14" fillId="9" borderId="8" xfId="0" applyNumberFormat="1" applyFont="1" applyFill="1" applyBorder="1" applyAlignment="1">
      <alignment horizontal="center" vertical="center"/>
    </xf>
    <xf numFmtId="4" fontId="9" fillId="0" borderId="10" xfId="0" applyNumberFormat="1" applyFont="1" applyBorder="1" applyAlignment="1">
      <alignment horizontal="center"/>
    </xf>
    <xf numFmtId="4" fontId="9" fillId="0" borderId="12" xfId="0" applyNumberFormat="1" applyFont="1" applyBorder="1" applyAlignment="1">
      <alignment horizontal="center"/>
    </xf>
    <xf numFmtId="0" fontId="16" fillId="7" borderId="2" xfId="0" applyNumberFormat="1" applyFont="1" applyFill="1" applyBorder="1" applyAlignment="1">
      <alignment horizontal="center" vertical="center"/>
    </xf>
    <xf numFmtId="0" fontId="16" fillId="7" borderId="4" xfId="0" applyNumberFormat="1" applyFont="1" applyFill="1" applyBorder="1" applyAlignment="1">
      <alignment horizontal="center" vertical="center"/>
    </xf>
    <xf numFmtId="0" fontId="16" fillId="7" borderId="26" xfId="0" applyNumberFormat="1" applyFont="1" applyFill="1" applyBorder="1" applyAlignment="1">
      <alignment horizontal="center" vertical="center"/>
    </xf>
    <xf numFmtId="0" fontId="16" fillId="7" borderId="27" xfId="0" applyNumberFormat="1" applyFont="1" applyFill="1" applyBorder="1" applyAlignment="1">
      <alignment horizontal="center" vertical="center"/>
    </xf>
    <xf numFmtId="0" fontId="16" fillId="7" borderId="6" xfId="0" applyNumberFormat="1" applyFont="1" applyFill="1" applyBorder="1" applyAlignment="1">
      <alignment horizontal="center" vertical="center"/>
    </xf>
    <xf numFmtId="0" fontId="16" fillId="7" borderId="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3" borderId="4" xfId="0" applyNumberFormat="1" applyFont="1" applyFill="1" applyBorder="1" applyAlignment="1">
      <alignment horizontal="center" vertical="center"/>
    </xf>
    <xf numFmtId="0" fontId="16" fillId="3" borderId="26" xfId="0" applyNumberFormat="1" applyFont="1" applyFill="1" applyBorder="1" applyAlignment="1">
      <alignment horizontal="center" vertical="center"/>
    </xf>
    <xf numFmtId="0" fontId="16" fillId="3" borderId="27" xfId="0" applyNumberFormat="1" applyFont="1" applyFill="1" applyBorder="1" applyAlignment="1">
      <alignment horizontal="center" vertical="center"/>
    </xf>
    <xf numFmtId="0" fontId="16" fillId="3" borderId="6" xfId="0" applyNumberFormat="1" applyFont="1" applyFill="1" applyBorder="1" applyAlignment="1">
      <alignment horizontal="center" vertical="center"/>
    </xf>
    <xf numFmtId="0" fontId="16" fillId="3" borderId="8" xfId="0" applyNumberFormat="1" applyFont="1" applyFill="1" applyBorder="1" applyAlignment="1">
      <alignment horizontal="center" vertical="center"/>
    </xf>
    <xf numFmtId="0" fontId="31" fillId="11" borderId="34" xfId="0" applyFont="1" applyFill="1" applyBorder="1" applyAlignment="1">
      <alignment horizontal="center" vertical="center"/>
    </xf>
    <xf numFmtId="0" fontId="31" fillId="11" borderId="36" xfId="0" applyFont="1" applyFill="1" applyBorder="1" applyAlignment="1">
      <alignment horizontal="center" vertical="center"/>
    </xf>
    <xf numFmtId="0" fontId="15" fillId="7" borderId="30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/>
    </xf>
    <xf numFmtId="0" fontId="15" fillId="7" borderId="32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31" fillId="13" borderId="26" xfId="0" applyFont="1" applyFill="1" applyBorder="1" applyAlignment="1" applyProtection="1">
      <alignment horizontal="center" vertical="center"/>
    </xf>
    <xf numFmtId="0" fontId="31" fillId="13" borderId="0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4" fontId="17" fillId="13" borderId="26" xfId="0" applyNumberFormat="1" applyFont="1" applyFill="1" applyBorder="1" applyAlignment="1" applyProtection="1">
      <alignment horizontal="center" vertical="center"/>
    </xf>
  </cellXfs>
  <cellStyles count="2">
    <cellStyle name="Komma" xfId="1" builtinId="3"/>
    <cellStyle name="Normal" xfId="0" builtinId="0" customBuiltin="1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9797"/>
      <color rgb="FFFF7171"/>
      <color rgb="FFDF5B5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b="0">
                <a:latin typeface="Cambria" panose="02040503050406030204" pitchFamily="18" charset="0"/>
              </a:rPr>
              <a:t>Bank- og kontantbeholdning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Inngående balanse (IB)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Regnskap!$A$6:$A$12</c15:sqref>
                  </c15:fullRef>
                </c:ext>
              </c:extLst>
              <c:f>Regnskap!$A$6:$A$7</c:f>
              <c:strCache>
                <c:ptCount val="2"/>
                <c:pt idx="0">
                  <c:v>1300 Lån til eksterne</c:v>
                </c:pt>
                <c:pt idx="1">
                  <c:v>1400 Varelager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Regnskap!$B$6:$B$12</c15:sqref>
                  </c15:fullRef>
                </c:ext>
              </c:extLst>
              <c:f>Regnskap!$B$6:$B$7</c:f>
              <c:numCache>
                <c:formatCode>#,##0.00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009A-4DD8-80CE-93CE4CD4EB53}"/>
            </c:ext>
          </c:extLst>
        </c:ser>
        <c:ser>
          <c:idx val="1"/>
          <c:order val="1"/>
          <c:tx>
            <c:v>Utgående balanse (UB)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1300 Lån til eksterne</c:v>
              </c:pt>
              <c:pt idx="1">
                <c:v>1400 Varelager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Regnskap!$C$6:$C$12</c15:sqref>
                  </c15:fullRef>
                </c:ext>
              </c:extLst>
              <c:f>Regnskap!$C$6:$C$7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841-B4E2-587ACACB6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964096"/>
        <c:axId val="168966016"/>
      </c:barChart>
      <c:catAx>
        <c:axId val="1689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6016"/>
        <c:crosses val="autoZero"/>
        <c:auto val="0"/>
        <c:lblAlgn val="ctr"/>
        <c:lblOffset val="100"/>
        <c:noMultiLvlLbl val="0"/>
      </c:catAx>
      <c:valAx>
        <c:axId val="168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b="0">
                <a:latin typeface="Cambria" panose="02040503050406030204" pitchFamily="18" charset="0"/>
              </a:rPr>
              <a:t>Fordeling</a:t>
            </a:r>
            <a:r>
              <a:rPr lang="nb-NO" b="0" baseline="0">
                <a:latin typeface="Cambria" panose="02040503050406030204" pitchFamily="18" charset="0"/>
              </a:rPr>
              <a:t> inntekter vs kostnader</a:t>
            </a:r>
          </a:p>
        </c:rich>
      </c:tx>
      <c:layout>
        <c:manualLayout>
          <c:xMode val="edge"/>
          <c:yMode val="edge"/>
          <c:x val="0.22179708044935387"/>
          <c:y val="4.1201407076714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94030717565542"/>
          <c:y val="0.20593180184565002"/>
          <c:w val="0.69919462951746414"/>
          <c:h val="0.6854944075931244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8C5-4AF3-81A8-AE711439F4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8C5-4AF3-81A8-AE711439F483}"/>
              </c:ext>
            </c:extLst>
          </c:dPt>
          <c:dLbls>
            <c:dLbl>
              <c:idx val="0"/>
              <c:layout>
                <c:manualLayout>
                  <c:x val="-5.5556913415932092E-3"/>
                  <c:y val="-7.078855924519022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C5-4AF3-81A8-AE711439F483}"/>
                </c:ext>
              </c:extLst>
            </c:dLbl>
            <c:dLbl>
              <c:idx val="1"/>
              <c:layout>
                <c:manualLayout>
                  <c:x val="2.7162369644562205E-3"/>
                  <c:y val="-1.017220566055425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C5-4AF3-81A8-AE711439F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(Oversikt!$C$13,Oversikt!$C$20)</c:f>
              <c:strCache>
                <c:ptCount val="2"/>
                <c:pt idx="0">
                  <c:v>Sum inntekter</c:v>
                </c:pt>
                <c:pt idx="1">
                  <c:v>Sum kostnader</c:v>
                </c:pt>
              </c:strCache>
            </c:strRef>
          </c:cat>
          <c:val>
            <c:numRef>
              <c:f>(Oversikt!$D$13,Oversikt!$D$20)</c:f>
              <c:numCache>
                <c:formatCode>#,##0.00</c:formatCode>
                <c:ptCount val="2"/>
                <c:pt idx="0">
                  <c:v>36835</c:v>
                </c:pt>
                <c:pt idx="1">
                  <c:v>-3158.3999999999996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5-4AF3-81A8-AE711439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40820</xdr:colOff>
      <xdr:row>25</xdr:row>
      <xdr:rowOff>81643</xdr:rowOff>
    </xdr:from>
    <xdr:to>
      <xdr:col>8</xdr:col>
      <xdr:colOff>27215</xdr:colOff>
      <xdr:row>38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25</xdr:row>
      <xdr:rowOff>25400</xdr:rowOff>
    </xdr:from>
    <xdr:to>
      <xdr:col>3</xdr:col>
      <xdr:colOff>1785802</xdr:colOff>
      <xdr:row>40</xdr:row>
      <xdr:rowOff>79830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A3A34-D8F0-4119-9A5C-4E96D9862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4"/>
  <sheetViews>
    <sheetView topLeftCell="A9" zoomScale="60" zoomScaleNormal="60" workbookViewId="0">
      <selection activeCell="H17" sqref="H17"/>
    </sheetView>
  </sheetViews>
  <sheetFormatPr baseColWidth="10" defaultColWidth="0" defaultRowHeight="14.5" zeroHeight="1" x14ac:dyDescent="0.35"/>
  <cols>
    <col min="1" max="1" width="19.26953125" style="8" customWidth="1"/>
    <col min="2" max="2" width="4.453125" style="7" customWidth="1"/>
    <col min="3" max="4" width="26.54296875" style="7" customWidth="1"/>
    <col min="5" max="6" width="3.453125" style="7" customWidth="1"/>
    <col min="7" max="7" width="26.7265625" style="7" customWidth="1"/>
    <col min="8" max="8" width="27.26953125" style="7" customWidth="1"/>
    <col min="9" max="9" width="5.81640625" style="7" customWidth="1"/>
    <col min="10" max="10" width="18.26953125" style="8" customWidth="1"/>
    <col min="11" max="16384" width="8.81640625" style="7" hidden="1"/>
  </cols>
  <sheetData>
    <row r="1" spans="1:10" s="8" customFormat="1" x14ac:dyDescent="0.35">
      <c r="A1" s="128"/>
      <c r="B1" s="151"/>
      <c r="C1" s="152"/>
      <c r="D1" s="152"/>
      <c r="E1" s="152"/>
      <c r="F1" s="152"/>
      <c r="G1" s="152"/>
      <c r="H1" s="152"/>
      <c r="I1" s="153"/>
      <c r="J1" s="129"/>
    </row>
    <row r="2" spans="1:10" ht="15" x14ac:dyDescent="0.35">
      <c r="A2" s="130"/>
      <c r="B2" s="154" t="s">
        <v>534</v>
      </c>
      <c r="C2" s="9"/>
      <c r="D2" s="9"/>
      <c r="E2" s="9"/>
      <c r="F2" s="9"/>
      <c r="G2" s="9"/>
      <c r="H2" s="9"/>
      <c r="I2" s="155"/>
      <c r="J2" s="131"/>
    </row>
    <row r="3" spans="1:10" ht="20.5" customHeight="1" x14ac:dyDescent="0.35">
      <c r="A3" s="130"/>
      <c r="B3" s="156"/>
      <c r="C3" s="173" t="s">
        <v>526</v>
      </c>
      <c r="D3" s="173"/>
      <c r="E3" s="10"/>
      <c r="F3" s="10"/>
      <c r="G3" s="175" t="s">
        <v>527</v>
      </c>
      <c r="H3" s="176"/>
      <c r="I3" s="157"/>
      <c r="J3" s="131"/>
    </row>
    <row r="4" spans="1:10" ht="20.5" customHeight="1" x14ac:dyDescent="0.35">
      <c r="A4" s="130"/>
      <c r="B4" s="156"/>
      <c r="C4" s="174"/>
      <c r="D4" s="174"/>
      <c r="E4" s="10"/>
      <c r="F4" s="10"/>
      <c r="G4" s="177"/>
      <c r="H4" s="178"/>
      <c r="I4" s="157"/>
      <c r="J4" s="131"/>
    </row>
    <row r="5" spans="1:10" ht="15.65" customHeight="1" x14ac:dyDescent="0.35">
      <c r="A5" s="130"/>
      <c r="B5" s="156"/>
      <c r="C5" s="174"/>
      <c r="D5" s="174"/>
      <c r="E5" s="10"/>
      <c r="F5" s="10"/>
      <c r="G5" s="177"/>
      <c r="H5" s="178"/>
      <c r="I5" s="157"/>
      <c r="J5" s="131"/>
    </row>
    <row r="6" spans="1:10" ht="15.65" customHeight="1" x14ac:dyDescent="0.35">
      <c r="A6" s="130"/>
      <c r="B6" s="156"/>
      <c r="C6" s="174"/>
      <c r="D6" s="174"/>
      <c r="E6" s="10"/>
      <c r="F6" s="10"/>
      <c r="G6" s="179"/>
      <c r="H6" s="180"/>
      <c r="I6" s="157"/>
      <c r="J6" s="131"/>
    </row>
    <row r="7" spans="1:10" ht="15.65" customHeight="1" x14ac:dyDescent="0.35">
      <c r="A7" s="130"/>
      <c r="B7" s="156"/>
      <c r="C7" s="38"/>
      <c r="D7" s="35"/>
      <c r="E7" s="10"/>
      <c r="F7" s="10"/>
      <c r="G7" s="10"/>
      <c r="H7" s="10"/>
      <c r="I7" s="157"/>
      <c r="J7" s="131"/>
    </row>
    <row r="8" spans="1:10" ht="15.65" customHeight="1" x14ac:dyDescent="0.35">
      <c r="A8" s="130"/>
      <c r="B8" s="156"/>
      <c r="C8" s="183">
        <f>YEAR(Regnskap!D2)</f>
        <v>2020</v>
      </c>
      <c r="D8" s="184"/>
      <c r="E8" s="23"/>
      <c r="F8" s="23"/>
      <c r="G8" s="189">
        <f>C8</f>
        <v>2020</v>
      </c>
      <c r="H8" s="190"/>
      <c r="I8" s="157"/>
      <c r="J8" s="131"/>
    </row>
    <row r="9" spans="1:10" ht="15.65" customHeight="1" x14ac:dyDescent="0.35">
      <c r="A9" s="130"/>
      <c r="B9" s="156"/>
      <c r="C9" s="185"/>
      <c r="D9" s="186"/>
      <c r="E9" s="23"/>
      <c r="F9" s="23"/>
      <c r="G9" s="191"/>
      <c r="H9" s="192"/>
      <c r="I9" s="157"/>
      <c r="J9" s="131"/>
    </row>
    <row r="10" spans="1:10" ht="20.25" customHeight="1" x14ac:dyDescent="0.35">
      <c r="A10" s="130"/>
      <c r="B10" s="156"/>
      <c r="C10" s="187"/>
      <c r="D10" s="188"/>
      <c r="E10" s="24"/>
      <c r="F10" s="24"/>
      <c r="G10" s="193"/>
      <c r="H10" s="194"/>
      <c r="I10" s="157"/>
      <c r="J10" s="131"/>
    </row>
    <row r="11" spans="1:10" ht="20.25" customHeight="1" x14ac:dyDescent="0.35">
      <c r="A11" s="130"/>
      <c r="B11" s="156"/>
      <c r="C11" s="132"/>
      <c r="D11" s="132"/>
      <c r="E11" s="24"/>
      <c r="F11" s="24"/>
      <c r="G11" s="132"/>
      <c r="H11" s="132"/>
      <c r="I11" s="157"/>
      <c r="J11" s="131"/>
    </row>
    <row r="12" spans="1:10" ht="15.5" x14ac:dyDescent="0.35">
      <c r="A12" s="130"/>
      <c r="B12" s="156"/>
      <c r="C12" s="29" t="str">
        <f>Regnskap!A19</f>
        <v>Inntekter</v>
      </c>
      <c r="D12" s="30"/>
      <c r="E12" s="28"/>
      <c r="F12" s="28"/>
      <c r="G12" s="12" t="s">
        <v>501</v>
      </c>
      <c r="H12" s="25"/>
      <c r="I12" s="157"/>
      <c r="J12" s="131"/>
    </row>
    <row r="13" spans="1:10" ht="15.5" x14ac:dyDescent="0.35">
      <c r="A13" s="130"/>
      <c r="B13" s="156"/>
      <c r="C13" s="34" t="s">
        <v>528</v>
      </c>
      <c r="D13" s="35">
        <f>-SUM(Regnskap!C20:C36)</f>
        <v>36835</v>
      </c>
      <c r="E13" s="28"/>
      <c r="F13" s="28"/>
      <c r="G13" s="11" t="s">
        <v>529</v>
      </c>
      <c r="H13" s="26">
        <f>SUM(Regnskap!C6:C12)</f>
        <v>16712.39</v>
      </c>
      <c r="I13" s="157"/>
      <c r="J13" s="131"/>
    </row>
    <row r="14" spans="1:10" ht="15.5" x14ac:dyDescent="0.35">
      <c r="A14" s="130"/>
      <c r="B14" s="156"/>
      <c r="C14" s="38"/>
      <c r="D14" s="35"/>
      <c r="E14" s="28"/>
      <c r="F14" s="28"/>
      <c r="G14" s="24"/>
      <c r="H14" s="24"/>
      <c r="I14" s="157"/>
      <c r="J14" s="131"/>
    </row>
    <row r="15" spans="1:10" ht="15.5" x14ac:dyDescent="0.35">
      <c r="A15" s="130"/>
      <c r="B15" s="156"/>
      <c r="C15" s="29" t="str">
        <f>Regnskap!A37</f>
        <v>Lønnskostnader</v>
      </c>
      <c r="D15" s="29"/>
      <c r="E15" s="28"/>
      <c r="F15" s="28"/>
      <c r="G15" s="12" t="s">
        <v>511</v>
      </c>
      <c r="H15" s="25"/>
      <c r="I15" s="157"/>
      <c r="J15" s="131"/>
    </row>
    <row r="16" spans="1:10" ht="15.5" x14ac:dyDescent="0.35">
      <c r="A16" s="130"/>
      <c r="B16" s="156"/>
      <c r="C16" s="36" t="s">
        <v>630</v>
      </c>
      <c r="D16" s="35">
        <f>-SUM(Regnskap!C38:C54)</f>
        <v>0</v>
      </c>
      <c r="E16" s="28"/>
      <c r="F16" s="28"/>
      <c r="G16" s="11" t="s">
        <v>530</v>
      </c>
      <c r="H16" s="26">
        <f>SUM(Regnskap!C14:C17)</f>
        <v>0</v>
      </c>
      <c r="I16" s="157"/>
      <c r="J16" s="131"/>
    </row>
    <row r="17" spans="1:10" ht="15.5" x14ac:dyDescent="0.35">
      <c r="A17" s="130"/>
      <c r="B17" s="156"/>
      <c r="C17" s="29" t="str">
        <f>Regnskap!A55</f>
        <v>Driftskostnader</v>
      </c>
      <c r="D17" s="29"/>
      <c r="E17" s="28"/>
      <c r="F17" s="28"/>
      <c r="G17" s="24"/>
      <c r="H17" s="24"/>
      <c r="I17" s="157"/>
      <c r="J17" s="131"/>
    </row>
    <row r="18" spans="1:10" ht="15.5" x14ac:dyDescent="0.35">
      <c r="A18" s="130"/>
      <c r="B18" s="156"/>
      <c r="C18" s="36" t="s">
        <v>632</v>
      </c>
      <c r="D18" s="35">
        <f>-SUM(Regnskap!C56:C118)</f>
        <v>-3158.3999999999996</v>
      </c>
      <c r="E18" s="28"/>
      <c r="F18" s="28"/>
      <c r="G18" s="24"/>
      <c r="H18" s="24"/>
      <c r="I18" s="157"/>
      <c r="J18" s="131"/>
    </row>
    <row r="19" spans="1:10" ht="15.5" x14ac:dyDescent="0.35">
      <c r="A19" s="130"/>
      <c r="B19" s="156"/>
      <c r="C19" s="33"/>
      <c r="D19" s="35"/>
      <c r="E19" s="24"/>
      <c r="F19" s="24"/>
      <c r="G19" s="24"/>
      <c r="H19" s="24"/>
      <c r="I19" s="157"/>
      <c r="J19" s="131"/>
    </row>
    <row r="20" spans="1:10" ht="15.5" x14ac:dyDescent="0.35">
      <c r="A20" s="130"/>
      <c r="B20" s="156"/>
      <c r="C20" s="11" t="s">
        <v>535</v>
      </c>
      <c r="D20" s="35">
        <f>D16+D18</f>
        <v>-3158.3999999999996</v>
      </c>
      <c r="E20" s="24"/>
      <c r="F20" s="24"/>
      <c r="G20" s="24"/>
      <c r="H20" s="24"/>
      <c r="I20" s="157"/>
      <c r="J20" s="131"/>
    </row>
    <row r="21" spans="1:10" ht="15.5" x14ac:dyDescent="0.35">
      <c r="A21" s="130"/>
      <c r="B21" s="156"/>
      <c r="C21" s="181"/>
      <c r="D21" s="182"/>
      <c r="E21" s="24"/>
      <c r="F21" s="24"/>
      <c r="G21" s="24"/>
      <c r="H21" s="24"/>
      <c r="I21" s="157"/>
      <c r="J21" s="131"/>
    </row>
    <row r="22" spans="1:10" ht="15.5" x14ac:dyDescent="0.35">
      <c r="A22" s="130"/>
      <c r="B22" s="156"/>
      <c r="C22" s="169" t="s">
        <v>532</v>
      </c>
      <c r="D22" s="171">
        <f>D13-D20</f>
        <v>39993.4</v>
      </c>
      <c r="E22" s="24"/>
      <c r="F22" s="24"/>
      <c r="G22" s="24"/>
      <c r="H22" s="24"/>
      <c r="I22" s="157"/>
      <c r="J22" s="131"/>
    </row>
    <row r="23" spans="1:10" ht="15.5" x14ac:dyDescent="0.35">
      <c r="A23" s="130"/>
      <c r="B23" s="156"/>
      <c r="C23" s="170"/>
      <c r="D23" s="172"/>
      <c r="E23" s="24"/>
      <c r="F23" s="24"/>
      <c r="G23" s="24"/>
      <c r="H23" s="24"/>
      <c r="I23" s="157"/>
      <c r="J23" s="131"/>
    </row>
    <row r="24" spans="1:10" ht="15.5" x14ac:dyDescent="0.35">
      <c r="A24" s="130"/>
      <c r="B24" s="156"/>
      <c r="C24" s="132"/>
      <c r="D24" s="132"/>
      <c r="E24" s="24"/>
      <c r="F24" s="24"/>
      <c r="G24" s="24"/>
      <c r="H24" s="24"/>
      <c r="I24" s="157"/>
      <c r="J24" s="131"/>
    </row>
    <row r="25" spans="1:10" ht="15.5" x14ac:dyDescent="0.35">
      <c r="A25" s="130"/>
      <c r="B25" s="156"/>
      <c r="C25" s="132"/>
      <c r="D25" s="132"/>
      <c r="E25" s="24"/>
      <c r="F25" s="24"/>
      <c r="G25" s="24"/>
      <c r="H25" s="24"/>
      <c r="I25" s="157"/>
      <c r="J25" s="131"/>
    </row>
    <row r="26" spans="1:10" ht="15.5" x14ac:dyDescent="0.35">
      <c r="A26" s="130"/>
      <c r="B26" s="156"/>
      <c r="C26" s="132"/>
      <c r="D26" s="132"/>
      <c r="E26" s="24"/>
      <c r="F26" s="24"/>
      <c r="G26" s="24"/>
      <c r="H26" s="24"/>
      <c r="I26" s="157"/>
      <c r="J26" s="131"/>
    </row>
    <row r="27" spans="1:10" ht="15.5" x14ac:dyDescent="0.35">
      <c r="A27" s="130"/>
      <c r="B27" s="156"/>
      <c r="C27" s="132"/>
      <c r="D27" s="132"/>
      <c r="E27" s="24"/>
      <c r="F27" s="24"/>
      <c r="G27" s="24"/>
      <c r="H27" s="24"/>
      <c r="I27" s="157"/>
      <c r="J27" s="131"/>
    </row>
    <row r="28" spans="1:10" ht="15.5" x14ac:dyDescent="0.35">
      <c r="A28" s="130"/>
      <c r="B28" s="156"/>
      <c r="C28" s="132"/>
      <c r="D28" s="132"/>
      <c r="E28" s="24"/>
      <c r="F28" s="24"/>
      <c r="G28" s="24"/>
      <c r="H28" s="24"/>
      <c r="I28" s="158" t="s">
        <v>534</v>
      </c>
      <c r="J28" s="131"/>
    </row>
    <row r="29" spans="1:10" ht="15.5" x14ac:dyDescent="0.35">
      <c r="A29" s="130"/>
      <c r="B29" s="156"/>
      <c r="C29" s="132"/>
      <c r="D29" s="132"/>
      <c r="E29" s="24"/>
      <c r="F29" s="24"/>
      <c r="G29" s="24"/>
      <c r="H29" s="24"/>
      <c r="I29" s="157"/>
      <c r="J29" s="131"/>
    </row>
    <row r="30" spans="1:10" ht="15.5" x14ac:dyDescent="0.35">
      <c r="A30" s="130"/>
      <c r="B30" s="156"/>
      <c r="C30" s="132"/>
      <c r="D30" s="132"/>
      <c r="E30" s="24"/>
      <c r="F30" s="24"/>
      <c r="G30" s="24"/>
      <c r="H30" s="24"/>
      <c r="I30" s="157"/>
      <c r="J30" s="131"/>
    </row>
    <row r="31" spans="1:10" ht="15.5" x14ac:dyDescent="0.35">
      <c r="A31" s="130"/>
      <c r="B31" s="156"/>
      <c r="C31" s="132"/>
      <c r="D31" s="132"/>
      <c r="E31" s="24"/>
      <c r="F31" s="24"/>
      <c r="G31" s="24"/>
      <c r="H31" s="24"/>
      <c r="I31" s="157"/>
      <c r="J31" s="131"/>
    </row>
    <row r="32" spans="1:10" ht="15.5" x14ac:dyDescent="0.35">
      <c r="A32" s="130"/>
      <c r="B32" s="156"/>
      <c r="C32" s="132"/>
      <c r="D32" s="132"/>
      <c r="E32" s="24"/>
      <c r="F32" s="24"/>
      <c r="G32" s="133"/>
      <c r="H32" s="27"/>
      <c r="I32" s="157"/>
      <c r="J32" s="131"/>
    </row>
    <row r="33" spans="1:10" ht="15.5" x14ac:dyDescent="0.35">
      <c r="A33" s="130"/>
      <c r="B33" s="156"/>
      <c r="C33" s="132"/>
      <c r="D33" s="132"/>
      <c r="E33" s="24"/>
      <c r="F33" s="24"/>
      <c r="G33" s="24"/>
      <c r="H33" s="24"/>
      <c r="I33" s="157"/>
      <c r="J33" s="131"/>
    </row>
    <row r="34" spans="1:10" ht="15.5" x14ac:dyDescent="0.35">
      <c r="A34" s="130"/>
      <c r="B34" s="156"/>
      <c r="C34" s="132"/>
      <c r="D34" s="132"/>
      <c r="E34" s="24"/>
      <c r="F34" s="24"/>
      <c r="G34" s="133"/>
      <c r="H34" s="24"/>
      <c r="I34" s="157"/>
      <c r="J34" s="131"/>
    </row>
    <row r="35" spans="1:10" ht="15.5" x14ac:dyDescent="0.35">
      <c r="A35" s="130"/>
      <c r="B35" s="156"/>
      <c r="C35" s="132"/>
      <c r="D35" s="132"/>
      <c r="E35" s="24"/>
      <c r="F35" s="24"/>
      <c r="G35" s="133"/>
      <c r="H35" s="24"/>
      <c r="I35" s="157"/>
      <c r="J35" s="131"/>
    </row>
    <row r="36" spans="1:10" ht="15.5" x14ac:dyDescent="0.35">
      <c r="A36" s="130"/>
      <c r="B36" s="156"/>
      <c r="C36" s="132"/>
      <c r="D36" s="132"/>
      <c r="E36" s="24"/>
      <c r="F36" s="24"/>
      <c r="G36" s="24"/>
      <c r="H36" s="24"/>
      <c r="I36" s="157"/>
      <c r="J36" s="131"/>
    </row>
    <row r="37" spans="1:10" ht="15.5" x14ac:dyDescent="0.35">
      <c r="A37" s="130"/>
      <c r="B37" s="156"/>
      <c r="C37" s="132"/>
      <c r="D37" s="132"/>
      <c r="E37" s="24"/>
      <c r="F37" s="24"/>
      <c r="G37" s="24"/>
      <c r="H37" s="24"/>
      <c r="I37" s="157"/>
      <c r="J37" s="131"/>
    </row>
    <row r="38" spans="1:10" ht="15.5" x14ac:dyDescent="0.35">
      <c r="A38" s="130"/>
      <c r="B38" s="156"/>
      <c r="C38" s="132"/>
      <c r="D38" s="132"/>
      <c r="E38" s="24"/>
      <c r="F38" s="24"/>
      <c r="G38" s="27"/>
      <c r="H38" s="27"/>
      <c r="I38" s="157"/>
      <c r="J38" s="131"/>
    </row>
    <row r="39" spans="1:10" ht="15.5" x14ac:dyDescent="0.35">
      <c r="A39" s="130"/>
      <c r="B39" s="156"/>
      <c r="C39" s="132"/>
      <c r="D39" s="132"/>
      <c r="E39" s="24"/>
      <c r="F39" s="24"/>
      <c r="G39" s="24"/>
      <c r="H39" s="24"/>
      <c r="I39" s="157"/>
      <c r="J39" s="131"/>
    </row>
    <row r="40" spans="1:10" ht="15.5" x14ac:dyDescent="0.35">
      <c r="A40" s="130"/>
      <c r="B40" s="156"/>
      <c r="C40" s="132"/>
      <c r="D40" s="132"/>
      <c r="E40" s="24"/>
      <c r="F40" s="24"/>
      <c r="G40" s="24"/>
      <c r="H40" s="24"/>
      <c r="I40" s="157"/>
      <c r="J40" s="131"/>
    </row>
    <row r="41" spans="1:10" ht="15.5" x14ac:dyDescent="0.35">
      <c r="A41" s="130"/>
      <c r="B41" s="156"/>
      <c r="C41" s="132"/>
      <c r="D41" s="132"/>
      <c r="E41" s="24"/>
      <c r="F41" s="24"/>
      <c r="G41" s="133"/>
      <c r="H41" s="24"/>
      <c r="I41" s="157"/>
      <c r="J41" s="131"/>
    </row>
    <row r="42" spans="1:10" ht="16" thickBot="1" x14ac:dyDescent="0.4">
      <c r="A42" s="130"/>
      <c r="B42" s="159"/>
      <c r="C42" s="160"/>
      <c r="D42" s="160"/>
      <c r="E42" s="161"/>
      <c r="F42" s="161"/>
      <c r="G42" s="162"/>
      <c r="H42" s="162"/>
      <c r="I42" s="163"/>
      <c r="J42" s="131"/>
    </row>
    <row r="43" spans="1:10" x14ac:dyDescent="0.35">
      <c r="A43" s="130"/>
      <c r="B43" s="134"/>
      <c r="C43" s="134"/>
      <c r="D43" s="134"/>
      <c r="E43" s="134"/>
      <c r="F43" s="134"/>
      <c r="G43" s="134"/>
      <c r="H43" s="134"/>
      <c r="I43" s="134"/>
      <c r="J43" s="131"/>
    </row>
    <row r="44" spans="1:10" x14ac:dyDescent="0.35">
      <c r="A44" s="130"/>
      <c r="B44" s="134"/>
      <c r="C44" s="134"/>
      <c r="D44" s="134"/>
      <c r="E44" s="134"/>
      <c r="F44" s="134"/>
      <c r="G44" s="134"/>
      <c r="H44" s="134"/>
      <c r="I44" s="134"/>
      <c r="J44" s="131"/>
    </row>
    <row r="45" spans="1:10" x14ac:dyDescent="0.35">
      <c r="A45" s="135"/>
      <c r="B45" s="136"/>
      <c r="C45" s="136"/>
      <c r="D45" s="136"/>
      <c r="E45" s="136"/>
      <c r="F45" s="136"/>
      <c r="G45" s="136"/>
      <c r="H45" s="136"/>
      <c r="I45" s="136"/>
      <c r="J45" s="137"/>
    </row>
    <row r="46" spans="1:10" hidden="1" x14ac:dyDescent="0.35"/>
    <row r="47" spans="1:10" hidden="1" x14ac:dyDescent="0.35"/>
    <row r="48" spans="1:10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</sheetData>
  <sheetProtection sheet="1" formatCells="0" formatColumns="0" formatRows="0" insertColumns="0" insertRows="0" insertHyperlinks="0" deleteColumns="0" deleteRows="0" selectLockedCells="1" sort="0" autoFilter="0" pivotTables="0"/>
  <mergeCells count="7">
    <mergeCell ref="C22:C23"/>
    <mergeCell ref="D22:D23"/>
    <mergeCell ref="C3:D6"/>
    <mergeCell ref="G3:H6"/>
    <mergeCell ref="C21:D21"/>
    <mergeCell ref="C8:D10"/>
    <mergeCell ref="G8:H10"/>
  </mergeCells>
  <conditionalFormatting sqref="D22:D23">
    <cfRule type="cellIs" dxfId="0" priority="1" operator="lessThan">
      <formula>0</formula>
    </cfRule>
  </conditionalFormatting>
  <dataValidations xWindow="592" yWindow="317" count="2">
    <dataValidation allowBlank="1" showInputMessage="1" showErrorMessage="1" promptTitle="Endre overskrift / periode" prompt="Dette arket er beskyttet. Skal du endre overskrift/periode klikker du på &quot;Review&quot; (se gjennom), og &quot;Unprotect sheet&quot; (opphev arkbeskyttelse). Husk å beskytte igjen når du er ferdig! Klikk &quot;protect sheet&quot; og &quot;ok&quot;" sqref="B2" xr:uid="{00000000-0002-0000-0000-000000000000}"/>
    <dataValidation allowBlank="1" showInputMessage="1" showErrorMessage="1" promptTitle="Endre utvalg i diagrammet" prompt="Dette arket er beskyttet - skal du endre diagrammet må du oppheve beskyttelsen (se [i] øverst til venstre). Klikk på diagrammet og &quot;chart filters&quot; for å velge hva som vises. Husk å beskytte arket når du er ferdig." sqref="I28" xr:uid="{00000000-0002-0000-0000-000001000000}"/>
  </dataValidation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J120"/>
  <sheetViews>
    <sheetView tabSelected="1" zoomScale="80" zoomScaleNormal="8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O5" sqref="O5"/>
    </sheetView>
  </sheetViews>
  <sheetFormatPr baseColWidth="10" defaultColWidth="9.1796875" defaultRowHeight="14.5" zeroHeight="1" x14ac:dyDescent="0.35"/>
  <cols>
    <col min="1" max="1" width="54.1796875" style="41" bestFit="1" customWidth="1"/>
    <col min="2" max="2" width="10.90625" style="41" bestFit="1" customWidth="1"/>
    <col min="3" max="3" width="11.54296875" style="17" bestFit="1" customWidth="1"/>
    <col min="4" max="4" width="12.7265625" style="41" bestFit="1" customWidth="1"/>
    <col min="5" max="32" width="12.08984375" style="41" bestFit="1" customWidth="1"/>
    <col min="33" max="102" width="5.81640625" style="41" bestFit="1" customWidth="1"/>
    <col min="103" max="503" width="6.7265625" style="41" bestFit="1" customWidth="1"/>
    <col min="504" max="504" width="5.81640625" style="41" bestFit="1" customWidth="1"/>
    <col min="505" max="16384" width="9.1796875" style="41"/>
  </cols>
  <sheetData>
    <row r="1" spans="1:504" ht="15.65" customHeight="1" x14ac:dyDescent="0.35">
      <c r="A1" s="56" t="s">
        <v>523</v>
      </c>
      <c r="B1" s="57"/>
      <c r="C1" s="15"/>
      <c r="D1" s="39" t="s">
        <v>0</v>
      </c>
      <c r="E1" s="39" t="s">
        <v>1</v>
      </c>
      <c r="F1" s="39" t="s">
        <v>2</v>
      </c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39" t="s">
        <v>8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18</v>
      </c>
      <c r="W1" s="39" t="s">
        <v>19</v>
      </c>
      <c r="X1" s="39" t="s">
        <v>20</v>
      </c>
      <c r="Y1" s="39" t="s">
        <v>21</v>
      </c>
      <c r="Z1" s="39" t="s">
        <v>22</v>
      </c>
      <c r="AA1" s="39" t="s">
        <v>23</v>
      </c>
      <c r="AB1" s="39" t="s">
        <v>24</v>
      </c>
      <c r="AC1" s="39" t="s">
        <v>25</v>
      </c>
      <c r="AD1" s="39" t="s">
        <v>26</v>
      </c>
      <c r="AE1" s="40" t="s">
        <v>27</v>
      </c>
      <c r="AF1" s="40" t="s">
        <v>28</v>
      </c>
      <c r="AG1" s="40" t="s">
        <v>29</v>
      </c>
      <c r="AH1" s="40" t="s">
        <v>30</v>
      </c>
      <c r="AI1" s="40" t="s">
        <v>31</v>
      </c>
      <c r="AJ1" s="40" t="s">
        <v>32</v>
      </c>
      <c r="AK1" s="40" t="s">
        <v>33</v>
      </c>
      <c r="AL1" s="40" t="s">
        <v>34</v>
      </c>
      <c r="AM1" s="40" t="s">
        <v>35</v>
      </c>
      <c r="AN1" s="40" t="s">
        <v>36</v>
      </c>
      <c r="AO1" s="40" t="s">
        <v>37</v>
      </c>
      <c r="AP1" s="40" t="s">
        <v>38</v>
      </c>
      <c r="AQ1" s="40" t="s">
        <v>39</v>
      </c>
      <c r="AR1" s="40" t="s">
        <v>40</v>
      </c>
      <c r="AS1" s="40" t="s">
        <v>41</v>
      </c>
      <c r="AT1" s="40" t="s">
        <v>42</v>
      </c>
      <c r="AU1" s="40" t="s">
        <v>43</v>
      </c>
      <c r="AV1" s="40" t="s">
        <v>44</v>
      </c>
      <c r="AW1" s="40" t="s">
        <v>45</v>
      </c>
      <c r="AX1" s="40" t="s">
        <v>46</v>
      </c>
      <c r="AY1" s="40" t="s">
        <v>47</v>
      </c>
      <c r="AZ1" s="40" t="s">
        <v>48</v>
      </c>
      <c r="BA1" s="40" t="s">
        <v>49</v>
      </c>
      <c r="BB1" s="40" t="s">
        <v>50</v>
      </c>
      <c r="BC1" s="40" t="s">
        <v>51</v>
      </c>
      <c r="BD1" s="40" t="s">
        <v>52</v>
      </c>
      <c r="BE1" s="40" t="s">
        <v>53</v>
      </c>
      <c r="BF1" s="40" t="s">
        <v>54</v>
      </c>
      <c r="BG1" s="40" t="s">
        <v>55</v>
      </c>
      <c r="BH1" s="40" t="s">
        <v>56</v>
      </c>
      <c r="BI1" s="40" t="s">
        <v>57</v>
      </c>
      <c r="BJ1" s="40" t="s">
        <v>58</v>
      </c>
      <c r="BK1" s="40" t="s">
        <v>59</v>
      </c>
      <c r="BL1" s="40" t="s">
        <v>60</v>
      </c>
      <c r="BM1" s="40" t="s">
        <v>61</v>
      </c>
      <c r="BN1" s="40" t="s">
        <v>62</v>
      </c>
      <c r="BO1" s="40" t="s">
        <v>63</v>
      </c>
      <c r="BP1" s="40" t="s">
        <v>64</v>
      </c>
      <c r="BQ1" s="40" t="s">
        <v>65</v>
      </c>
      <c r="BR1" s="40" t="s">
        <v>66</v>
      </c>
      <c r="BS1" s="40" t="s">
        <v>67</v>
      </c>
      <c r="BT1" s="40" t="s">
        <v>68</v>
      </c>
      <c r="BU1" s="40" t="s">
        <v>69</v>
      </c>
      <c r="BV1" s="40" t="s">
        <v>70</v>
      </c>
      <c r="BW1" s="40" t="s">
        <v>71</v>
      </c>
      <c r="BX1" s="40" t="s">
        <v>72</v>
      </c>
      <c r="BY1" s="40" t="s">
        <v>73</v>
      </c>
      <c r="BZ1" s="40" t="s">
        <v>74</v>
      </c>
      <c r="CA1" s="40" t="s">
        <v>75</v>
      </c>
      <c r="CB1" s="40" t="s">
        <v>76</v>
      </c>
      <c r="CC1" s="40" t="s">
        <v>77</v>
      </c>
      <c r="CD1" s="40" t="s">
        <v>78</v>
      </c>
      <c r="CE1" s="40" t="s">
        <v>79</v>
      </c>
      <c r="CF1" s="40" t="s">
        <v>80</v>
      </c>
      <c r="CG1" s="40" t="s">
        <v>81</v>
      </c>
      <c r="CH1" s="40" t="s">
        <v>82</v>
      </c>
      <c r="CI1" s="40" t="s">
        <v>83</v>
      </c>
      <c r="CJ1" s="40" t="s">
        <v>84</v>
      </c>
      <c r="CK1" s="40" t="s">
        <v>85</v>
      </c>
      <c r="CL1" s="40" t="s">
        <v>86</v>
      </c>
      <c r="CM1" s="40" t="s">
        <v>87</v>
      </c>
      <c r="CN1" s="40" t="s">
        <v>88</v>
      </c>
      <c r="CO1" s="40" t="s">
        <v>89</v>
      </c>
      <c r="CP1" s="40" t="s">
        <v>90</v>
      </c>
      <c r="CQ1" s="40" t="s">
        <v>91</v>
      </c>
      <c r="CR1" s="40" t="s">
        <v>92</v>
      </c>
      <c r="CS1" s="40" t="s">
        <v>93</v>
      </c>
      <c r="CT1" s="40" t="s">
        <v>94</v>
      </c>
      <c r="CU1" s="40" t="s">
        <v>95</v>
      </c>
      <c r="CV1" s="40" t="s">
        <v>96</v>
      </c>
      <c r="CW1" s="40" t="s">
        <v>97</v>
      </c>
      <c r="CX1" s="40" t="s">
        <v>98</v>
      </c>
      <c r="CY1" s="40" t="s">
        <v>99</v>
      </c>
      <c r="CZ1" s="40" t="s">
        <v>100</v>
      </c>
      <c r="DA1" s="40" t="s">
        <v>101</v>
      </c>
      <c r="DB1" s="40" t="s">
        <v>102</v>
      </c>
      <c r="DC1" s="40" t="s">
        <v>103</v>
      </c>
      <c r="DD1" s="40" t="s">
        <v>104</v>
      </c>
      <c r="DE1" s="40" t="s">
        <v>105</v>
      </c>
      <c r="DF1" s="40" t="s">
        <v>106</v>
      </c>
      <c r="DG1" s="40" t="s">
        <v>107</v>
      </c>
      <c r="DH1" s="40" t="s">
        <v>108</v>
      </c>
      <c r="DI1" s="40" t="s">
        <v>109</v>
      </c>
      <c r="DJ1" s="40" t="s">
        <v>110</v>
      </c>
      <c r="DK1" s="40" t="s">
        <v>111</v>
      </c>
      <c r="DL1" s="40" t="s">
        <v>112</v>
      </c>
      <c r="DM1" s="40" t="s">
        <v>113</v>
      </c>
      <c r="DN1" s="40" t="s">
        <v>114</v>
      </c>
      <c r="DO1" s="40" t="s">
        <v>115</v>
      </c>
      <c r="DP1" s="40" t="s">
        <v>116</v>
      </c>
      <c r="DQ1" s="40" t="s">
        <v>117</v>
      </c>
      <c r="DR1" s="40" t="s">
        <v>118</v>
      </c>
      <c r="DS1" s="40" t="s">
        <v>119</v>
      </c>
      <c r="DT1" s="40" t="s">
        <v>120</v>
      </c>
      <c r="DU1" s="40" t="s">
        <v>121</v>
      </c>
      <c r="DV1" s="40" t="s">
        <v>122</v>
      </c>
      <c r="DW1" s="40" t="s">
        <v>123</v>
      </c>
      <c r="DX1" s="40" t="s">
        <v>124</v>
      </c>
      <c r="DY1" s="40" t="s">
        <v>125</v>
      </c>
      <c r="DZ1" s="40" t="s">
        <v>126</v>
      </c>
      <c r="EA1" s="40" t="s">
        <v>127</v>
      </c>
      <c r="EB1" s="40" t="s">
        <v>128</v>
      </c>
      <c r="EC1" s="40" t="s">
        <v>129</v>
      </c>
      <c r="ED1" s="40" t="s">
        <v>130</v>
      </c>
      <c r="EE1" s="40" t="s">
        <v>131</v>
      </c>
      <c r="EF1" s="40" t="s">
        <v>132</v>
      </c>
      <c r="EG1" s="40" t="s">
        <v>133</v>
      </c>
      <c r="EH1" s="40" t="s">
        <v>134</v>
      </c>
      <c r="EI1" s="40" t="s">
        <v>135</v>
      </c>
      <c r="EJ1" s="40" t="s">
        <v>136</v>
      </c>
      <c r="EK1" s="40" t="s">
        <v>137</v>
      </c>
      <c r="EL1" s="40" t="s">
        <v>138</v>
      </c>
      <c r="EM1" s="40" t="s">
        <v>139</v>
      </c>
      <c r="EN1" s="40" t="s">
        <v>140</v>
      </c>
      <c r="EO1" s="40" t="s">
        <v>141</v>
      </c>
      <c r="EP1" s="40" t="s">
        <v>142</v>
      </c>
      <c r="EQ1" s="40" t="s">
        <v>143</v>
      </c>
      <c r="ER1" s="40" t="s">
        <v>144</v>
      </c>
      <c r="ES1" s="40" t="s">
        <v>145</v>
      </c>
      <c r="ET1" s="40" t="s">
        <v>146</v>
      </c>
      <c r="EU1" s="40" t="s">
        <v>147</v>
      </c>
      <c r="EV1" s="40" t="s">
        <v>148</v>
      </c>
      <c r="EW1" s="40" t="s">
        <v>149</v>
      </c>
      <c r="EX1" s="40" t="s">
        <v>150</v>
      </c>
      <c r="EY1" s="40" t="s">
        <v>151</v>
      </c>
      <c r="EZ1" s="40" t="s">
        <v>152</v>
      </c>
      <c r="FA1" s="40" t="s">
        <v>153</v>
      </c>
      <c r="FB1" s="40" t="s">
        <v>154</v>
      </c>
      <c r="FC1" s="40" t="s">
        <v>155</v>
      </c>
      <c r="FD1" s="40" t="s">
        <v>156</v>
      </c>
      <c r="FE1" s="40" t="s">
        <v>157</v>
      </c>
      <c r="FF1" s="40" t="s">
        <v>158</v>
      </c>
      <c r="FG1" s="40" t="s">
        <v>159</v>
      </c>
      <c r="FH1" s="40" t="s">
        <v>160</v>
      </c>
      <c r="FI1" s="40" t="s">
        <v>161</v>
      </c>
      <c r="FJ1" s="40" t="s">
        <v>162</v>
      </c>
      <c r="FK1" s="40" t="s">
        <v>163</v>
      </c>
      <c r="FL1" s="40" t="s">
        <v>164</v>
      </c>
      <c r="FM1" s="40" t="s">
        <v>165</v>
      </c>
      <c r="FN1" s="40" t="s">
        <v>166</v>
      </c>
      <c r="FO1" s="40" t="s">
        <v>167</v>
      </c>
      <c r="FP1" s="40" t="s">
        <v>168</v>
      </c>
      <c r="FQ1" s="40" t="s">
        <v>169</v>
      </c>
      <c r="FR1" s="40" t="s">
        <v>170</v>
      </c>
      <c r="FS1" s="40" t="s">
        <v>171</v>
      </c>
      <c r="FT1" s="40" t="s">
        <v>172</v>
      </c>
      <c r="FU1" s="40" t="s">
        <v>173</v>
      </c>
      <c r="FV1" s="40" t="s">
        <v>174</v>
      </c>
      <c r="FW1" s="40" t="s">
        <v>175</v>
      </c>
      <c r="FX1" s="40" t="s">
        <v>176</v>
      </c>
      <c r="FY1" s="40" t="s">
        <v>177</v>
      </c>
      <c r="FZ1" s="40" t="s">
        <v>178</v>
      </c>
      <c r="GA1" s="40" t="s">
        <v>179</v>
      </c>
      <c r="GB1" s="40" t="s">
        <v>180</v>
      </c>
      <c r="GC1" s="40" t="s">
        <v>181</v>
      </c>
      <c r="GD1" s="40" t="s">
        <v>182</v>
      </c>
      <c r="GE1" s="40" t="s">
        <v>183</v>
      </c>
      <c r="GF1" s="40" t="s">
        <v>184</v>
      </c>
      <c r="GG1" s="40" t="s">
        <v>185</v>
      </c>
      <c r="GH1" s="40" t="s">
        <v>186</v>
      </c>
      <c r="GI1" s="40" t="s">
        <v>187</v>
      </c>
      <c r="GJ1" s="40" t="s">
        <v>188</v>
      </c>
      <c r="GK1" s="40" t="s">
        <v>189</v>
      </c>
      <c r="GL1" s="40" t="s">
        <v>190</v>
      </c>
      <c r="GM1" s="40" t="s">
        <v>191</v>
      </c>
      <c r="GN1" s="40" t="s">
        <v>192</v>
      </c>
      <c r="GO1" s="40" t="s">
        <v>193</v>
      </c>
      <c r="GP1" s="40" t="s">
        <v>194</v>
      </c>
      <c r="GQ1" s="40" t="s">
        <v>195</v>
      </c>
      <c r="GR1" s="40" t="s">
        <v>196</v>
      </c>
      <c r="GS1" s="40" t="s">
        <v>197</v>
      </c>
      <c r="GT1" s="40" t="s">
        <v>198</v>
      </c>
      <c r="GU1" s="40" t="s">
        <v>199</v>
      </c>
      <c r="GV1" s="40" t="s">
        <v>200</v>
      </c>
      <c r="GW1" s="40" t="s">
        <v>201</v>
      </c>
      <c r="GX1" s="40" t="s">
        <v>202</v>
      </c>
      <c r="GY1" s="40" t="s">
        <v>203</v>
      </c>
      <c r="GZ1" s="40" t="s">
        <v>204</v>
      </c>
      <c r="HA1" s="40" t="s">
        <v>205</v>
      </c>
      <c r="HB1" s="40" t="s">
        <v>206</v>
      </c>
      <c r="HC1" s="40" t="s">
        <v>207</v>
      </c>
      <c r="HD1" s="40" t="s">
        <v>208</v>
      </c>
      <c r="HE1" s="40" t="s">
        <v>209</v>
      </c>
      <c r="HF1" s="40" t="s">
        <v>210</v>
      </c>
      <c r="HG1" s="40" t="s">
        <v>211</v>
      </c>
      <c r="HH1" s="40" t="s">
        <v>212</v>
      </c>
      <c r="HI1" s="40" t="s">
        <v>213</v>
      </c>
      <c r="HJ1" s="40" t="s">
        <v>214</v>
      </c>
      <c r="HK1" s="40" t="s">
        <v>215</v>
      </c>
      <c r="HL1" s="40" t="s">
        <v>216</v>
      </c>
      <c r="HM1" s="40" t="s">
        <v>217</v>
      </c>
      <c r="HN1" s="40" t="s">
        <v>218</v>
      </c>
      <c r="HO1" s="40" t="s">
        <v>219</v>
      </c>
      <c r="HP1" s="40" t="s">
        <v>220</v>
      </c>
      <c r="HQ1" s="40" t="s">
        <v>221</v>
      </c>
      <c r="HR1" s="40" t="s">
        <v>222</v>
      </c>
      <c r="HS1" s="40" t="s">
        <v>223</v>
      </c>
      <c r="HT1" s="40" t="s">
        <v>224</v>
      </c>
      <c r="HU1" s="40" t="s">
        <v>225</v>
      </c>
      <c r="HV1" s="40" t="s">
        <v>226</v>
      </c>
      <c r="HW1" s="40" t="s">
        <v>227</v>
      </c>
      <c r="HX1" s="40" t="s">
        <v>228</v>
      </c>
      <c r="HY1" s="40" t="s">
        <v>229</v>
      </c>
      <c r="HZ1" s="40" t="s">
        <v>230</v>
      </c>
      <c r="IA1" s="40" t="s">
        <v>231</v>
      </c>
      <c r="IB1" s="40" t="s">
        <v>232</v>
      </c>
      <c r="IC1" s="40" t="s">
        <v>233</v>
      </c>
      <c r="ID1" s="40" t="s">
        <v>234</v>
      </c>
      <c r="IE1" s="40" t="s">
        <v>235</v>
      </c>
      <c r="IF1" s="40" t="s">
        <v>236</v>
      </c>
      <c r="IG1" s="40" t="s">
        <v>237</v>
      </c>
      <c r="IH1" s="40" t="s">
        <v>238</v>
      </c>
      <c r="II1" s="40" t="s">
        <v>239</v>
      </c>
      <c r="IJ1" s="40" t="s">
        <v>240</v>
      </c>
      <c r="IK1" s="40" t="s">
        <v>241</v>
      </c>
      <c r="IL1" s="40" t="s">
        <v>242</v>
      </c>
      <c r="IM1" s="40" t="s">
        <v>243</v>
      </c>
      <c r="IN1" s="40" t="s">
        <v>244</v>
      </c>
      <c r="IO1" s="40" t="s">
        <v>245</v>
      </c>
      <c r="IP1" s="40" t="s">
        <v>246</v>
      </c>
      <c r="IQ1" s="40" t="s">
        <v>247</v>
      </c>
      <c r="IR1" s="40" t="s">
        <v>248</v>
      </c>
      <c r="IS1" s="40" t="s">
        <v>249</v>
      </c>
      <c r="IT1" s="40" t="s">
        <v>250</v>
      </c>
      <c r="IU1" s="40" t="s">
        <v>251</v>
      </c>
      <c r="IV1" s="40" t="s">
        <v>252</v>
      </c>
      <c r="IW1" s="40" t="s">
        <v>253</v>
      </c>
      <c r="IX1" s="40" t="s">
        <v>254</v>
      </c>
      <c r="IY1" s="40" t="s">
        <v>255</v>
      </c>
      <c r="IZ1" s="40" t="s">
        <v>256</v>
      </c>
      <c r="JA1" s="40" t="s">
        <v>257</v>
      </c>
      <c r="JB1" s="40" t="s">
        <v>258</v>
      </c>
      <c r="JC1" s="40" t="s">
        <v>259</v>
      </c>
      <c r="JD1" s="40" t="s">
        <v>260</v>
      </c>
      <c r="JE1" s="40" t="s">
        <v>261</v>
      </c>
      <c r="JF1" s="40" t="s">
        <v>262</v>
      </c>
      <c r="JG1" s="40" t="s">
        <v>263</v>
      </c>
      <c r="JH1" s="40" t="s">
        <v>264</v>
      </c>
      <c r="JI1" s="40" t="s">
        <v>265</v>
      </c>
      <c r="JJ1" s="40" t="s">
        <v>266</v>
      </c>
      <c r="JK1" s="40" t="s">
        <v>267</v>
      </c>
      <c r="JL1" s="40" t="s">
        <v>268</v>
      </c>
      <c r="JM1" s="40" t="s">
        <v>269</v>
      </c>
      <c r="JN1" s="40" t="s">
        <v>270</v>
      </c>
      <c r="JO1" s="40" t="s">
        <v>271</v>
      </c>
      <c r="JP1" s="40" t="s">
        <v>272</v>
      </c>
      <c r="JQ1" s="40" t="s">
        <v>273</v>
      </c>
      <c r="JR1" s="40" t="s">
        <v>274</v>
      </c>
      <c r="JS1" s="40" t="s">
        <v>275</v>
      </c>
      <c r="JT1" s="40" t="s">
        <v>276</v>
      </c>
      <c r="JU1" s="40" t="s">
        <v>277</v>
      </c>
      <c r="JV1" s="40" t="s">
        <v>278</v>
      </c>
      <c r="JW1" s="40" t="s">
        <v>279</v>
      </c>
      <c r="JX1" s="40" t="s">
        <v>280</v>
      </c>
      <c r="JY1" s="40" t="s">
        <v>281</v>
      </c>
      <c r="JZ1" s="40" t="s">
        <v>282</v>
      </c>
      <c r="KA1" s="40" t="s">
        <v>283</v>
      </c>
      <c r="KB1" s="40" t="s">
        <v>284</v>
      </c>
      <c r="KC1" s="40" t="s">
        <v>285</v>
      </c>
      <c r="KD1" s="40" t="s">
        <v>286</v>
      </c>
      <c r="KE1" s="40" t="s">
        <v>287</v>
      </c>
      <c r="KF1" s="40" t="s">
        <v>288</v>
      </c>
      <c r="KG1" s="40" t="s">
        <v>289</v>
      </c>
      <c r="KH1" s="40" t="s">
        <v>290</v>
      </c>
      <c r="KI1" s="40" t="s">
        <v>291</v>
      </c>
      <c r="KJ1" s="40" t="s">
        <v>292</v>
      </c>
      <c r="KK1" s="40" t="s">
        <v>293</v>
      </c>
      <c r="KL1" s="40" t="s">
        <v>294</v>
      </c>
      <c r="KM1" s="40" t="s">
        <v>295</v>
      </c>
      <c r="KN1" s="40" t="s">
        <v>296</v>
      </c>
      <c r="KO1" s="40" t="s">
        <v>297</v>
      </c>
      <c r="KP1" s="40" t="s">
        <v>298</v>
      </c>
      <c r="KQ1" s="40" t="s">
        <v>299</v>
      </c>
      <c r="KR1" s="40" t="s">
        <v>300</v>
      </c>
      <c r="KS1" s="40" t="s">
        <v>301</v>
      </c>
      <c r="KT1" s="40" t="s">
        <v>302</v>
      </c>
      <c r="KU1" s="40" t="s">
        <v>303</v>
      </c>
      <c r="KV1" s="40" t="s">
        <v>304</v>
      </c>
      <c r="KW1" s="40" t="s">
        <v>305</v>
      </c>
      <c r="KX1" s="40" t="s">
        <v>306</v>
      </c>
      <c r="KY1" s="40" t="s">
        <v>307</v>
      </c>
      <c r="KZ1" s="40" t="s">
        <v>308</v>
      </c>
      <c r="LA1" s="40" t="s">
        <v>309</v>
      </c>
      <c r="LB1" s="40" t="s">
        <v>310</v>
      </c>
      <c r="LC1" s="40" t="s">
        <v>311</v>
      </c>
      <c r="LD1" s="40" t="s">
        <v>312</v>
      </c>
      <c r="LE1" s="40" t="s">
        <v>313</v>
      </c>
      <c r="LF1" s="40" t="s">
        <v>314</v>
      </c>
      <c r="LG1" s="40" t="s">
        <v>315</v>
      </c>
      <c r="LH1" s="40" t="s">
        <v>316</v>
      </c>
      <c r="LI1" s="40" t="s">
        <v>317</v>
      </c>
      <c r="LJ1" s="40" t="s">
        <v>318</v>
      </c>
      <c r="LK1" s="40" t="s">
        <v>319</v>
      </c>
      <c r="LL1" s="40" t="s">
        <v>320</v>
      </c>
      <c r="LM1" s="40" t="s">
        <v>321</v>
      </c>
      <c r="LN1" s="40" t="s">
        <v>322</v>
      </c>
      <c r="LO1" s="40" t="s">
        <v>323</v>
      </c>
      <c r="LP1" s="40" t="s">
        <v>324</v>
      </c>
      <c r="LQ1" s="40" t="s">
        <v>325</v>
      </c>
      <c r="LR1" s="40" t="s">
        <v>326</v>
      </c>
      <c r="LS1" s="40" t="s">
        <v>327</v>
      </c>
      <c r="LT1" s="40" t="s">
        <v>328</v>
      </c>
      <c r="LU1" s="40" t="s">
        <v>329</v>
      </c>
      <c r="LV1" s="40" t="s">
        <v>330</v>
      </c>
      <c r="LW1" s="40" t="s">
        <v>331</v>
      </c>
      <c r="LX1" s="40" t="s">
        <v>332</v>
      </c>
      <c r="LY1" s="40" t="s">
        <v>333</v>
      </c>
      <c r="LZ1" s="40" t="s">
        <v>334</v>
      </c>
      <c r="MA1" s="40" t="s">
        <v>335</v>
      </c>
      <c r="MB1" s="40" t="s">
        <v>336</v>
      </c>
      <c r="MC1" s="40" t="s">
        <v>337</v>
      </c>
      <c r="MD1" s="40" t="s">
        <v>338</v>
      </c>
      <c r="ME1" s="40" t="s">
        <v>339</v>
      </c>
      <c r="MF1" s="40" t="s">
        <v>340</v>
      </c>
      <c r="MG1" s="40" t="s">
        <v>341</v>
      </c>
      <c r="MH1" s="40" t="s">
        <v>342</v>
      </c>
      <c r="MI1" s="40" t="s">
        <v>343</v>
      </c>
      <c r="MJ1" s="40" t="s">
        <v>344</v>
      </c>
      <c r="MK1" s="40" t="s">
        <v>345</v>
      </c>
      <c r="ML1" s="40" t="s">
        <v>346</v>
      </c>
      <c r="MM1" s="40" t="s">
        <v>347</v>
      </c>
      <c r="MN1" s="40" t="s">
        <v>348</v>
      </c>
      <c r="MO1" s="40" t="s">
        <v>349</v>
      </c>
      <c r="MP1" s="40" t="s">
        <v>350</v>
      </c>
      <c r="MQ1" s="40" t="s">
        <v>351</v>
      </c>
      <c r="MR1" s="40" t="s">
        <v>352</v>
      </c>
      <c r="MS1" s="40" t="s">
        <v>353</v>
      </c>
      <c r="MT1" s="40" t="s">
        <v>354</v>
      </c>
      <c r="MU1" s="40" t="s">
        <v>355</v>
      </c>
      <c r="MV1" s="40" t="s">
        <v>356</v>
      </c>
      <c r="MW1" s="40" t="s">
        <v>357</v>
      </c>
      <c r="MX1" s="40" t="s">
        <v>358</v>
      </c>
      <c r="MY1" s="40" t="s">
        <v>359</v>
      </c>
      <c r="MZ1" s="40" t="s">
        <v>360</v>
      </c>
      <c r="NA1" s="40" t="s">
        <v>361</v>
      </c>
      <c r="NB1" s="40" t="s">
        <v>362</v>
      </c>
      <c r="NC1" s="40" t="s">
        <v>363</v>
      </c>
      <c r="ND1" s="40" t="s">
        <v>364</v>
      </c>
      <c r="NE1" s="40" t="s">
        <v>365</v>
      </c>
      <c r="NF1" s="40" t="s">
        <v>366</v>
      </c>
      <c r="NG1" s="40" t="s">
        <v>367</v>
      </c>
      <c r="NH1" s="40" t="s">
        <v>368</v>
      </c>
      <c r="NI1" s="40" t="s">
        <v>369</v>
      </c>
      <c r="NJ1" s="40" t="s">
        <v>370</v>
      </c>
      <c r="NK1" s="40" t="s">
        <v>371</v>
      </c>
      <c r="NL1" s="40" t="s">
        <v>372</v>
      </c>
      <c r="NM1" s="40" t="s">
        <v>373</v>
      </c>
      <c r="NN1" s="40" t="s">
        <v>374</v>
      </c>
      <c r="NO1" s="40" t="s">
        <v>375</v>
      </c>
      <c r="NP1" s="40" t="s">
        <v>376</v>
      </c>
      <c r="NQ1" s="40" t="s">
        <v>377</v>
      </c>
      <c r="NR1" s="40" t="s">
        <v>378</v>
      </c>
      <c r="NS1" s="40" t="s">
        <v>379</v>
      </c>
      <c r="NT1" s="40" t="s">
        <v>380</v>
      </c>
      <c r="NU1" s="40" t="s">
        <v>381</v>
      </c>
      <c r="NV1" s="40" t="s">
        <v>382</v>
      </c>
      <c r="NW1" s="40" t="s">
        <v>383</v>
      </c>
      <c r="NX1" s="40" t="s">
        <v>384</v>
      </c>
      <c r="NY1" s="40" t="s">
        <v>385</v>
      </c>
      <c r="NZ1" s="40" t="s">
        <v>386</v>
      </c>
      <c r="OA1" s="40" t="s">
        <v>387</v>
      </c>
      <c r="OB1" s="40" t="s">
        <v>388</v>
      </c>
      <c r="OC1" s="40" t="s">
        <v>389</v>
      </c>
      <c r="OD1" s="40" t="s">
        <v>390</v>
      </c>
      <c r="OE1" s="40" t="s">
        <v>391</v>
      </c>
      <c r="OF1" s="40" t="s">
        <v>392</v>
      </c>
      <c r="OG1" s="40" t="s">
        <v>393</v>
      </c>
      <c r="OH1" s="40" t="s">
        <v>394</v>
      </c>
      <c r="OI1" s="40" t="s">
        <v>395</v>
      </c>
      <c r="OJ1" s="40" t="s">
        <v>396</v>
      </c>
      <c r="OK1" s="40" t="s">
        <v>397</v>
      </c>
      <c r="OL1" s="40" t="s">
        <v>398</v>
      </c>
      <c r="OM1" s="40" t="s">
        <v>399</v>
      </c>
      <c r="ON1" s="40" t="s">
        <v>400</v>
      </c>
      <c r="OO1" s="40" t="s">
        <v>401</v>
      </c>
      <c r="OP1" s="40" t="s">
        <v>402</v>
      </c>
      <c r="OQ1" s="40" t="s">
        <v>403</v>
      </c>
      <c r="OR1" s="40" t="s">
        <v>404</v>
      </c>
      <c r="OS1" s="40" t="s">
        <v>405</v>
      </c>
      <c r="OT1" s="40" t="s">
        <v>406</v>
      </c>
      <c r="OU1" s="40" t="s">
        <v>407</v>
      </c>
      <c r="OV1" s="40" t="s">
        <v>408</v>
      </c>
      <c r="OW1" s="40" t="s">
        <v>409</v>
      </c>
      <c r="OX1" s="40" t="s">
        <v>410</v>
      </c>
      <c r="OY1" s="40" t="s">
        <v>411</v>
      </c>
      <c r="OZ1" s="40" t="s">
        <v>412</v>
      </c>
      <c r="PA1" s="40" t="s">
        <v>413</v>
      </c>
      <c r="PB1" s="40" t="s">
        <v>414</v>
      </c>
      <c r="PC1" s="40" t="s">
        <v>415</v>
      </c>
      <c r="PD1" s="40" t="s">
        <v>416</v>
      </c>
      <c r="PE1" s="40" t="s">
        <v>417</v>
      </c>
      <c r="PF1" s="40" t="s">
        <v>418</v>
      </c>
      <c r="PG1" s="40" t="s">
        <v>419</v>
      </c>
      <c r="PH1" s="40" t="s">
        <v>420</v>
      </c>
      <c r="PI1" s="40" t="s">
        <v>421</v>
      </c>
      <c r="PJ1" s="40" t="s">
        <v>422</v>
      </c>
      <c r="PK1" s="40" t="s">
        <v>423</v>
      </c>
      <c r="PL1" s="40" t="s">
        <v>424</v>
      </c>
      <c r="PM1" s="40" t="s">
        <v>425</v>
      </c>
      <c r="PN1" s="40" t="s">
        <v>426</v>
      </c>
      <c r="PO1" s="40" t="s">
        <v>427</v>
      </c>
      <c r="PP1" s="40" t="s">
        <v>428</v>
      </c>
      <c r="PQ1" s="40" t="s">
        <v>429</v>
      </c>
      <c r="PR1" s="40" t="s">
        <v>430</v>
      </c>
      <c r="PS1" s="40" t="s">
        <v>431</v>
      </c>
      <c r="PT1" s="40" t="s">
        <v>432</v>
      </c>
      <c r="PU1" s="40" t="s">
        <v>433</v>
      </c>
      <c r="PV1" s="40" t="s">
        <v>434</v>
      </c>
      <c r="PW1" s="40" t="s">
        <v>435</v>
      </c>
      <c r="PX1" s="40" t="s">
        <v>436</v>
      </c>
      <c r="PY1" s="40" t="s">
        <v>437</v>
      </c>
      <c r="PZ1" s="40" t="s">
        <v>438</v>
      </c>
      <c r="QA1" s="40" t="s">
        <v>439</v>
      </c>
      <c r="QB1" s="40" t="s">
        <v>440</v>
      </c>
      <c r="QC1" s="40" t="s">
        <v>441</v>
      </c>
      <c r="QD1" s="40" t="s">
        <v>442</v>
      </c>
      <c r="QE1" s="40" t="s">
        <v>443</v>
      </c>
      <c r="QF1" s="40" t="s">
        <v>444</v>
      </c>
      <c r="QG1" s="40" t="s">
        <v>445</v>
      </c>
      <c r="QH1" s="40" t="s">
        <v>446</v>
      </c>
      <c r="QI1" s="40" t="s">
        <v>447</v>
      </c>
      <c r="QJ1" s="40" t="s">
        <v>448</v>
      </c>
      <c r="QK1" s="40" t="s">
        <v>449</v>
      </c>
      <c r="QL1" s="40" t="s">
        <v>450</v>
      </c>
      <c r="QM1" s="40" t="s">
        <v>451</v>
      </c>
      <c r="QN1" s="40" t="s">
        <v>452</v>
      </c>
      <c r="QO1" s="40" t="s">
        <v>453</v>
      </c>
      <c r="QP1" s="40" t="s">
        <v>454</v>
      </c>
      <c r="QQ1" s="40" t="s">
        <v>455</v>
      </c>
      <c r="QR1" s="40" t="s">
        <v>456</v>
      </c>
      <c r="QS1" s="40" t="s">
        <v>457</v>
      </c>
      <c r="QT1" s="40" t="s">
        <v>458</v>
      </c>
      <c r="QU1" s="40" t="s">
        <v>459</v>
      </c>
      <c r="QV1" s="40" t="s">
        <v>460</v>
      </c>
      <c r="QW1" s="40" t="s">
        <v>461</v>
      </c>
      <c r="QX1" s="40" t="s">
        <v>462</v>
      </c>
      <c r="QY1" s="40" t="s">
        <v>463</v>
      </c>
      <c r="QZ1" s="40" t="s">
        <v>464</v>
      </c>
      <c r="RA1" s="40" t="s">
        <v>465</v>
      </c>
      <c r="RB1" s="40" t="s">
        <v>466</v>
      </c>
      <c r="RC1" s="40" t="s">
        <v>467</v>
      </c>
      <c r="RD1" s="40" t="s">
        <v>468</v>
      </c>
      <c r="RE1" s="40" t="s">
        <v>469</v>
      </c>
      <c r="RF1" s="40" t="s">
        <v>470</v>
      </c>
      <c r="RG1" s="40" t="s">
        <v>471</v>
      </c>
      <c r="RH1" s="40" t="s">
        <v>472</v>
      </c>
      <c r="RI1" s="40" t="s">
        <v>473</v>
      </c>
      <c r="RJ1" s="40" t="s">
        <v>474</v>
      </c>
      <c r="RK1" s="40" t="s">
        <v>475</v>
      </c>
      <c r="RL1" s="40" t="s">
        <v>476</v>
      </c>
      <c r="RM1" s="40" t="s">
        <v>477</v>
      </c>
      <c r="RN1" s="40" t="s">
        <v>478</v>
      </c>
      <c r="RO1" s="40" t="s">
        <v>479</v>
      </c>
      <c r="RP1" s="40" t="s">
        <v>480</v>
      </c>
      <c r="RQ1" s="40" t="s">
        <v>481</v>
      </c>
      <c r="RR1" s="40" t="s">
        <v>482</v>
      </c>
      <c r="RS1" s="40" t="s">
        <v>483</v>
      </c>
      <c r="RT1" s="40" t="s">
        <v>484</v>
      </c>
      <c r="RU1" s="40" t="s">
        <v>485</v>
      </c>
      <c r="RV1" s="40" t="s">
        <v>486</v>
      </c>
      <c r="RW1" s="40" t="s">
        <v>487</v>
      </c>
      <c r="RX1" s="40" t="s">
        <v>488</v>
      </c>
      <c r="RY1" s="40" t="s">
        <v>489</v>
      </c>
      <c r="RZ1" s="40" t="s">
        <v>490</v>
      </c>
      <c r="SA1" s="40" t="s">
        <v>491</v>
      </c>
      <c r="SB1" s="40" t="s">
        <v>492</v>
      </c>
      <c r="SC1" s="40" t="s">
        <v>493</v>
      </c>
      <c r="SD1" s="40" t="s">
        <v>494</v>
      </c>
      <c r="SE1" s="40" t="s">
        <v>495</v>
      </c>
      <c r="SF1" s="40" t="s">
        <v>496</v>
      </c>
      <c r="SG1" s="40" t="s">
        <v>497</v>
      </c>
      <c r="SH1" s="40" t="s">
        <v>498</v>
      </c>
      <c r="SI1" s="40" t="s">
        <v>499</v>
      </c>
    </row>
    <row r="2" spans="1:504" ht="15" x14ac:dyDescent="0.35">
      <c r="A2" s="58" t="s">
        <v>524</v>
      </c>
      <c r="B2" s="59"/>
      <c r="C2" s="4"/>
      <c r="D2" s="42">
        <v>43853</v>
      </c>
      <c r="E2" s="42">
        <v>43878</v>
      </c>
      <c r="F2" s="42">
        <v>43921</v>
      </c>
      <c r="G2" s="42">
        <v>43890</v>
      </c>
      <c r="H2" s="42">
        <v>43921</v>
      </c>
      <c r="I2" s="42">
        <v>43982</v>
      </c>
      <c r="J2" s="42">
        <v>44012</v>
      </c>
      <c r="K2" s="42">
        <v>44104</v>
      </c>
      <c r="L2" s="42">
        <v>43861</v>
      </c>
      <c r="M2" s="42">
        <v>44095</v>
      </c>
      <c r="N2" s="42">
        <v>43845</v>
      </c>
      <c r="O2" s="42">
        <v>43851</v>
      </c>
      <c r="P2" s="42">
        <v>43861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3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3"/>
      <c r="QV2" s="43"/>
      <c r="QW2" s="43"/>
      <c r="QX2" s="43"/>
      <c r="QY2" s="43"/>
      <c r="QZ2" s="43"/>
      <c r="RA2" s="43"/>
      <c r="RB2" s="43"/>
      <c r="RC2" s="43"/>
      <c r="RD2" s="43"/>
      <c r="RE2" s="43"/>
      <c r="RF2" s="43"/>
      <c r="RG2" s="43"/>
      <c r="RH2" s="43"/>
      <c r="RI2" s="43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3"/>
      <c r="RU2" s="43"/>
      <c r="RV2" s="43"/>
      <c r="RW2" s="43"/>
      <c r="RX2" s="43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4"/>
    </row>
    <row r="3" spans="1:504" ht="31.15" customHeight="1" x14ac:dyDescent="0.35">
      <c r="A3" s="58" t="s">
        <v>525</v>
      </c>
      <c r="B3" s="59"/>
      <c r="C3" s="4"/>
      <c r="D3" s="167" t="s">
        <v>635</v>
      </c>
      <c r="E3" s="45" t="s">
        <v>637</v>
      </c>
      <c r="F3" s="45" t="s">
        <v>638</v>
      </c>
      <c r="G3" s="45" t="s">
        <v>639</v>
      </c>
      <c r="H3" s="45" t="s">
        <v>640</v>
      </c>
      <c r="I3" s="45" t="s">
        <v>641</v>
      </c>
      <c r="J3" s="45" t="s">
        <v>642</v>
      </c>
      <c r="K3" s="45" t="s">
        <v>643</v>
      </c>
      <c r="L3" s="45" t="s">
        <v>644</v>
      </c>
      <c r="M3" s="45" t="s">
        <v>645</v>
      </c>
      <c r="N3" s="168" t="s">
        <v>647</v>
      </c>
      <c r="O3" s="168" t="s">
        <v>646</v>
      </c>
      <c r="P3" s="168" t="s">
        <v>648</v>
      </c>
      <c r="Q3" s="45"/>
      <c r="R3" s="45"/>
      <c r="S3" s="45"/>
      <c r="T3" s="45"/>
      <c r="U3" s="45"/>
      <c r="V3" s="45"/>
      <c r="W3" s="45"/>
      <c r="X3" s="166"/>
      <c r="Y3" s="45"/>
      <c r="Z3" s="45"/>
      <c r="AA3" s="45"/>
      <c r="AB3" s="45"/>
      <c r="AC3" s="45"/>
      <c r="AD3" s="45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</row>
    <row r="4" spans="1:504" ht="15.5" x14ac:dyDescent="0.35">
      <c r="A4" s="47" t="s">
        <v>500</v>
      </c>
      <c r="B4" s="47" t="s">
        <v>502</v>
      </c>
      <c r="C4" s="5" t="s">
        <v>503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  <c r="IW4" s="51"/>
      <c r="IX4" s="51"/>
      <c r="IY4" s="51"/>
      <c r="IZ4" s="51"/>
      <c r="JA4" s="51"/>
      <c r="JB4" s="51"/>
      <c r="JC4" s="51"/>
      <c r="JD4" s="51"/>
      <c r="JE4" s="51"/>
      <c r="JF4" s="51"/>
      <c r="JG4" s="51"/>
      <c r="JH4" s="51"/>
      <c r="JI4" s="51"/>
      <c r="JJ4" s="51"/>
      <c r="JK4" s="51"/>
      <c r="JL4" s="51"/>
      <c r="JM4" s="51"/>
      <c r="JN4" s="51"/>
      <c r="JO4" s="51"/>
      <c r="JP4" s="51"/>
      <c r="JQ4" s="51"/>
      <c r="JR4" s="51"/>
      <c r="JS4" s="51"/>
      <c r="JT4" s="51"/>
      <c r="JU4" s="51"/>
      <c r="JV4" s="51"/>
      <c r="JW4" s="51"/>
      <c r="JX4" s="51"/>
      <c r="JY4" s="51"/>
      <c r="JZ4" s="51"/>
      <c r="KA4" s="51"/>
      <c r="KB4" s="51"/>
      <c r="KC4" s="51"/>
      <c r="KD4" s="51"/>
      <c r="KE4" s="51"/>
      <c r="KF4" s="51"/>
      <c r="KG4" s="51"/>
      <c r="KH4" s="51"/>
      <c r="KI4" s="51"/>
      <c r="KJ4" s="51"/>
      <c r="KK4" s="51"/>
      <c r="KL4" s="51"/>
      <c r="KM4" s="51"/>
      <c r="KN4" s="51"/>
      <c r="KO4" s="51"/>
      <c r="KP4" s="51"/>
      <c r="KQ4" s="51"/>
      <c r="KR4" s="51"/>
      <c r="KS4" s="51"/>
      <c r="KT4" s="51"/>
      <c r="KU4" s="51"/>
      <c r="KV4" s="51"/>
      <c r="KW4" s="51"/>
      <c r="KX4" s="51"/>
      <c r="KY4" s="51"/>
      <c r="KZ4" s="51"/>
      <c r="LA4" s="51"/>
      <c r="LB4" s="51"/>
      <c r="LC4" s="51"/>
      <c r="LD4" s="51"/>
      <c r="LE4" s="51"/>
      <c r="LF4" s="51"/>
      <c r="LG4" s="51"/>
      <c r="LH4" s="51"/>
      <c r="LI4" s="51"/>
      <c r="LJ4" s="51"/>
      <c r="LK4" s="51"/>
      <c r="LL4" s="51"/>
      <c r="LM4" s="51"/>
      <c r="LN4" s="51"/>
      <c r="LO4" s="51"/>
      <c r="LP4" s="51"/>
      <c r="LQ4" s="51"/>
      <c r="LR4" s="51"/>
      <c r="LS4" s="51"/>
      <c r="LT4" s="51"/>
      <c r="LU4" s="51"/>
      <c r="LV4" s="51"/>
      <c r="LW4" s="51"/>
      <c r="LX4" s="51"/>
      <c r="LY4" s="51"/>
      <c r="LZ4" s="51"/>
      <c r="MA4" s="51"/>
      <c r="MB4" s="51"/>
      <c r="MC4" s="51"/>
      <c r="MD4" s="51"/>
      <c r="ME4" s="51"/>
      <c r="MF4" s="51"/>
      <c r="MG4" s="51"/>
      <c r="MH4" s="51"/>
      <c r="MI4" s="51"/>
      <c r="MJ4" s="51"/>
      <c r="MK4" s="51"/>
      <c r="ML4" s="51"/>
      <c r="MM4" s="51"/>
      <c r="MN4" s="51"/>
      <c r="MO4" s="51"/>
      <c r="MP4" s="51"/>
      <c r="MQ4" s="51"/>
      <c r="MR4" s="51"/>
      <c r="MS4" s="51"/>
      <c r="MT4" s="51"/>
      <c r="MU4" s="51"/>
      <c r="MV4" s="51"/>
      <c r="MW4" s="51"/>
      <c r="MX4" s="51"/>
      <c r="MY4" s="51"/>
      <c r="MZ4" s="51"/>
      <c r="NA4" s="51"/>
      <c r="NB4" s="51"/>
      <c r="NC4" s="51"/>
      <c r="ND4" s="51"/>
      <c r="NE4" s="51"/>
      <c r="NF4" s="51"/>
      <c r="NG4" s="51"/>
      <c r="NH4" s="51"/>
      <c r="NI4" s="51"/>
      <c r="NJ4" s="51"/>
      <c r="NK4" s="51"/>
      <c r="NL4" s="51"/>
      <c r="NM4" s="51"/>
      <c r="NN4" s="51"/>
      <c r="NO4" s="51"/>
      <c r="NP4" s="51"/>
      <c r="NQ4" s="51"/>
      <c r="NR4" s="51"/>
      <c r="NS4" s="51"/>
      <c r="NT4" s="51"/>
      <c r="NU4" s="51"/>
      <c r="NV4" s="51"/>
      <c r="NW4" s="51"/>
      <c r="NX4" s="51"/>
      <c r="NY4" s="51"/>
      <c r="NZ4" s="51"/>
      <c r="OA4" s="51"/>
      <c r="OB4" s="51"/>
      <c r="OC4" s="51"/>
      <c r="OD4" s="51"/>
      <c r="OE4" s="51"/>
      <c r="OF4" s="51"/>
      <c r="OG4" s="51"/>
      <c r="OH4" s="51"/>
      <c r="OI4" s="51"/>
      <c r="OJ4" s="51"/>
      <c r="OK4" s="51"/>
      <c r="OL4" s="51"/>
      <c r="OM4" s="51"/>
      <c r="ON4" s="51"/>
      <c r="OO4" s="51"/>
      <c r="OP4" s="51"/>
      <c r="OQ4" s="51"/>
      <c r="OR4" s="51"/>
      <c r="OS4" s="51"/>
      <c r="OT4" s="51"/>
      <c r="OU4" s="51"/>
      <c r="OV4" s="51"/>
      <c r="OW4" s="51"/>
      <c r="OX4" s="51"/>
      <c r="OY4" s="51"/>
      <c r="OZ4" s="51"/>
      <c r="PA4" s="51"/>
      <c r="PB4" s="51"/>
      <c r="PC4" s="51"/>
      <c r="PD4" s="51"/>
      <c r="PE4" s="51"/>
      <c r="PF4" s="51"/>
      <c r="PG4" s="51"/>
      <c r="PH4" s="51"/>
      <c r="PI4" s="51"/>
      <c r="PJ4" s="51"/>
      <c r="PK4" s="51"/>
      <c r="PL4" s="51"/>
      <c r="PM4" s="51"/>
      <c r="PN4" s="51"/>
      <c r="PO4" s="51"/>
      <c r="PP4" s="51"/>
      <c r="PQ4" s="51"/>
      <c r="PR4" s="51"/>
      <c r="PS4" s="51"/>
      <c r="PT4" s="51"/>
      <c r="PU4" s="51"/>
      <c r="PV4" s="51"/>
      <c r="PW4" s="51"/>
      <c r="PX4" s="51"/>
      <c r="PY4" s="51"/>
      <c r="PZ4" s="51"/>
      <c r="QA4" s="51"/>
      <c r="QB4" s="51"/>
      <c r="QC4" s="51"/>
      <c r="QD4" s="51"/>
      <c r="QE4" s="51"/>
      <c r="QF4" s="51"/>
      <c r="QG4" s="51"/>
      <c r="QH4" s="51"/>
      <c r="QI4" s="51"/>
      <c r="QJ4" s="51"/>
      <c r="QK4" s="51"/>
      <c r="QL4" s="51"/>
      <c r="QM4" s="51"/>
      <c r="QN4" s="51"/>
      <c r="QO4" s="51"/>
      <c r="QP4" s="51"/>
      <c r="QQ4" s="51"/>
      <c r="QR4" s="51"/>
      <c r="QS4" s="51"/>
      <c r="QT4" s="51"/>
      <c r="QU4" s="51"/>
      <c r="QV4" s="51"/>
      <c r="QW4" s="51"/>
      <c r="QX4" s="51"/>
      <c r="QY4" s="51"/>
      <c r="QZ4" s="51"/>
      <c r="RA4" s="51"/>
      <c r="RB4" s="51"/>
      <c r="RC4" s="51"/>
      <c r="RD4" s="51"/>
      <c r="RE4" s="51"/>
      <c r="RF4" s="51"/>
      <c r="RG4" s="51"/>
      <c r="RH4" s="51"/>
      <c r="RI4" s="51"/>
      <c r="RJ4" s="51"/>
      <c r="RK4" s="51"/>
      <c r="RL4" s="51"/>
      <c r="RM4" s="51"/>
      <c r="RN4" s="51"/>
      <c r="RO4" s="51"/>
      <c r="RP4" s="51"/>
      <c r="RQ4" s="51"/>
      <c r="RR4" s="51"/>
      <c r="RS4" s="51"/>
      <c r="RT4" s="51"/>
      <c r="RU4" s="51"/>
      <c r="RV4" s="51"/>
      <c r="RW4" s="51"/>
      <c r="RX4" s="51"/>
      <c r="RY4" s="51"/>
      <c r="RZ4" s="51"/>
      <c r="SA4" s="51"/>
      <c r="SB4" s="51"/>
      <c r="SC4" s="49"/>
      <c r="SD4" s="51"/>
      <c r="SE4" s="51"/>
      <c r="SF4" s="51"/>
      <c r="SG4" s="51"/>
      <c r="SH4" s="51"/>
      <c r="SI4" s="52"/>
    </row>
    <row r="5" spans="1:504" ht="15.5" x14ac:dyDescent="0.35">
      <c r="A5" s="60" t="s">
        <v>501</v>
      </c>
      <c r="B5" s="60"/>
      <c r="C5" s="18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  <c r="IX5" s="51"/>
      <c r="IY5" s="51"/>
      <c r="IZ5" s="51"/>
      <c r="JA5" s="51"/>
      <c r="JB5" s="51"/>
      <c r="JC5" s="51"/>
      <c r="JD5" s="51"/>
      <c r="JE5" s="51"/>
      <c r="JF5" s="51"/>
      <c r="JG5" s="51"/>
      <c r="JH5" s="51"/>
      <c r="JI5" s="51"/>
      <c r="JJ5" s="51"/>
      <c r="JK5" s="51"/>
      <c r="JL5" s="51"/>
      <c r="JM5" s="51"/>
      <c r="JN5" s="51"/>
      <c r="JO5" s="51"/>
      <c r="JP5" s="51"/>
      <c r="JQ5" s="51"/>
      <c r="JR5" s="51"/>
      <c r="JS5" s="51"/>
      <c r="JT5" s="51"/>
      <c r="JU5" s="51"/>
      <c r="JV5" s="51"/>
      <c r="JW5" s="51"/>
      <c r="JX5" s="51"/>
      <c r="JY5" s="51"/>
      <c r="JZ5" s="51"/>
      <c r="KA5" s="51"/>
      <c r="KB5" s="51"/>
      <c r="KC5" s="51"/>
      <c r="KD5" s="51"/>
      <c r="KE5" s="51"/>
      <c r="KF5" s="51"/>
      <c r="KG5" s="51"/>
      <c r="KH5" s="51"/>
      <c r="KI5" s="51"/>
      <c r="KJ5" s="51"/>
      <c r="KK5" s="51"/>
      <c r="KL5" s="51"/>
      <c r="KM5" s="51"/>
      <c r="KN5" s="51"/>
      <c r="KO5" s="51"/>
      <c r="KP5" s="51"/>
      <c r="KQ5" s="51"/>
      <c r="KR5" s="51"/>
      <c r="KS5" s="51"/>
      <c r="KT5" s="51"/>
      <c r="KU5" s="51"/>
      <c r="KV5" s="51"/>
      <c r="KW5" s="51"/>
      <c r="KX5" s="51"/>
      <c r="KY5" s="51"/>
      <c r="KZ5" s="51"/>
      <c r="LA5" s="51"/>
      <c r="LB5" s="51"/>
      <c r="LC5" s="51"/>
      <c r="LD5" s="51"/>
      <c r="LE5" s="51"/>
      <c r="LF5" s="51"/>
      <c r="LG5" s="51"/>
      <c r="LH5" s="51"/>
      <c r="LI5" s="51"/>
      <c r="LJ5" s="51"/>
      <c r="LK5" s="51"/>
      <c r="LL5" s="51"/>
      <c r="LM5" s="51"/>
      <c r="LN5" s="51"/>
      <c r="LO5" s="51"/>
      <c r="LP5" s="51"/>
      <c r="LQ5" s="51"/>
      <c r="LR5" s="51"/>
      <c r="LS5" s="51"/>
      <c r="LT5" s="51"/>
      <c r="LU5" s="51"/>
      <c r="LV5" s="51"/>
      <c r="LW5" s="51"/>
      <c r="LX5" s="51"/>
      <c r="LY5" s="51"/>
      <c r="LZ5" s="51"/>
      <c r="MA5" s="51"/>
      <c r="MB5" s="51"/>
      <c r="MC5" s="51"/>
      <c r="MD5" s="51"/>
      <c r="ME5" s="51"/>
      <c r="MF5" s="51"/>
      <c r="MG5" s="51"/>
      <c r="MH5" s="51"/>
      <c r="MI5" s="51"/>
      <c r="MJ5" s="51"/>
      <c r="MK5" s="51"/>
      <c r="ML5" s="51"/>
      <c r="MM5" s="51"/>
      <c r="MN5" s="51"/>
      <c r="MO5" s="51"/>
      <c r="MP5" s="51"/>
      <c r="MQ5" s="51"/>
      <c r="MR5" s="51"/>
      <c r="MS5" s="51"/>
      <c r="MT5" s="51"/>
      <c r="MU5" s="51"/>
      <c r="MV5" s="51"/>
      <c r="MW5" s="51"/>
      <c r="MX5" s="51"/>
      <c r="MY5" s="51"/>
      <c r="MZ5" s="51"/>
      <c r="NA5" s="51"/>
      <c r="NB5" s="51"/>
      <c r="NC5" s="51"/>
      <c r="ND5" s="51"/>
      <c r="NE5" s="51"/>
      <c r="NF5" s="51"/>
      <c r="NG5" s="51"/>
      <c r="NH5" s="51"/>
      <c r="NI5" s="51"/>
      <c r="NJ5" s="51"/>
      <c r="NK5" s="51"/>
      <c r="NL5" s="51"/>
      <c r="NM5" s="51"/>
      <c r="NN5" s="51"/>
      <c r="NO5" s="51"/>
      <c r="NP5" s="51"/>
      <c r="NQ5" s="51"/>
      <c r="NR5" s="51"/>
      <c r="NS5" s="51"/>
      <c r="NT5" s="51"/>
      <c r="NU5" s="51"/>
      <c r="NV5" s="51"/>
      <c r="NW5" s="51"/>
      <c r="NX5" s="51"/>
      <c r="NY5" s="51"/>
      <c r="NZ5" s="51"/>
      <c r="OA5" s="51"/>
      <c r="OB5" s="51"/>
      <c r="OC5" s="51"/>
      <c r="OD5" s="51"/>
      <c r="OE5" s="51"/>
      <c r="OF5" s="51"/>
      <c r="OG5" s="51"/>
      <c r="OH5" s="51"/>
      <c r="OI5" s="51"/>
      <c r="OJ5" s="51"/>
      <c r="OK5" s="51"/>
      <c r="OL5" s="51"/>
      <c r="OM5" s="51"/>
      <c r="ON5" s="51"/>
      <c r="OO5" s="51"/>
      <c r="OP5" s="51"/>
      <c r="OQ5" s="51"/>
      <c r="OR5" s="51"/>
      <c r="OS5" s="51"/>
      <c r="OT5" s="51"/>
      <c r="OU5" s="51"/>
      <c r="OV5" s="51"/>
      <c r="OW5" s="51"/>
      <c r="OX5" s="51"/>
      <c r="OY5" s="51"/>
      <c r="OZ5" s="51"/>
      <c r="PA5" s="51"/>
      <c r="PB5" s="51"/>
      <c r="PC5" s="51"/>
      <c r="PD5" s="51"/>
      <c r="PE5" s="51"/>
      <c r="PF5" s="51"/>
      <c r="PG5" s="51"/>
      <c r="PH5" s="51"/>
      <c r="PI5" s="51"/>
      <c r="PJ5" s="51"/>
      <c r="PK5" s="51"/>
      <c r="PL5" s="51"/>
      <c r="PM5" s="51"/>
      <c r="PN5" s="51"/>
      <c r="PO5" s="51"/>
      <c r="PP5" s="51"/>
      <c r="PQ5" s="51"/>
      <c r="PR5" s="51"/>
      <c r="PS5" s="51"/>
      <c r="PT5" s="51"/>
      <c r="PU5" s="51"/>
      <c r="PV5" s="51"/>
      <c r="PW5" s="51"/>
      <c r="PX5" s="51"/>
      <c r="PY5" s="51"/>
      <c r="PZ5" s="51"/>
      <c r="QA5" s="51"/>
      <c r="QB5" s="51"/>
      <c r="QC5" s="51"/>
      <c r="QD5" s="51"/>
      <c r="QE5" s="51"/>
      <c r="QF5" s="51"/>
      <c r="QG5" s="51"/>
      <c r="QH5" s="51"/>
      <c r="QI5" s="51"/>
      <c r="QJ5" s="51"/>
      <c r="QK5" s="51"/>
      <c r="QL5" s="51"/>
      <c r="QM5" s="51"/>
      <c r="QN5" s="51"/>
      <c r="QO5" s="51"/>
      <c r="QP5" s="51"/>
      <c r="QQ5" s="51"/>
      <c r="QR5" s="51"/>
      <c r="QS5" s="51"/>
      <c r="QT5" s="51"/>
      <c r="QU5" s="51"/>
      <c r="QV5" s="51"/>
      <c r="QW5" s="51"/>
      <c r="QX5" s="51"/>
      <c r="QY5" s="51"/>
      <c r="QZ5" s="51"/>
      <c r="RA5" s="51"/>
      <c r="RB5" s="51"/>
      <c r="RC5" s="51"/>
      <c r="RD5" s="51"/>
      <c r="RE5" s="51"/>
      <c r="RF5" s="51"/>
      <c r="RG5" s="51"/>
      <c r="RH5" s="51"/>
      <c r="RI5" s="51"/>
      <c r="RJ5" s="51"/>
      <c r="RK5" s="51"/>
      <c r="RL5" s="51"/>
      <c r="RM5" s="51"/>
      <c r="RN5" s="51"/>
      <c r="RO5" s="51"/>
      <c r="RP5" s="51"/>
      <c r="RQ5" s="51"/>
      <c r="RR5" s="51"/>
      <c r="RS5" s="51"/>
      <c r="RT5" s="51"/>
      <c r="RU5" s="51"/>
      <c r="RV5" s="51"/>
      <c r="RW5" s="51"/>
      <c r="RX5" s="51"/>
      <c r="RY5" s="51"/>
      <c r="RZ5" s="51"/>
      <c r="SA5" s="51"/>
      <c r="SB5" s="51"/>
      <c r="SC5" s="49"/>
      <c r="SD5" s="51"/>
      <c r="SE5" s="51"/>
      <c r="SF5" s="51"/>
      <c r="SG5" s="51"/>
      <c r="SH5" s="51"/>
      <c r="SI5" s="52"/>
    </row>
    <row r="6" spans="1:504" ht="15.5" x14ac:dyDescent="0.35">
      <c r="A6" s="61" t="s">
        <v>504</v>
      </c>
      <c r="B6" s="62"/>
      <c r="C6" s="19">
        <f>B6+SUM(D6:SI6)</f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  <c r="IW6" s="51"/>
      <c r="IX6" s="51"/>
      <c r="IY6" s="51"/>
      <c r="IZ6" s="51"/>
      <c r="JA6" s="51"/>
      <c r="JB6" s="51"/>
      <c r="JC6" s="51"/>
      <c r="JD6" s="51"/>
      <c r="JE6" s="51"/>
      <c r="JF6" s="51"/>
      <c r="JG6" s="51"/>
      <c r="JH6" s="51"/>
      <c r="JI6" s="51"/>
      <c r="JJ6" s="51"/>
      <c r="JK6" s="51"/>
      <c r="JL6" s="51"/>
      <c r="JM6" s="51"/>
      <c r="JN6" s="51"/>
      <c r="JO6" s="51"/>
      <c r="JP6" s="51"/>
      <c r="JQ6" s="51"/>
      <c r="JR6" s="51"/>
      <c r="JS6" s="51"/>
      <c r="JT6" s="51"/>
      <c r="JU6" s="51"/>
      <c r="JV6" s="51"/>
      <c r="JW6" s="51"/>
      <c r="JX6" s="51"/>
      <c r="JY6" s="51"/>
      <c r="JZ6" s="51"/>
      <c r="KA6" s="51"/>
      <c r="KB6" s="51"/>
      <c r="KC6" s="51"/>
      <c r="KD6" s="51"/>
      <c r="KE6" s="51"/>
      <c r="KF6" s="51"/>
      <c r="KG6" s="51"/>
      <c r="KH6" s="51"/>
      <c r="KI6" s="51"/>
      <c r="KJ6" s="51"/>
      <c r="KK6" s="51"/>
      <c r="KL6" s="51"/>
      <c r="KM6" s="51"/>
      <c r="KN6" s="51"/>
      <c r="KO6" s="51"/>
      <c r="KP6" s="51"/>
      <c r="KQ6" s="51"/>
      <c r="KR6" s="51"/>
      <c r="KS6" s="51"/>
      <c r="KT6" s="51"/>
      <c r="KU6" s="51"/>
      <c r="KV6" s="51"/>
      <c r="KW6" s="51"/>
      <c r="KX6" s="51"/>
      <c r="KY6" s="51"/>
      <c r="KZ6" s="51"/>
      <c r="LA6" s="51"/>
      <c r="LB6" s="51"/>
      <c r="LC6" s="51"/>
      <c r="LD6" s="51"/>
      <c r="LE6" s="51"/>
      <c r="LF6" s="51"/>
      <c r="LG6" s="51"/>
      <c r="LH6" s="51"/>
      <c r="LI6" s="51"/>
      <c r="LJ6" s="51"/>
      <c r="LK6" s="51"/>
      <c r="LL6" s="51"/>
      <c r="LM6" s="51"/>
      <c r="LN6" s="51"/>
      <c r="LO6" s="51"/>
      <c r="LP6" s="51"/>
      <c r="LQ6" s="51"/>
      <c r="LR6" s="51"/>
      <c r="LS6" s="51"/>
      <c r="LT6" s="51"/>
      <c r="LU6" s="51"/>
      <c r="LV6" s="51"/>
      <c r="LW6" s="51"/>
      <c r="LX6" s="51"/>
      <c r="LY6" s="51"/>
      <c r="LZ6" s="51"/>
      <c r="MA6" s="51"/>
      <c r="MB6" s="51"/>
      <c r="MC6" s="51"/>
      <c r="MD6" s="51"/>
      <c r="ME6" s="51"/>
      <c r="MF6" s="51"/>
      <c r="MG6" s="51"/>
      <c r="MH6" s="51"/>
      <c r="MI6" s="51"/>
      <c r="MJ6" s="51"/>
      <c r="MK6" s="51"/>
      <c r="ML6" s="51"/>
      <c r="MM6" s="51"/>
      <c r="MN6" s="51"/>
      <c r="MO6" s="51"/>
      <c r="MP6" s="51"/>
      <c r="MQ6" s="51"/>
      <c r="MR6" s="51"/>
      <c r="MS6" s="51"/>
      <c r="MT6" s="51"/>
      <c r="MU6" s="51"/>
      <c r="MV6" s="51"/>
      <c r="MW6" s="51"/>
      <c r="MX6" s="51"/>
      <c r="MY6" s="51"/>
      <c r="MZ6" s="51"/>
      <c r="NA6" s="51"/>
      <c r="NB6" s="51"/>
      <c r="NC6" s="51"/>
      <c r="ND6" s="51"/>
      <c r="NE6" s="51"/>
      <c r="NF6" s="51"/>
      <c r="NG6" s="51"/>
      <c r="NH6" s="51"/>
      <c r="NI6" s="51"/>
      <c r="NJ6" s="51"/>
      <c r="NK6" s="51"/>
      <c r="NL6" s="51"/>
      <c r="NM6" s="51"/>
      <c r="NN6" s="51"/>
      <c r="NO6" s="51"/>
      <c r="NP6" s="51"/>
      <c r="NQ6" s="51"/>
      <c r="NR6" s="51"/>
      <c r="NS6" s="51"/>
      <c r="NT6" s="51"/>
      <c r="NU6" s="51"/>
      <c r="NV6" s="51"/>
      <c r="NW6" s="51"/>
      <c r="NX6" s="51"/>
      <c r="NY6" s="51"/>
      <c r="NZ6" s="51"/>
      <c r="OA6" s="51"/>
      <c r="OB6" s="51"/>
      <c r="OC6" s="51"/>
      <c r="OD6" s="51"/>
      <c r="OE6" s="51"/>
      <c r="OF6" s="51"/>
      <c r="OG6" s="51"/>
      <c r="OH6" s="51"/>
      <c r="OI6" s="51"/>
      <c r="OJ6" s="51"/>
      <c r="OK6" s="51"/>
      <c r="OL6" s="51"/>
      <c r="OM6" s="51"/>
      <c r="ON6" s="51"/>
      <c r="OO6" s="51"/>
      <c r="OP6" s="51"/>
      <c r="OQ6" s="51"/>
      <c r="OR6" s="51"/>
      <c r="OS6" s="51"/>
      <c r="OT6" s="51"/>
      <c r="OU6" s="51"/>
      <c r="OV6" s="51"/>
      <c r="OW6" s="51"/>
      <c r="OX6" s="51"/>
      <c r="OY6" s="51"/>
      <c r="OZ6" s="51"/>
      <c r="PA6" s="51"/>
      <c r="PB6" s="51"/>
      <c r="PC6" s="51"/>
      <c r="PD6" s="51"/>
      <c r="PE6" s="51"/>
      <c r="PF6" s="51"/>
      <c r="PG6" s="51"/>
      <c r="PH6" s="51"/>
      <c r="PI6" s="51"/>
      <c r="PJ6" s="51"/>
      <c r="PK6" s="51"/>
      <c r="PL6" s="51"/>
      <c r="PM6" s="51"/>
      <c r="PN6" s="51"/>
      <c r="PO6" s="51"/>
      <c r="PP6" s="51"/>
      <c r="PQ6" s="51"/>
      <c r="PR6" s="51"/>
      <c r="PS6" s="51"/>
      <c r="PT6" s="51"/>
      <c r="PU6" s="51"/>
      <c r="PV6" s="51"/>
      <c r="PW6" s="51"/>
      <c r="PX6" s="51"/>
      <c r="PY6" s="51"/>
      <c r="PZ6" s="51"/>
      <c r="QA6" s="51"/>
      <c r="QB6" s="51"/>
      <c r="QC6" s="51"/>
      <c r="QD6" s="51"/>
      <c r="QE6" s="51"/>
      <c r="QF6" s="51"/>
      <c r="QG6" s="51"/>
      <c r="QH6" s="51"/>
      <c r="QI6" s="51"/>
      <c r="QJ6" s="51"/>
      <c r="QK6" s="51"/>
      <c r="QL6" s="51"/>
      <c r="QM6" s="51"/>
      <c r="QN6" s="51"/>
      <c r="QO6" s="51"/>
      <c r="QP6" s="51"/>
      <c r="QQ6" s="51"/>
      <c r="QR6" s="51"/>
      <c r="QS6" s="51"/>
      <c r="QT6" s="51"/>
      <c r="QU6" s="51"/>
      <c r="QV6" s="51"/>
      <c r="QW6" s="51"/>
      <c r="QX6" s="51"/>
      <c r="QY6" s="51"/>
      <c r="QZ6" s="51"/>
      <c r="RA6" s="51"/>
      <c r="RB6" s="51"/>
      <c r="RC6" s="51"/>
      <c r="RD6" s="51"/>
      <c r="RE6" s="51"/>
      <c r="RF6" s="51"/>
      <c r="RG6" s="51"/>
      <c r="RH6" s="51"/>
      <c r="RI6" s="51"/>
      <c r="RJ6" s="51"/>
      <c r="RK6" s="51"/>
      <c r="RL6" s="51"/>
      <c r="RM6" s="51"/>
      <c r="RN6" s="51"/>
      <c r="RO6" s="51"/>
      <c r="RP6" s="51"/>
      <c r="RQ6" s="51"/>
      <c r="RR6" s="51"/>
      <c r="RS6" s="51"/>
      <c r="RT6" s="51"/>
      <c r="RU6" s="51"/>
      <c r="RV6" s="51"/>
      <c r="RW6" s="51"/>
      <c r="RX6" s="51"/>
      <c r="RY6" s="51"/>
      <c r="RZ6" s="51"/>
      <c r="SA6" s="51"/>
      <c r="SB6" s="51"/>
      <c r="SC6" s="49"/>
      <c r="SD6" s="51"/>
      <c r="SE6" s="51"/>
      <c r="SF6" s="51"/>
      <c r="SG6" s="51"/>
      <c r="SH6" s="51"/>
      <c r="SI6" s="52"/>
    </row>
    <row r="7" spans="1:504" ht="15.5" x14ac:dyDescent="0.35">
      <c r="A7" s="63" t="s">
        <v>505</v>
      </c>
      <c r="B7" s="64"/>
      <c r="C7" s="19">
        <f t="shared" ref="C7:C10" si="0">B7+SUM(D7:SI7)</f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51"/>
      <c r="KG7" s="51"/>
      <c r="KH7" s="51"/>
      <c r="KI7" s="51"/>
      <c r="KJ7" s="51"/>
      <c r="KK7" s="51"/>
      <c r="KL7" s="51"/>
      <c r="KM7" s="51"/>
      <c r="KN7" s="51"/>
      <c r="KO7" s="51"/>
      <c r="KP7" s="51"/>
      <c r="KQ7" s="51"/>
      <c r="KR7" s="51"/>
      <c r="KS7" s="51"/>
      <c r="KT7" s="51"/>
      <c r="KU7" s="51"/>
      <c r="KV7" s="51"/>
      <c r="KW7" s="51"/>
      <c r="KX7" s="51"/>
      <c r="KY7" s="51"/>
      <c r="KZ7" s="51"/>
      <c r="LA7" s="51"/>
      <c r="LB7" s="51"/>
      <c r="LC7" s="51"/>
      <c r="LD7" s="51"/>
      <c r="LE7" s="51"/>
      <c r="LF7" s="51"/>
      <c r="LG7" s="51"/>
      <c r="LH7" s="51"/>
      <c r="LI7" s="51"/>
      <c r="LJ7" s="51"/>
      <c r="LK7" s="51"/>
      <c r="LL7" s="51"/>
      <c r="LM7" s="51"/>
      <c r="LN7" s="51"/>
      <c r="LO7" s="51"/>
      <c r="LP7" s="51"/>
      <c r="LQ7" s="51"/>
      <c r="LR7" s="51"/>
      <c r="LS7" s="51"/>
      <c r="LT7" s="51"/>
      <c r="LU7" s="51"/>
      <c r="LV7" s="51"/>
      <c r="LW7" s="51"/>
      <c r="LX7" s="51"/>
      <c r="LY7" s="51"/>
      <c r="LZ7" s="51"/>
      <c r="MA7" s="51"/>
      <c r="MB7" s="51"/>
      <c r="MC7" s="51"/>
      <c r="MD7" s="51"/>
      <c r="ME7" s="51"/>
      <c r="MF7" s="51"/>
      <c r="MG7" s="51"/>
      <c r="MH7" s="51"/>
      <c r="MI7" s="51"/>
      <c r="MJ7" s="51"/>
      <c r="MK7" s="51"/>
      <c r="ML7" s="51"/>
      <c r="MM7" s="51"/>
      <c r="MN7" s="51"/>
      <c r="MO7" s="51"/>
      <c r="MP7" s="51"/>
      <c r="MQ7" s="51"/>
      <c r="MR7" s="51"/>
      <c r="MS7" s="51"/>
      <c r="MT7" s="51"/>
      <c r="MU7" s="51"/>
      <c r="MV7" s="51"/>
      <c r="MW7" s="51"/>
      <c r="MX7" s="51"/>
      <c r="MY7" s="51"/>
      <c r="MZ7" s="51"/>
      <c r="NA7" s="51"/>
      <c r="NB7" s="51"/>
      <c r="NC7" s="51"/>
      <c r="ND7" s="51"/>
      <c r="NE7" s="51"/>
      <c r="NF7" s="51"/>
      <c r="NG7" s="51"/>
      <c r="NH7" s="51"/>
      <c r="NI7" s="51"/>
      <c r="NJ7" s="51"/>
      <c r="NK7" s="51"/>
      <c r="NL7" s="51"/>
      <c r="NM7" s="51"/>
      <c r="NN7" s="51"/>
      <c r="NO7" s="51"/>
      <c r="NP7" s="51"/>
      <c r="NQ7" s="51"/>
      <c r="NR7" s="51"/>
      <c r="NS7" s="51"/>
      <c r="NT7" s="51"/>
      <c r="NU7" s="51"/>
      <c r="NV7" s="51"/>
      <c r="NW7" s="51"/>
      <c r="NX7" s="51"/>
      <c r="NY7" s="51"/>
      <c r="NZ7" s="51"/>
      <c r="OA7" s="51"/>
      <c r="OB7" s="51"/>
      <c r="OC7" s="51"/>
      <c r="OD7" s="51"/>
      <c r="OE7" s="51"/>
      <c r="OF7" s="51"/>
      <c r="OG7" s="51"/>
      <c r="OH7" s="51"/>
      <c r="OI7" s="51"/>
      <c r="OJ7" s="51"/>
      <c r="OK7" s="51"/>
      <c r="OL7" s="51"/>
      <c r="OM7" s="51"/>
      <c r="ON7" s="51"/>
      <c r="OO7" s="51"/>
      <c r="OP7" s="51"/>
      <c r="OQ7" s="51"/>
      <c r="OR7" s="51"/>
      <c r="OS7" s="51"/>
      <c r="OT7" s="51"/>
      <c r="OU7" s="51"/>
      <c r="OV7" s="51"/>
      <c r="OW7" s="51"/>
      <c r="OX7" s="51"/>
      <c r="OY7" s="51"/>
      <c r="OZ7" s="51"/>
      <c r="PA7" s="51"/>
      <c r="PB7" s="51"/>
      <c r="PC7" s="51"/>
      <c r="PD7" s="51"/>
      <c r="PE7" s="51"/>
      <c r="PF7" s="51"/>
      <c r="PG7" s="51"/>
      <c r="PH7" s="51"/>
      <c r="PI7" s="51"/>
      <c r="PJ7" s="51"/>
      <c r="PK7" s="51"/>
      <c r="PL7" s="51"/>
      <c r="PM7" s="51"/>
      <c r="PN7" s="51"/>
      <c r="PO7" s="51"/>
      <c r="PP7" s="51"/>
      <c r="PQ7" s="51"/>
      <c r="PR7" s="51"/>
      <c r="PS7" s="51"/>
      <c r="PT7" s="51"/>
      <c r="PU7" s="51"/>
      <c r="PV7" s="51"/>
      <c r="PW7" s="51"/>
      <c r="PX7" s="51"/>
      <c r="PY7" s="51"/>
      <c r="PZ7" s="51"/>
      <c r="QA7" s="51"/>
      <c r="QB7" s="51"/>
      <c r="QC7" s="51"/>
      <c r="QD7" s="51"/>
      <c r="QE7" s="51"/>
      <c r="QF7" s="51"/>
      <c r="QG7" s="51"/>
      <c r="QH7" s="51"/>
      <c r="QI7" s="51"/>
      <c r="QJ7" s="51"/>
      <c r="QK7" s="51"/>
      <c r="QL7" s="51"/>
      <c r="QM7" s="51"/>
      <c r="QN7" s="51"/>
      <c r="QO7" s="51"/>
      <c r="QP7" s="51"/>
      <c r="QQ7" s="51"/>
      <c r="QR7" s="51"/>
      <c r="QS7" s="51"/>
      <c r="QT7" s="51"/>
      <c r="QU7" s="51"/>
      <c r="QV7" s="51"/>
      <c r="QW7" s="51"/>
      <c r="QX7" s="51"/>
      <c r="QY7" s="51"/>
      <c r="QZ7" s="51"/>
      <c r="RA7" s="51"/>
      <c r="RB7" s="51"/>
      <c r="RC7" s="51"/>
      <c r="RD7" s="51"/>
      <c r="RE7" s="51"/>
      <c r="RF7" s="51"/>
      <c r="RG7" s="51"/>
      <c r="RH7" s="51"/>
      <c r="RI7" s="51"/>
      <c r="RJ7" s="51"/>
      <c r="RK7" s="51"/>
      <c r="RL7" s="51"/>
      <c r="RM7" s="51"/>
      <c r="RN7" s="51"/>
      <c r="RO7" s="51"/>
      <c r="RP7" s="51"/>
      <c r="RQ7" s="51"/>
      <c r="RR7" s="51"/>
      <c r="RS7" s="51"/>
      <c r="RT7" s="51"/>
      <c r="RU7" s="51"/>
      <c r="RV7" s="51"/>
      <c r="RW7" s="51"/>
      <c r="RX7" s="51"/>
      <c r="RY7" s="51"/>
      <c r="RZ7" s="51"/>
      <c r="SA7" s="51"/>
      <c r="SB7" s="51"/>
      <c r="SC7" s="49"/>
      <c r="SD7" s="51"/>
      <c r="SE7" s="51"/>
      <c r="SF7" s="51"/>
      <c r="SG7" s="51"/>
      <c r="SH7" s="51"/>
      <c r="SI7" s="52"/>
    </row>
    <row r="8" spans="1:504" ht="15.5" x14ac:dyDescent="0.35">
      <c r="A8" s="65" t="s">
        <v>506</v>
      </c>
      <c r="B8" s="66"/>
      <c r="C8" s="19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C8" s="51"/>
      <c r="JD8" s="51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49"/>
      <c r="SD8" s="51"/>
      <c r="SE8" s="51"/>
      <c r="SF8" s="51"/>
      <c r="SG8" s="51"/>
      <c r="SH8" s="51"/>
      <c r="SI8" s="52"/>
    </row>
    <row r="9" spans="1:504" ht="15.5" x14ac:dyDescent="0.35">
      <c r="A9" s="65" t="s">
        <v>507</v>
      </c>
      <c r="B9" s="66"/>
      <c r="C9" s="19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F9" s="51"/>
      <c r="JG9" s="51"/>
      <c r="JH9" s="51"/>
      <c r="JI9" s="51"/>
      <c r="JJ9" s="51"/>
      <c r="JK9" s="51"/>
      <c r="JL9" s="51"/>
      <c r="JM9" s="51"/>
      <c r="JN9" s="51"/>
      <c r="JO9" s="51"/>
      <c r="JP9" s="51"/>
      <c r="JQ9" s="51"/>
      <c r="JR9" s="51"/>
      <c r="JS9" s="51"/>
      <c r="JT9" s="51"/>
      <c r="JU9" s="51"/>
      <c r="JV9" s="51"/>
      <c r="JW9" s="51"/>
      <c r="JX9" s="51"/>
      <c r="JY9" s="51"/>
      <c r="JZ9" s="51"/>
      <c r="KA9" s="51"/>
      <c r="KB9" s="51"/>
      <c r="KC9" s="51"/>
      <c r="KD9" s="51"/>
      <c r="KE9" s="51"/>
      <c r="KF9" s="51"/>
      <c r="KG9" s="51"/>
      <c r="KH9" s="51"/>
      <c r="KI9" s="51"/>
      <c r="KJ9" s="51"/>
      <c r="KK9" s="51"/>
      <c r="KL9" s="51"/>
      <c r="KM9" s="51"/>
      <c r="KN9" s="51"/>
      <c r="KO9" s="51"/>
      <c r="KP9" s="51"/>
      <c r="KQ9" s="51"/>
      <c r="KR9" s="51"/>
      <c r="KS9" s="51"/>
      <c r="KT9" s="51"/>
      <c r="KU9" s="51"/>
      <c r="KV9" s="51"/>
      <c r="KW9" s="51"/>
      <c r="KX9" s="51"/>
      <c r="KY9" s="51"/>
      <c r="KZ9" s="51"/>
      <c r="LA9" s="51"/>
      <c r="LB9" s="51"/>
      <c r="LC9" s="51"/>
      <c r="LD9" s="51"/>
      <c r="LE9" s="51"/>
      <c r="LF9" s="51"/>
      <c r="LG9" s="51"/>
      <c r="LH9" s="51"/>
      <c r="LI9" s="51"/>
      <c r="LJ9" s="51"/>
      <c r="LK9" s="51"/>
      <c r="LL9" s="51"/>
      <c r="LM9" s="51"/>
      <c r="LN9" s="51"/>
      <c r="LO9" s="51"/>
      <c r="LP9" s="51"/>
      <c r="LQ9" s="51"/>
      <c r="LR9" s="51"/>
      <c r="LS9" s="51"/>
      <c r="LT9" s="51"/>
      <c r="LU9" s="51"/>
      <c r="LV9" s="51"/>
      <c r="LW9" s="51"/>
      <c r="LX9" s="51"/>
      <c r="LY9" s="51"/>
      <c r="LZ9" s="51"/>
      <c r="MA9" s="51"/>
      <c r="MB9" s="51"/>
      <c r="MC9" s="51"/>
      <c r="MD9" s="51"/>
      <c r="ME9" s="51"/>
      <c r="MF9" s="51"/>
      <c r="MG9" s="51"/>
      <c r="MH9" s="51"/>
      <c r="MI9" s="51"/>
      <c r="MJ9" s="51"/>
      <c r="MK9" s="51"/>
      <c r="ML9" s="51"/>
      <c r="MM9" s="51"/>
      <c r="MN9" s="51"/>
      <c r="MO9" s="51"/>
      <c r="MP9" s="51"/>
      <c r="MQ9" s="51"/>
      <c r="MR9" s="51"/>
      <c r="MS9" s="51"/>
      <c r="MT9" s="51"/>
      <c r="MU9" s="51"/>
      <c r="MV9" s="51"/>
      <c r="MW9" s="51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  <c r="NO9" s="51"/>
      <c r="NP9" s="51"/>
      <c r="NQ9" s="51"/>
      <c r="NR9" s="51"/>
      <c r="NS9" s="51"/>
      <c r="NT9" s="51"/>
      <c r="NU9" s="51"/>
      <c r="NV9" s="51"/>
      <c r="NW9" s="51"/>
      <c r="NX9" s="51"/>
      <c r="NY9" s="51"/>
      <c r="NZ9" s="51"/>
      <c r="OA9" s="51"/>
      <c r="OB9" s="51"/>
      <c r="OC9" s="51"/>
      <c r="OD9" s="51"/>
      <c r="OE9" s="51"/>
      <c r="OF9" s="51"/>
      <c r="OG9" s="51"/>
      <c r="OH9" s="51"/>
      <c r="OI9" s="51"/>
      <c r="OJ9" s="51"/>
      <c r="OK9" s="51"/>
      <c r="OL9" s="51"/>
      <c r="OM9" s="51"/>
      <c r="ON9" s="51"/>
      <c r="OO9" s="51"/>
      <c r="OP9" s="51"/>
      <c r="OQ9" s="51"/>
      <c r="OR9" s="51"/>
      <c r="OS9" s="51"/>
      <c r="OT9" s="51"/>
      <c r="OU9" s="51"/>
      <c r="OV9" s="51"/>
      <c r="OW9" s="51"/>
      <c r="OX9" s="51"/>
      <c r="OY9" s="51"/>
      <c r="OZ9" s="51"/>
      <c r="PA9" s="51"/>
      <c r="PB9" s="51"/>
      <c r="PC9" s="51"/>
      <c r="PD9" s="51"/>
      <c r="PE9" s="51"/>
      <c r="PF9" s="51"/>
      <c r="PG9" s="51"/>
      <c r="PH9" s="51"/>
      <c r="PI9" s="51"/>
      <c r="PJ9" s="51"/>
      <c r="PK9" s="51"/>
      <c r="PL9" s="51"/>
      <c r="PM9" s="51"/>
      <c r="PN9" s="51"/>
      <c r="PO9" s="51"/>
      <c r="PP9" s="51"/>
      <c r="PQ9" s="51"/>
      <c r="PR9" s="51"/>
      <c r="PS9" s="51"/>
      <c r="PT9" s="51"/>
      <c r="PU9" s="51"/>
      <c r="PV9" s="51"/>
      <c r="PW9" s="51"/>
      <c r="PX9" s="51"/>
      <c r="PY9" s="51"/>
      <c r="PZ9" s="51"/>
      <c r="QA9" s="51"/>
      <c r="QB9" s="51"/>
      <c r="QC9" s="51"/>
      <c r="QD9" s="51"/>
      <c r="QE9" s="51"/>
      <c r="QF9" s="51"/>
      <c r="QG9" s="51"/>
      <c r="QH9" s="51"/>
      <c r="QI9" s="51"/>
      <c r="QJ9" s="51"/>
      <c r="QK9" s="51"/>
      <c r="QL9" s="51"/>
      <c r="QM9" s="51"/>
      <c r="QN9" s="51"/>
      <c r="QO9" s="51"/>
      <c r="QP9" s="51"/>
      <c r="QQ9" s="51"/>
      <c r="QR9" s="51"/>
      <c r="QS9" s="51"/>
      <c r="QT9" s="51"/>
      <c r="QU9" s="51"/>
      <c r="QV9" s="51"/>
      <c r="QW9" s="51"/>
      <c r="QX9" s="51"/>
      <c r="QY9" s="51"/>
      <c r="QZ9" s="51"/>
      <c r="RA9" s="51"/>
      <c r="RB9" s="51"/>
      <c r="RC9" s="51"/>
      <c r="RD9" s="51"/>
      <c r="RE9" s="51"/>
      <c r="RF9" s="51"/>
      <c r="RG9" s="51"/>
      <c r="RH9" s="51"/>
      <c r="RI9" s="51"/>
      <c r="RJ9" s="51"/>
      <c r="RK9" s="51"/>
      <c r="RL9" s="51"/>
      <c r="RM9" s="51"/>
      <c r="RN9" s="51"/>
      <c r="RO9" s="51"/>
      <c r="RP9" s="51"/>
      <c r="RQ9" s="51"/>
      <c r="RR9" s="51"/>
      <c r="RS9" s="51"/>
      <c r="RT9" s="51"/>
      <c r="RU9" s="51"/>
      <c r="RV9" s="51"/>
      <c r="RW9" s="51"/>
      <c r="RX9" s="51"/>
      <c r="RY9" s="51"/>
      <c r="RZ9" s="51"/>
      <c r="SA9" s="51"/>
      <c r="SB9" s="51"/>
      <c r="SC9" s="49"/>
      <c r="SD9" s="51"/>
      <c r="SE9" s="51"/>
      <c r="SF9" s="51"/>
      <c r="SG9" s="51"/>
      <c r="SH9" s="51"/>
      <c r="SI9" s="52"/>
    </row>
    <row r="10" spans="1:504" ht="15.5" x14ac:dyDescent="0.35">
      <c r="A10" s="65" t="s">
        <v>508</v>
      </c>
      <c r="B10" s="66"/>
      <c r="C10" s="19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49"/>
      <c r="SD10" s="51"/>
      <c r="SE10" s="51"/>
      <c r="SF10" s="51"/>
      <c r="SG10" s="51"/>
      <c r="SH10" s="51"/>
      <c r="SI10" s="52"/>
    </row>
    <row r="11" spans="1:504" ht="15.5" x14ac:dyDescent="0.35">
      <c r="A11" s="65" t="s">
        <v>509</v>
      </c>
      <c r="B11" s="66"/>
      <c r="C11" s="19">
        <f>B11+SUM(D11:SI11)</f>
        <v>0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  <c r="IX11" s="51"/>
      <c r="IY11" s="51"/>
      <c r="IZ11" s="51"/>
      <c r="JA11" s="51"/>
      <c r="JB11" s="51"/>
      <c r="JC11" s="51"/>
      <c r="JD11" s="51"/>
      <c r="JE11" s="51"/>
      <c r="JF11" s="51"/>
      <c r="JG11" s="51"/>
      <c r="JH11" s="51"/>
      <c r="JI11" s="51"/>
      <c r="JJ11" s="51"/>
      <c r="JK11" s="51"/>
      <c r="JL11" s="51"/>
      <c r="JM11" s="51"/>
      <c r="JN11" s="51"/>
      <c r="JO11" s="51"/>
      <c r="JP11" s="51"/>
      <c r="JQ11" s="51"/>
      <c r="JR11" s="51"/>
      <c r="JS11" s="51"/>
      <c r="JT11" s="51"/>
      <c r="JU11" s="51"/>
      <c r="JV11" s="51"/>
      <c r="JW11" s="51"/>
      <c r="JX11" s="51"/>
      <c r="JY11" s="51"/>
      <c r="JZ11" s="51"/>
      <c r="KA11" s="51"/>
      <c r="KB11" s="51"/>
      <c r="KC11" s="51"/>
      <c r="KD11" s="51"/>
      <c r="KE11" s="51"/>
      <c r="KF11" s="51"/>
      <c r="KG11" s="51"/>
      <c r="KH11" s="51"/>
      <c r="KI11" s="51"/>
      <c r="KJ11" s="51"/>
      <c r="KK11" s="51"/>
      <c r="KL11" s="51"/>
      <c r="KM11" s="51"/>
      <c r="KN11" s="51"/>
      <c r="KO11" s="51"/>
      <c r="KP11" s="51"/>
      <c r="KQ11" s="51"/>
      <c r="KR11" s="51"/>
      <c r="KS11" s="51"/>
      <c r="KT11" s="51"/>
      <c r="KU11" s="51"/>
      <c r="KV11" s="51"/>
      <c r="KW11" s="51"/>
      <c r="KX11" s="51"/>
      <c r="KY11" s="51"/>
      <c r="KZ11" s="51"/>
      <c r="LA11" s="51"/>
      <c r="LB11" s="51"/>
      <c r="LC11" s="51"/>
      <c r="LD11" s="51"/>
      <c r="LE11" s="51"/>
      <c r="LF11" s="51"/>
      <c r="LG11" s="51"/>
      <c r="LH11" s="51"/>
      <c r="LI11" s="51"/>
      <c r="LJ11" s="51"/>
      <c r="LK11" s="51"/>
      <c r="LL11" s="51"/>
      <c r="LM11" s="51"/>
      <c r="LN11" s="51"/>
      <c r="LO11" s="51"/>
      <c r="LP11" s="51"/>
      <c r="LQ11" s="51"/>
      <c r="LR11" s="51"/>
      <c r="LS11" s="51"/>
      <c r="LT11" s="51"/>
      <c r="LU11" s="51"/>
      <c r="LV11" s="51"/>
      <c r="LW11" s="51"/>
      <c r="LX11" s="51"/>
      <c r="LY11" s="51"/>
      <c r="LZ11" s="51"/>
      <c r="MA11" s="51"/>
      <c r="MB11" s="51"/>
      <c r="MC11" s="51"/>
      <c r="MD11" s="51"/>
      <c r="ME11" s="51"/>
      <c r="MF11" s="51"/>
      <c r="MG11" s="51"/>
      <c r="MH11" s="51"/>
      <c r="MI11" s="51"/>
      <c r="MJ11" s="51"/>
      <c r="MK11" s="51"/>
      <c r="ML11" s="51"/>
      <c r="MM11" s="51"/>
      <c r="MN11" s="51"/>
      <c r="MO11" s="51"/>
      <c r="MP11" s="51"/>
      <c r="MQ11" s="51"/>
      <c r="MR11" s="51"/>
      <c r="MS11" s="51"/>
      <c r="MT11" s="51"/>
      <c r="MU11" s="51"/>
      <c r="MV11" s="51"/>
      <c r="MW11" s="51"/>
      <c r="MX11" s="51"/>
      <c r="MY11" s="51"/>
      <c r="MZ11" s="51"/>
      <c r="NA11" s="51"/>
      <c r="NB11" s="51"/>
      <c r="NC11" s="51"/>
      <c r="ND11" s="51"/>
      <c r="NE11" s="51"/>
      <c r="NF11" s="51"/>
      <c r="NG11" s="51"/>
      <c r="NH11" s="51"/>
      <c r="NI11" s="51"/>
      <c r="NJ11" s="51"/>
      <c r="NK11" s="51"/>
      <c r="NL11" s="51"/>
      <c r="NM11" s="51"/>
      <c r="NN11" s="51"/>
      <c r="NO11" s="51"/>
      <c r="NP11" s="51"/>
      <c r="NQ11" s="51"/>
      <c r="NR11" s="51"/>
      <c r="NS11" s="51"/>
      <c r="NT11" s="51"/>
      <c r="NU11" s="51"/>
      <c r="NV11" s="51"/>
      <c r="NW11" s="51"/>
      <c r="NX11" s="51"/>
      <c r="NY11" s="51"/>
      <c r="NZ11" s="51"/>
      <c r="OA11" s="51"/>
      <c r="OB11" s="51"/>
      <c r="OC11" s="51"/>
      <c r="OD11" s="51"/>
      <c r="OE11" s="51"/>
      <c r="OF11" s="51"/>
      <c r="OG11" s="51"/>
      <c r="OH11" s="51"/>
      <c r="OI11" s="51"/>
      <c r="OJ11" s="51"/>
      <c r="OK11" s="51"/>
      <c r="OL11" s="51"/>
      <c r="OM11" s="51"/>
      <c r="ON11" s="51"/>
      <c r="OO11" s="51"/>
      <c r="OP11" s="51"/>
      <c r="OQ11" s="51"/>
      <c r="OR11" s="51"/>
      <c r="OS11" s="51"/>
      <c r="OT11" s="51"/>
      <c r="OU11" s="51"/>
      <c r="OV11" s="51"/>
      <c r="OW11" s="51"/>
      <c r="OX11" s="51"/>
      <c r="OY11" s="51"/>
      <c r="OZ11" s="51"/>
      <c r="PA11" s="51"/>
      <c r="PB11" s="51"/>
      <c r="PC11" s="51"/>
      <c r="PD11" s="51"/>
      <c r="PE11" s="51"/>
      <c r="PF11" s="51"/>
      <c r="PG11" s="51"/>
      <c r="PH11" s="51"/>
      <c r="PI11" s="51"/>
      <c r="PJ11" s="51"/>
      <c r="PK11" s="51"/>
      <c r="PL11" s="51"/>
      <c r="PM11" s="51"/>
      <c r="PN11" s="51"/>
      <c r="PO11" s="51"/>
      <c r="PP11" s="51"/>
      <c r="PQ11" s="51"/>
      <c r="PR11" s="51"/>
      <c r="PS11" s="51"/>
      <c r="PT11" s="51"/>
      <c r="PU11" s="51"/>
      <c r="PV11" s="51"/>
      <c r="PW11" s="51"/>
      <c r="PX11" s="51"/>
      <c r="PY11" s="51"/>
      <c r="PZ11" s="51"/>
      <c r="QA11" s="51"/>
      <c r="QB11" s="51"/>
      <c r="QC11" s="51"/>
      <c r="QD11" s="51"/>
      <c r="QE11" s="51"/>
      <c r="QF11" s="51"/>
      <c r="QG11" s="51"/>
      <c r="QH11" s="51"/>
      <c r="QI11" s="51"/>
      <c r="QJ11" s="51"/>
      <c r="QK11" s="51"/>
      <c r="QL11" s="51"/>
      <c r="QM11" s="51"/>
      <c r="QN11" s="51"/>
      <c r="QO11" s="51"/>
      <c r="QP11" s="51"/>
      <c r="QQ11" s="51"/>
      <c r="QR11" s="51"/>
      <c r="QS11" s="51"/>
      <c r="QT11" s="51"/>
      <c r="QU11" s="51"/>
      <c r="QV11" s="51"/>
      <c r="QW11" s="51"/>
      <c r="QX11" s="51"/>
      <c r="QY11" s="51"/>
      <c r="QZ11" s="51"/>
      <c r="RA11" s="51"/>
      <c r="RB11" s="51"/>
      <c r="RC11" s="51"/>
      <c r="RD11" s="51"/>
      <c r="RE11" s="51"/>
      <c r="RF11" s="51"/>
      <c r="RG11" s="51"/>
      <c r="RH11" s="51"/>
      <c r="RI11" s="51"/>
      <c r="RJ11" s="51"/>
      <c r="RK11" s="51"/>
      <c r="RL11" s="51"/>
      <c r="RM11" s="51"/>
      <c r="RN11" s="51"/>
      <c r="RO11" s="51"/>
      <c r="RP11" s="51"/>
      <c r="RQ11" s="51"/>
      <c r="RR11" s="51"/>
      <c r="RS11" s="51"/>
      <c r="RT11" s="51"/>
      <c r="RU11" s="51"/>
      <c r="RV11" s="51"/>
      <c r="RW11" s="51"/>
      <c r="RX11" s="51"/>
      <c r="RY11" s="51"/>
      <c r="RZ11" s="51"/>
      <c r="SA11" s="51"/>
      <c r="SB11" s="51"/>
      <c r="SC11" s="49"/>
      <c r="SD11" s="51"/>
      <c r="SE11" s="51"/>
      <c r="SF11" s="51"/>
      <c r="SG11" s="51"/>
      <c r="SH11" s="51"/>
      <c r="SI11" s="52"/>
    </row>
    <row r="12" spans="1:504" ht="15.5" x14ac:dyDescent="0.35">
      <c r="A12" s="65" t="s">
        <v>510</v>
      </c>
      <c r="B12" s="66">
        <v>15162.39</v>
      </c>
      <c r="C12" s="19">
        <f t="shared" ref="C12" si="1">B12+SUM(D12:SI12)</f>
        <v>16712.39</v>
      </c>
      <c r="D12" s="51">
        <v>1550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  <c r="IW12" s="51"/>
      <c r="IX12" s="51"/>
      <c r="IY12" s="51"/>
      <c r="IZ12" s="51"/>
      <c r="JA12" s="51"/>
      <c r="JB12" s="51"/>
      <c r="JC12" s="51"/>
      <c r="JD12" s="51"/>
      <c r="JE12" s="51"/>
      <c r="JF12" s="51"/>
      <c r="JG12" s="51"/>
      <c r="JH12" s="51"/>
      <c r="JI12" s="51"/>
      <c r="JJ12" s="51"/>
      <c r="JK12" s="51"/>
      <c r="JL12" s="51"/>
      <c r="JM12" s="51"/>
      <c r="JN12" s="51"/>
      <c r="JO12" s="51"/>
      <c r="JP12" s="51"/>
      <c r="JQ12" s="51"/>
      <c r="JR12" s="51"/>
      <c r="JS12" s="51"/>
      <c r="JT12" s="51"/>
      <c r="JU12" s="51"/>
      <c r="JV12" s="51"/>
      <c r="JW12" s="51"/>
      <c r="JX12" s="51"/>
      <c r="JY12" s="51"/>
      <c r="JZ12" s="51"/>
      <c r="KA12" s="51"/>
      <c r="KB12" s="51"/>
      <c r="KC12" s="51"/>
      <c r="KD12" s="51"/>
      <c r="KE12" s="51"/>
      <c r="KF12" s="51"/>
      <c r="KG12" s="51"/>
      <c r="KH12" s="51"/>
      <c r="KI12" s="51"/>
      <c r="KJ12" s="51"/>
      <c r="KK12" s="51"/>
      <c r="KL12" s="51"/>
      <c r="KM12" s="51"/>
      <c r="KN12" s="51"/>
      <c r="KO12" s="51"/>
      <c r="KP12" s="51"/>
      <c r="KQ12" s="51"/>
      <c r="KR12" s="51"/>
      <c r="KS12" s="51"/>
      <c r="KT12" s="51"/>
      <c r="KU12" s="51"/>
      <c r="KV12" s="51"/>
      <c r="KW12" s="51"/>
      <c r="KX12" s="51"/>
      <c r="KY12" s="51"/>
      <c r="KZ12" s="51"/>
      <c r="LA12" s="51"/>
      <c r="LB12" s="51"/>
      <c r="LC12" s="51"/>
      <c r="LD12" s="51"/>
      <c r="LE12" s="51"/>
      <c r="LF12" s="51"/>
      <c r="LG12" s="51"/>
      <c r="LH12" s="51"/>
      <c r="LI12" s="51"/>
      <c r="LJ12" s="51"/>
      <c r="LK12" s="51"/>
      <c r="LL12" s="51"/>
      <c r="LM12" s="51"/>
      <c r="LN12" s="51"/>
      <c r="LO12" s="51"/>
      <c r="LP12" s="51"/>
      <c r="LQ12" s="51"/>
      <c r="LR12" s="51"/>
      <c r="LS12" s="51"/>
      <c r="LT12" s="51"/>
      <c r="LU12" s="51"/>
      <c r="LV12" s="51"/>
      <c r="LW12" s="51"/>
      <c r="LX12" s="51"/>
      <c r="LY12" s="51"/>
      <c r="LZ12" s="51"/>
      <c r="MA12" s="51"/>
      <c r="MB12" s="51"/>
      <c r="MC12" s="51"/>
      <c r="MD12" s="51"/>
      <c r="ME12" s="51"/>
      <c r="MF12" s="51"/>
      <c r="MG12" s="51"/>
      <c r="MH12" s="51"/>
      <c r="MI12" s="51"/>
      <c r="MJ12" s="51"/>
      <c r="MK12" s="51"/>
      <c r="ML12" s="51"/>
      <c r="MM12" s="51"/>
      <c r="MN12" s="51"/>
      <c r="MO12" s="51"/>
      <c r="MP12" s="51"/>
      <c r="MQ12" s="51"/>
      <c r="MR12" s="51"/>
      <c r="MS12" s="51"/>
      <c r="MT12" s="51"/>
      <c r="MU12" s="51"/>
      <c r="MV12" s="51"/>
      <c r="MW12" s="51"/>
      <c r="MX12" s="51"/>
      <c r="MY12" s="51"/>
      <c r="MZ12" s="51"/>
      <c r="NA12" s="51"/>
      <c r="NB12" s="51"/>
      <c r="NC12" s="51"/>
      <c r="ND12" s="51"/>
      <c r="NE12" s="51"/>
      <c r="NF12" s="51"/>
      <c r="NG12" s="51"/>
      <c r="NH12" s="51"/>
      <c r="NI12" s="51"/>
      <c r="NJ12" s="51"/>
      <c r="NK12" s="51"/>
      <c r="NL12" s="51"/>
      <c r="NM12" s="51"/>
      <c r="NN12" s="51"/>
      <c r="NO12" s="51"/>
      <c r="NP12" s="51"/>
      <c r="NQ12" s="51"/>
      <c r="NR12" s="51"/>
      <c r="NS12" s="51"/>
      <c r="NT12" s="51"/>
      <c r="NU12" s="51"/>
      <c r="NV12" s="51"/>
      <c r="NW12" s="51"/>
      <c r="NX12" s="51"/>
      <c r="NY12" s="51"/>
      <c r="NZ12" s="51"/>
      <c r="OA12" s="51"/>
      <c r="OB12" s="51"/>
      <c r="OC12" s="51"/>
      <c r="OD12" s="51"/>
      <c r="OE12" s="51"/>
      <c r="OF12" s="51"/>
      <c r="OG12" s="51"/>
      <c r="OH12" s="51"/>
      <c r="OI12" s="51"/>
      <c r="OJ12" s="51"/>
      <c r="OK12" s="51"/>
      <c r="OL12" s="51"/>
      <c r="OM12" s="51"/>
      <c r="ON12" s="51"/>
      <c r="OO12" s="51"/>
      <c r="OP12" s="51"/>
      <c r="OQ12" s="51"/>
      <c r="OR12" s="51"/>
      <c r="OS12" s="51"/>
      <c r="OT12" s="51"/>
      <c r="OU12" s="51"/>
      <c r="OV12" s="51"/>
      <c r="OW12" s="51"/>
      <c r="OX12" s="51"/>
      <c r="OY12" s="51"/>
      <c r="OZ12" s="51"/>
      <c r="PA12" s="51"/>
      <c r="PB12" s="51"/>
      <c r="PC12" s="51"/>
      <c r="PD12" s="51"/>
      <c r="PE12" s="51"/>
      <c r="PF12" s="51"/>
      <c r="PG12" s="51"/>
      <c r="PH12" s="51"/>
      <c r="PI12" s="51"/>
      <c r="PJ12" s="51"/>
      <c r="PK12" s="51"/>
      <c r="PL12" s="51"/>
      <c r="PM12" s="51"/>
      <c r="PN12" s="51"/>
      <c r="PO12" s="51"/>
      <c r="PP12" s="51"/>
      <c r="PQ12" s="51"/>
      <c r="PR12" s="51"/>
      <c r="PS12" s="51"/>
      <c r="PT12" s="51"/>
      <c r="PU12" s="51"/>
      <c r="PV12" s="51"/>
      <c r="PW12" s="51"/>
      <c r="PX12" s="51"/>
      <c r="PY12" s="51"/>
      <c r="PZ12" s="51"/>
      <c r="QA12" s="51"/>
      <c r="QB12" s="51"/>
      <c r="QC12" s="51"/>
      <c r="QD12" s="51"/>
      <c r="QE12" s="51"/>
      <c r="QF12" s="51"/>
      <c r="QG12" s="51"/>
      <c r="QH12" s="51"/>
      <c r="QI12" s="51"/>
      <c r="QJ12" s="51"/>
      <c r="QK12" s="51"/>
      <c r="QL12" s="51"/>
      <c r="QM12" s="51"/>
      <c r="QN12" s="51"/>
      <c r="QO12" s="51"/>
      <c r="QP12" s="51"/>
      <c r="QQ12" s="51"/>
      <c r="QR12" s="51"/>
      <c r="QS12" s="51"/>
      <c r="QT12" s="51"/>
      <c r="QU12" s="51"/>
      <c r="QV12" s="51"/>
      <c r="QW12" s="51"/>
      <c r="QX12" s="51"/>
      <c r="QY12" s="51"/>
      <c r="QZ12" s="51"/>
      <c r="RA12" s="51"/>
      <c r="RB12" s="51"/>
      <c r="RC12" s="51"/>
      <c r="RD12" s="51"/>
      <c r="RE12" s="51"/>
      <c r="RF12" s="51"/>
      <c r="RG12" s="51"/>
      <c r="RH12" s="51"/>
      <c r="RI12" s="51"/>
      <c r="RJ12" s="51"/>
      <c r="RK12" s="51"/>
      <c r="RL12" s="51"/>
      <c r="RM12" s="51"/>
      <c r="RN12" s="51"/>
      <c r="RO12" s="51"/>
      <c r="RP12" s="51"/>
      <c r="RQ12" s="51"/>
      <c r="RR12" s="51"/>
      <c r="RS12" s="51"/>
      <c r="RT12" s="51"/>
      <c r="RU12" s="51"/>
      <c r="RV12" s="51"/>
      <c r="RW12" s="51"/>
      <c r="RX12" s="51"/>
      <c r="RY12" s="51"/>
      <c r="RZ12" s="51"/>
      <c r="SA12" s="51"/>
      <c r="SB12" s="51"/>
      <c r="SC12" s="49"/>
      <c r="SD12" s="51"/>
      <c r="SE12" s="51"/>
      <c r="SF12" s="51"/>
      <c r="SG12" s="51"/>
      <c r="SH12" s="51"/>
      <c r="SI12" s="52"/>
    </row>
    <row r="13" spans="1:504" ht="15.5" x14ac:dyDescent="0.35">
      <c r="A13" s="67" t="s">
        <v>511</v>
      </c>
      <c r="B13" s="68"/>
      <c r="C13" s="2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C13" s="51"/>
      <c r="JD13" s="51"/>
      <c r="JE13" s="51"/>
      <c r="JF13" s="51"/>
      <c r="JG13" s="51"/>
      <c r="JH13" s="51"/>
      <c r="JI13" s="51"/>
      <c r="JJ13" s="51"/>
      <c r="JK13" s="51"/>
      <c r="JL13" s="51"/>
      <c r="JM13" s="51"/>
      <c r="JN13" s="51"/>
      <c r="JO13" s="51"/>
      <c r="JP13" s="51"/>
      <c r="JQ13" s="51"/>
      <c r="JR13" s="51"/>
      <c r="JS13" s="51"/>
      <c r="JT13" s="51"/>
      <c r="JU13" s="51"/>
      <c r="JV13" s="51"/>
      <c r="JW13" s="51"/>
      <c r="JX13" s="51"/>
      <c r="JY13" s="51"/>
      <c r="JZ13" s="51"/>
      <c r="KA13" s="51"/>
      <c r="KB13" s="51"/>
      <c r="KC13" s="51"/>
      <c r="KD13" s="51"/>
      <c r="KE13" s="51"/>
      <c r="KF13" s="51"/>
      <c r="KG13" s="51"/>
      <c r="KH13" s="51"/>
      <c r="KI13" s="51"/>
      <c r="KJ13" s="51"/>
      <c r="KK13" s="51"/>
      <c r="KL13" s="51"/>
      <c r="KM13" s="51"/>
      <c r="KN13" s="51"/>
      <c r="KO13" s="51"/>
      <c r="KP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  <c r="LV13" s="51"/>
      <c r="LW13" s="51"/>
      <c r="LX13" s="51"/>
      <c r="LY13" s="51"/>
      <c r="LZ13" s="51"/>
      <c r="MA13" s="51"/>
      <c r="MB13" s="51"/>
      <c r="MC13" s="51"/>
      <c r="MD13" s="51"/>
      <c r="ME13" s="51"/>
      <c r="MF13" s="51"/>
      <c r="MG13" s="51"/>
      <c r="MH13" s="51"/>
      <c r="MI13" s="51"/>
      <c r="MJ13" s="51"/>
      <c r="MK13" s="51"/>
      <c r="ML13" s="51"/>
      <c r="MM13" s="51"/>
      <c r="MN13" s="51"/>
      <c r="MO13" s="51"/>
      <c r="MP13" s="51"/>
      <c r="MQ13" s="51"/>
      <c r="MR13" s="51"/>
      <c r="MS13" s="51"/>
      <c r="MT13" s="51"/>
      <c r="MU13" s="51"/>
      <c r="MV13" s="51"/>
      <c r="MW13" s="51"/>
      <c r="MX13" s="51"/>
      <c r="MY13" s="51"/>
      <c r="MZ13" s="51"/>
      <c r="NA13" s="51"/>
      <c r="NB13" s="51"/>
      <c r="NC13" s="51"/>
      <c r="ND13" s="51"/>
      <c r="NE13" s="51"/>
      <c r="NF13" s="51"/>
      <c r="NG13" s="51"/>
      <c r="NH13" s="51"/>
      <c r="NI13" s="51"/>
      <c r="NJ13" s="51"/>
      <c r="NK13" s="51"/>
      <c r="NL13" s="51"/>
      <c r="NM13" s="51"/>
      <c r="NN13" s="51"/>
      <c r="NO13" s="51"/>
      <c r="NP13" s="51"/>
      <c r="NQ13" s="51"/>
      <c r="NR13" s="51"/>
      <c r="NS13" s="51"/>
      <c r="NT13" s="51"/>
      <c r="NU13" s="51"/>
      <c r="NV13" s="51"/>
      <c r="NW13" s="51"/>
      <c r="NX13" s="51"/>
      <c r="NY13" s="51"/>
      <c r="NZ13" s="51"/>
      <c r="OA13" s="51"/>
      <c r="OB13" s="51"/>
      <c r="OC13" s="51"/>
      <c r="OD13" s="51"/>
      <c r="OE13" s="51"/>
      <c r="OF13" s="51"/>
      <c r="OG13" s="51"/>
      <c r="OH13" s="51"/>
      <c r="OI13" s="51"/>
      <c r="OJ13" s="51"/>
      <c r="OK13" s="51"/>
      <c r="OL13" s="51"/>
      <c r="OM13" s="51"/>
      <c r="ON13" s="51"/>
      <c r="OO13" s="51"/>
      <c r="OP13" s="51"/>
      <c r="OQ13" s="51"/>
      <c r="OR13" s="51"/>
      <c r="OS13" s="51"/>
      <c r="OT13" s="51"/>
      <c r="OU13" s="51"/>
      <c r="OV13" s="51"/>
      <c r="OW13" s="51"/>
      <c r="OX13" s="51"/>
      <c r="OY13" s="51"/>
      <c r="OZ13" s="51"/>
      <c r="PA13" s="51"/>
      <c r="PB13" s="51"/>
      <c r="PC13" s="51"/>
      <c r="PD13" s="51"/>
      <c r="PE13" s="51"/>
      <c r="PF13" s="51"/>
      <c r="PG13" s="51"/>
      <c r="PH13" s="51"/>
      <c r="PI13" s="51"/>
      <c r="PJ13" s="51"/>
      <c r="PK13" s="51"/>
      <c r="PL13" s="51"/>
      <c r="PM13" s="51"/>
      <c r="PN13" s="51"/>
      <c r="PO13" s="51"/>
      <c r="PP13" s="51"/>
      <c r="PQ13" s="51"/>
      <c r="PR13" s="51"/>
      <c r="PS13" s="51"/>
      <c r="PT13" s="51"/>
      <c r="PU13" s="51"/>
      <c r="PV13" s="51"/>
      <c r="PW13" s="51"/>
      <c r="PX13" s="51"/>
      <c r="PY13" s="51"/>
      <c r="PZ13" s="51"/>
      <c r="QA13" s="51"/>
      <c r="QB13" s="51"/>
      <c r="QC13" s="51"/>
      <c r="QD13" s="51"/>
      <c r="QE13" s="51"/>
      <c r="QF13" s="51"/>
      <c r="QG13" s="51"/>
      <c r="QH13" s="51"/>
      <c r="QI13" s="51"/>
      <c r="QJ13" s="51"/>
      <c r="QK13" s="51"/>
      <c r="QL13" s="51"/>
      <c r="QM13" s="51"/>
      <c r="QN13" s="51"/>
      <c r="QO13" s="51"/>
      <c r="QP13" s="51"/>
      <c r="QQ13" s="51"/>
      <c r="QR13" s="51"/>
      <c r="QS13" s="51"/>
      <c r="QT13" s="51"/>
      <c r="QU13" s="51"/>
      <c r="QV13" s="51"/>
      <c r="QW13" s="51"/>
      <c r="QX13" s="51"/>
      <c r="QY13" s="51"/>
      <c r="QZ13" s="51"/>
      <c r="RA13" s="51"/>
      <c r="RB13" s="51"/>
      <c r="RC13" s="51"/>
      <c r="RD13" s="51"/>
      <c r="RE13" s="51"/>
      <c r="RF13" s="51"/>
      <c r="RG13" s="51"/>
      <c r="RH13" s="51"/>
      <c r="RI13" s="51"/>
      <c r="RJ13" s="51"/>
      <c r="RK13" s="51"/>
      <c r="RL13" s="51"/>
      <c r="RM13" s="51"/>
      <c r="RN13" s="51"/>
      <c r="RO13" s="51"/>
      <c r="RP13" s="51"/>
      <c r="RQ13" s="51"/>
      <c r="RR13" s="51"/>
      <c r="RS13" s="51"/>
      <c r="RT13" s="51"/>
      <c r="RU13" s="51"/>
      <c r="RV13" s="51"/>
      <c r="RW13" s="51"/>
      <c r="RX13" s="51"/>
      <c r="RY13" s="51"/>
      <c r="RZ13" s="51"/>
      <c r="SA13" s="51"/>
      <c r="SB13" s="51"/>
      <c r="SC13" s="49"/>
      <c r="SD13" s="51"/>
      <c r="SE13" s="51"/>
      <c r="SF13" s="51"/>
      <c r="SG13" s="51"/>
      <c r="SH13" s="51"/>
      <c r="SI13" s="52"/>
    </row>
    <row r="14" spans="1:504" ht="15.5" x14ac:dyDescent="0.35">
      <c r="A14" s="69" t="s">
        <v>512</v>
      </c>
      <c r="B14" s="62"/>
      <c r="C14" s="19">
        <f>B14+SUM(D14:SI14)</f>
        <v>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  <c r="IX14" s="51"/>
      <c r="IY14" s="51"/>
      <c r="IZ14" s="51"/>
      <c r="JA14" s="51"/>
      <c r="JB14" s="51"/>
      <c r="JC14" s="51"/>
      <c r="JD14" s="51"/>
      <c r="JE14" s="51"/>
      <c r="JF14" s="51"/>
      <c r="JG14" s="51"/>
      <c r="JH14" s="51"/>
      <c r="JI14" s="51"/>
      <c r="JJ14" s="51"/>
      <c r="JK14" s="51"/>
      <c r="JL14" s="51"/>
      <c r="JM14" s="51"/>
      <c r="JN14" s="51"/>
      <c r="JO14" s="51"/>
      <c r="JP14" s="51"/>
      <c r="JQ14" s="51"/>
      <c r="JR14" s="51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C14" s="51"/>
      <c r="KD14" s="51"/>
      <c r="KE14" s="51"/>
      <c r="KF14" s="51"/>
      <c r="KG14" s="51"/>
      <c r="KH14" s="51"/>
      <c r="KI14" s="51"/>
      <c r="KJ14" s="51"/>
      <c r="KK14" s="51"/>
      <c r="KL14" s="51"/>
      <c r="KM14" s="51"/>
      <c r="KN14" s="51"/>
      <c r="KO14" s="51"/>
      <c r="KP14" s="51"/>
      <c r="KQ14" s="51"/>
      <c r="KR14" s="51"/>
      <c r="KS14" s="51"/>
      <c r="KT14" s="51"/>
      <c r="KU14" s="51"/>
      <c r="KV14" s="51"/>
      <c r="KW14" s="51"/>
      <c r="KX14" s="51"/>
      <c r="KY14" s="51"/>
      <c r="KZ14" s="51"/>
      <c r="LA14" s="51"/>
      <c r="LB14" s="51"/>
      <c r="LC14" s="51"/>
      <c r="LD14" s="51"/>
      <c r="LE14" s="51"/>
      <c r="LF14" s="51"/>
      <c r="LG14" s="51"/>
      <c r="LH14" s="51"/>
      <c r="LI14" s="51"/>
      <c r="LJ14" s="51"/>
      <c r="LK14" s="51"/>
      <c r="LL14" s="51"/>
      <c r="LM14" s="51"/>
      <c r="LN14" s="51"/>
      <c r="LO14" s="51"/>
      <c r="LP14" s="51"/>
      <c r="LQ14" s="51"/>
      <c r="LR14" s="51"/>
      <c r="LS14" s="51"/>
      <c r="LT14" s="51"/>
      <c r="LU14" s="51"/>
      <c r="LV14" s="51"/>
      <c r="LW14" s="51"/>
      <c r="LX14" s="51"/>
      <c r="LY14" s="51"/>
      <c r="LZ14" s="51"/>
      <c r="MA14" s="51"/>
      <c r="MB14" s="51"/>
      <c r="MC14" s="51"/>
      <c r="MD14" s="51"/>
      <c r="ME14" s="51"/>
      <c r="MF14" s="51"/>
      <c r="MG14" s="51"/>
      <c r="MH14" s="51"/>
      <c r="MI14" s="51"/>
      <c r="MJ14" s="51"/>
      <c r="MK14" s="51"/>
      <c r="ML14" s="51"/>
      <c r="MM14" s="51"/>
      <c r="MN14" s="51"/>
      <c r="MO14" s="51"/>
      <c r="MP14" s="51"/>
      <c r="MQ14" s="51"/>
      <c r="MR14" s="51"/>
      <c r="MS14" s="51"/>
      <c r="MT14" s="51"/>
      <c r="MU14" s="51"/>
      <c r="MV14" s="51"/>
      <c r="MW14" s="51"/>
      <c r="MX14" s="51"/>
      <c r="MY14" s="51"/>
      <c r="MZ14" s="51"/>
      <c r="NA14" s="51"/>
      <c r="NB14" s="51"/>
      <c r="NC14" s="51"/>
      <c r="ND14" s="51"/>
      <c r="NE14" s="51"/>
      <c r="NF14" s="51"/>
      <c r="NG14" s="51"/>
      <c r="NH14" s="51"/>
      <c r="NI14" s="51"/>
      <c r="NJ14" s="51"/>
      <c r="NK14" s="51"/>
      <c r="NL14" s="51"/>
      <c r="NM14" s="51"/>
      <c r="NN14" s="51"/>
      <c r="NO14" s="51"/>
      <c r="NP14" s="51"/>
      <c r="NQ14" s="51"/>
      <c r="NR14" s="51"/>
      <c r="NS14" s="51"/>
      <c r="NT14" s="51"/>
      <c r="NU14" s="51"/>
      <c r="NV14" s="51"/>
      <c r="NW14" s="51"/>
      <c r="NX14" s="51"/>
      <c r="NY14" s="51"/>
      <c r="NZ14" s="51"/>
      <c r="OA14" s="51"/>
      <c r="OB14" s="51"/>
      <c r="OC14" s="51"/>
      <c r="OD14" s="51"/>
      <c r="OE14" s="51"/>
      <c r="OF14" s="51"/>
      <c r="OG14" s="51"/>
      <c r="OH14" s="51"/>
      <c r="OI14" s="51"/>
      <c r="OJ14" s="51"/>
      <c r="OK14" s="51"/>
      <c r="OL14" s="51"/>
      <c r="OM14" s="51"/>
      <c r="ON14" s="51"/>
      <c r="OO14" s="51"/>
      <c r="OP14" s="51"/>
      <c r="OQ14" s="51"/>
      <c r="OR14" s="51"/>
      <c r="OS14" s="51"/>
      <c r="OT14" s="51"/>
      <c r="OU14" s="51"/>
      <c r="OV14" s="51"/>
      <c r="OW14" s="51"/>
      <c r="OX14" s="51"/>
      <c r="OY14" s="51"/>
      <c r="OZ14" s="51"/>
      <c r="PA14" s="51"/>
      <c r="PB14" s="51"/>
      <c r="PC14" s="51"/>
      <c r="PD14" s="51"/>
      <c r="PE14" s="51"/>
      <c r="PF14" s="51"/>
      <c r="PG14" s="51"/>
      <c r="PH14" s="51"/>
      <c r="PI14" s="51"/>
      <c r="PJ14" s="51"/>
      <c r="PK14" s="51"/>
      <c r="PL14" s="51"/>
      <c r="PM14" s="51"/>
      <c r="PN14" s="51"/>
      <c r="PO14" s="51"/>
      <c r="PP14" s="51"/>
      <c r="PQ14" s="51"/>
      <c r="PR14" s="51"/>
      <c r="PS14" s="51"/>
      <c r="PT14" s="51"/>
      <c r="PU14" s="51"/>
      <c r="PV14" s="51"/>
      <c r="PW14" s="51"/>
      <c r="PX14" s="51"/>
      <c r="PY14" s="51"/>
      <c r="PZ14" s="51"/>
      <c r="QA14" s="51"/>
      <c r="QB14" s="51"/>
      <c r="QC14" s="51"/>
      <c r="QD14" s="51"/>
      <c r="QE14" s="51"/>
      <c r="QF14" s="51"/>
      <c r="QG14" s="51"/>
      <c r="QH14" s="51"/>
      <c r="QI14" s="51"/>
      <c r="QJ14" s="51"/>
      <c r="QK14" s="51"/>
      <c r="QL14" s="51"/>
      <c r="QM14" s="51"/>
      <c r="QN14" s="51"/>
      <c r="QO14" s="51"/>
      <c r="QP14" s="51"/>
      <c r="QQ14" s="51"/>
      <c r="QR14" s="51"/>
      <c r="QS14" s="51"/>
      <c r="QT14" s="51"/>
      <c r="QU14" s="51"/>
      <c r="QV14" s="51"/>
      <c r="QW14" s="51"/>
      <c r="QX14" s="51"/>
      <c r="QY14" s="51"/>
      <c r="QZ14" s="51"/>
      <c r="RA14" s="51"/>
      <c r="RB14" s="51"/>
      <c r="RC14" s="51"/>
      <c r="RD14" s="51"/>
      <c r="RE14" s="51"/>
      <c r="RF14" s="51"/>
      <c r="RG14" s="51"/>
      <c r="RH14" s="51"/>
      <c r="RI14" s="51"/>
      <c r="RJ14" s="51"/>
      <c r="RK14" s="51"/>
      <c r="RL14" s="51"/>
      <c r="RM14" s="51"/>
      <c r="RN14" s="51"/>
      <c r="RO14" s="51"/>
      <c r="RP14" s="51"/>
      <c r="RQ14" s="51"/>
      <c r="RR14" s="51"/>
      <c r="RS14" s="51"/>
      <c r="RT14" s="51"/>
      <c r="RU14" s="51"/>
      <c r="RV14" s="51"/>
      <c r="RW14" s="51"/>
      <c r="RX14" s="51"/>
      <c r="RY14" s="51"/>
      <c r="RZ14" s="51"/>
      <c r="SA14" s="51"/>
      <c r="SB14" s="51"/>
      <c r="SC14" s="49"/>
      <c r="SD14" s="51"/>
      <c r="SE14" s="51"/>
      <c r="SF14" s="51"/>
      <c r="SG14" s="51"/>
      <c r="SH14" s="51"/>
      <c r="SI14" s="52"/>
    </row>
    <row r="15" spans="1:504" ht="15.5" x14ac:dyDescent="0.35">
      <c r="A15" s="65" t="s">
        <v>513</v>
      </c>
      <c r="B15" s="66"/>
      <c r="C15" s="19">
        <f>B15+SUM(D15:SI15)</f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  <c r="IW15" s="51"/>
      <c r="IX15" s="51"/>
      <c r="IY15" s="51"/>
      <c r="IZ15" s="51"/>
      <c r="JA15" s="51"/>
      <c r="JB15" s="51"/>
      <c r="JC15" s="51"/>
      <c r="JD15" s="51"/>
      <c r="JE15" s="51"/>
      <c r="JF15" s="51"/>
      <c r="JG15" s="51"/>
      <c r="JH15" s="51"/>
      <c r="JI15" s="51"/>
      <c r="JJ15" s="51"/>
      <c r="JK15" s="51"/>
      <c r="JL15" s="51"/>
      <c r="JM15" s="51"/>
      <c r="JN15" s="51"/>
      <c r="JO15" s="51"/>
      <c r="JP15" s="51"/>
      <c r="JQ15" s="51"/>
      <c r="JR15" s="51"/>
      <c r="JS15" s="51"/>
      <c r="JT15" s="51"/>
      <c r="JU15" s="51"/>
      <c r="JV15" s="51"/>
      <c r="JW15" s="51"/>
      <c r="JX15" s="51"/>
      <c r="JY15" s="51"/>
      <c r="JZ15" s="51"/>
      <c r="KA15" s="51"/>
      <c r="KB15" s="51"/>
      <c r="KC15" s="51"/>
      <c r="KD15" s="51"/>
      <c r="KE15" s="51"/>
      <c r="KF15" s="51"/>
      <c r="KG15" s="51"/>
      <c r="KH15" s="51"/>
      <c r="KI15" s="51"/>
      <c r="KJ15" s="51"/>
      <c r="KK15" s="51"/>
      <c r="KL15" s="51"/>
      <c r="KM15" s="51"/>
      <c r="KN15" s="51"/>
      <c r="KO15" s="51"/>
      <c r="KP15" s="51"/>
      <c r="KQ15" s="51"/>
      <c r="KR15" s="51"/>
      <c r="KS15" s="51"/>
      <c r="KT15" s="51"/>
      <c r="KU15" s="51"/>
      <c r="KV15" s="51"/>
      <c r="KW15" s="51"/>
      <c r="KX15" s="51"/>
      <c r="KY15" s="51"/>
      <c r="KZ15" s="51"/>
      <c r="LA15" s="51"/>
      <c r="LB15" s="51"/>
      <c r="LC15" s="51"/>
      <c r="LD15" s="51"/>
      <c r="LE15" s="51"/>
      <c r="LF15" s="51"/>
      <c r="LG15" s="51"/>
      <c r="LH15" s="51"/>
      <c r="LI15" s="51"/>
      <c r="LJ15" s="51"/>
      <c r="LK15" s="51"/>
      <c r="LL15" s="51"/>
      <c r="LM15" s="51"/>
      <c r="LN15" s="51"/>
      <c r="LO15" s="51"/>
      <c r="LP15" s="51"/>
      <c r="LQ15" s="51"/>
      <c r="LR15" s="51"/>
      <c r="LS15" s="51"/>
      <c r="LT15" s="51"/>
      <c r="LU15" s="51"/>
      <c r="LV15" s="51"/>
      <c r="LW15" s="51"/>
      <c r="LX15" s="51"/>
      <c r="LY15" s="51"/>
      <c r="LZ15" s="51"/>
      <c r="MA15" s="51"/>
      <c r="MB15" s="51"/>
      <c r="MC15" s="51"/>
      <c r="MD15" s="51"/>
      <c r="ME15" s="51"/>
      <c r="MF15" s="51"/>
      <c r="MG15" s="51"/>
      <c r="MH15" s="51"/>
      <c r="MI15" s="51"/>
      <c r="MJ15" s="51"/>
      <c r="MK15" s="51"/>
      <c r="ML15" s="51"/>
      <c r="MM15" s="51"/>
      <c r="MN15" s="51"/>
      <c r="MO15" s="51"/>
      <c r="MP15" s="51"/>
      <c r="MQ15" s="51"/>
      <c r="MR15" s="51"/>
      <c r="MS15" s="51"/>
      <c r="MT15" s="51"/>
      <c r="MU15" s="51"/>
      <c r="MV15" s="51"/>
      <c r="MW15" s="51"/>
      <c r="MX15" s="51"/>
      <c r="MY15" s="51"/>
      <c r="MZ15" s="51"/>
      <c r="NA15" s="51"/>
      <c r="NB15" s="51"/>
      <c r="NC15" s="51"/>
      <c r="ND15" s="51"/>
      <c r="NE15" s="51"/>
      <c r="NF15" s="51"/>
      <c r="NG15" s="51"/>
      <c r="NH15" s="51"/>
      <c r="NI15" s="51"/>
      <c r="NJ15" s="51"/>
      <c r="NK15" s="51"/>
      <c r="NL15" s="51"/>
      <c r="NM15" s="51"/>
      <c r="NN15" s="51"/>
      <c r="NO15" s="51"/>
      <c r="NP15" s="51"/>
      <c r="NQ15" s="51"/>
      <c r="NR15" s="51"/>
      <c r="NS15" s="51"/>
      <c r="NT15" s="51"/>
      <c r="NU15" s="51"/>
      <c r="NV15" s="51"/>
      <c r="NW15" s="51"/>
      <c r="NX15" s="51"/>
      <c r="NY15" s="51"/>
      <c r="NZ15" s="51"/>
      <c r="OA15" s="51"/>
      <c r="OB15" s="51"/>
      <c r="OC15" s="51"/>
      <c r="OD15" s="51"/>
      <c r="OE15" s="51"/>
      <c r="OF15" s="51"/>
      <c r="OG15" s="51"/>
      <c r="OH15" s="51"/>
      <c r="OI15" s="51"/>
      <c r="OJ15" s="51"/>
      <c r="OK15" s="51"/>
      <c r="OL15" s="51"/>
      <c r="OM15" s="51"/>
      <c r="ON15" s="51"/>
      <c r="OO15" s="51"/>
      <c r="OP15" s="51"/>
      <c r="OQ15" s="51"/>
      <c r="OR15" s="51"/>
      <c r="OS15" s="51"/>
      <c r="OT15" s="51"/>
      <c r="OU15" s="51"/>
      <c r="OV15" s="51"/>
      <c r="OW15" s="51"/>
      <c r="OX15" s="51"/>
      <c r="OY15" s="51"/>
      <c r="OZ15" s="51"/>
      <c r="PA15" s="51"/>
      <c r="PB15" s="51"/>
      <c r="PC15" s="51"/>
      <c r="PD15" s="51"/>
      <c r="PE15" s="51"/>
      <c r="PF15" s="51"/>
      <c r="PG15" s="51"/>
      <c r="PH15" s="51"/>
      <c r="PI15" s="51"/>
      <c r="PJ15" s="51"/>
      <c r="PK15" s="51"/>
      <c r="PL15" s="51"/>
      <c r="PM15" s="51"/>
      <c r="PN15" s="51"/>
      <c r="PO15" s="51"/>
      <c r="PP15" s="51"/>
      <c r="PQ15" s="51"/>
      <c r="PR15" s="51"/>
      <c r="PS15" s="51"/>
      <c r="PT15" s="51"/>
      <c r="PU15" s="51"/>
      <c r="PV15" s="51"/>
      <c r="PW15" s="51"/>
      <c r="PX15" s="51"/>
      <c r="PY15" s="51"/>
      <c r="PZ15" s="51"/>
      <c r="QA15" s="51"/>
      <c r="QB15" s="51"/>
      <c r="QC15" s="51"/>
      <c r="QD15" s="51"/>
      <c r="QE15" s="51"/>
      <c r="QF15" s="51"/>
      <c r="QG15" s="51"/>
      <c r="QH15" s="51"/>
      <c r="QI15" s="51"/>
      <c r="QJ15" s="51"/>
      <c r="QK15" s="51"/>
      <c r="QL15" s="51"/>
      <c r="QM15" s="51"/>
      <c r="QN15" s="51"/>
      <c r="QO15" s="51"/>
      <c r="QP15" s="51"/>
      <c r="QQ15" s="51"/>
      <c r="QR15" s="51"/>
      <c r="QS15" s="51"/>
      <c r="QT15" s="51"/>
      <c r="QU15" s="51"/>
      <c r="QV15" s="51"/>
      <c r="QW15" s="51"/>
      <c r="QX15" s="51"/>
      <c r="QY15" s="51"/>
      <c r="QZ15" s="51"/>
      <c r="RA15" s="51"/>
      <c r="RB15" s="51"/>
      <c r="RC15" s="51"/>
      <c r="RD15" s="51"/>
      <c r="RE15" s="51"/>
      <c r="RF15" s="51"/>
      <c r="RG15" s="51"/>
      <c r="RH15" s="51"/>
      <c r="RI15" s="51"/>
      <c r="RJ15" s="51"/>
      <c r="RK15" s="51"/>
      <c r="RL15" s="51"/>
      <c r="RM15" s="51"/>
      <c r="RN15" s="51"/>
      <c r="RO15" s="51"/>
      <c r="RP15" s="51"/>
      <c r="RQ15" s="51"/>
      <c r="RR15" s="51"/>
      <c r="RS15" s="51"/>
      <c r="RT15" s="51"/>
      <c r="RU15" s="51"/>
      <c r="RV15" s="51"/>
      <c r="RW15" s="51"/>
      <c r="RX15" s="51"/>
      <c r="RY15" s="51"/>
      <c r="RZ15" s="51"/>
      <c r="SA15" s="51"/>
      <c r="SB15" s="51"/>
      <c r="SC15" s="49"/>
      <c r="SD15" s="51"/>
      <c r="SE15" s="51"/>
      <c r="SF15" s="51"/>
      <c r="SG15" s="51"/>
      <c r="SH15" s="51"/>
      <c r="SI15" s="52"/>
    </row>
    <row r="16" spans="1:504" ht="15.5" x14ac:dyDescent="0.35">
      <c r="A16" s="70" t="s">
        <v>514</v>
      </c>
      <c r="B16" s="71"/>
      <c r="C16" s="19">
        <f>B16+SUM(D16:SI16)</f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  <c r="IW16" s="51"/>
      <c r="IX16" s="51"/>
      <c r="IY16" s="51"/>
      <c r="IZ16" s="51"/>
      <c r="JA16" s="51"/>
      <c r="JB16" s="51"/>
      <c r="JC16" s="51"/>
      <c r="JD16" s="51"/>
      <c r="JE16" s="51"/>
      <c r="JF16" s="51"/>
      <c r="JG16" s="51"/>
      <c r="JH16" s="51"/>
      <c r="JI16" s="51"/>
      <c r="JJ16" s="51"/>
      <c r="JK16" s="51"/>
      <c r="JL16" s="51"/>
      <c r="JM16" s="51"/>
      <c r="JN16" s="51"/>
      <c r="JO16" s="51"/>
      <c r="JP16" s="51"/>
      <c r="JQ16" s="51"/>
      <c r="JR16" s="51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51"/>
      <c r="KL16" s="51"/>
      <c r="KM16" s="51"/>
      <c r="KN16" s="51"/>
      <c r="KO16" s="51"/>
      <c r="KP16" s="51"/>
      <c r="KQ16" s="51"/>
      <c r="KR16" s="51"/>
      <c r="KS16" s="51"/>
      <c r="KT16" s="51"/>
      <c r="KU16" s="51"/>
      <c r="KV16" s="51"/>
      <c r="KW16" s="51"/>
      <c r="KX16" s="51"/>
      <c r="KY16" s="51"/>
      <c r="KZ16" s="51"/>
      <c r="LA16" s="51"/>
      <c r="LB16" s="51"/>
      <c r="LC16" s="51"/>
      <c r="LD16" s="51"/>
      <c r="LE16" s="51"/>
      <c r="LF16" s="51"/>
      <c r="LG16" s="51"/>
      <c r="LH16" s="51"/>
      <c r="LI16" s="51"/>
      <c r="LJ16" s="51"/>
      <c r="LK16" s="51"/>
      <c r="LL16" s="51"/>
      <c r="LM16" s="51"/>
      <c r="LN16" s="51"/>
      <c r="LO16" s="51"/>
      <c r="LP16" s="51"/>
      <c r="LQ16" s="51"/>
      <c r="LR16" s="51"/>
      <c r="LS16" s="51"/>
      <c r="LT16" s="51"/>
      <c r="LU16" s="51"/>
      <c r="LV16" s="51"/>
      <c r="LW16" s="51"/>
      <c r="LX16" s="51"/>
      <c r="LY16" s="51"/>
      <c r="LZ16" s="51"/>
      <c r="MA16" s="51"/>
      <c r="MB16" s="51"/>
      <c r="MC16" s="51"/>
      <c r="MD16" s="51"/>
      <c r="ME16" s="51"/>
      <c r="MF16" s="51"/>
      <c r="MG16" s="51"/>
      <c r="MH16" s="51"/>
      <c r="MI16" s="51"/>
      <c r="MJ16" s="51"/>
      <c r="MK16" s="51"/>
      <c r="ML16" s="51"/>
      <c r="MM16" s="51"/>
      <c r="MN16" s="51"/>
      <c r="MO16" s="51"/>
      <c r="MP16" s="51"/>
      <c r="MQ16" s="51"/>
      <c r="MR16" s="51"/>
      <c r="MS16" s="51"/>
      <c r="MT16" s="51"/>
      <c r="MU16" s="51"/>
      <c r="MV16" s="51"/>
      <c r="MW16" s="51"/>
      <c r="MX16" s="51"/>
      <c r="MY16" s="51"/>
      <c r="MZ16" s="51"/>
      <c r="NA16" s="51"/>
      <c r="NB16" s="51"/>
      <c r="NC16" s="51"/>
      <c r="ND16" s="51"/>
      <c r="NE16" s="51"/>
      <c r="NF16" s="51"/>
      <c r="NG16" s="51"/>
      <c r="NH16" s="51"/>
      <c r="NI16" s="51"/>
      <c r="NJ16" s="51"/>
      <c r="NK16" s="51"/>
      <c r="NL16" s="51"/>
      <c r="NM16" s="51"/>
      <c r="NN16" s="51"/>
      <c r="NO16" s="51"/>
      <c r="NP16" s="51"/>
      <c r="NQ16" s="51"/>
      <c r="NR16" s="51"/>
      <c r="NS16" s="51"/>
      <c r="NT16" s="51"/>
      <c r="NU16" s="51"/>
      <c r="NV16" s="51"/>
      <c r="NW16" s="51"/>
      <c r="NX16" s="51"/>
      <c r="NY16" s="51"/>
      <c r="NZ16" s="51"/>
      <c r="OA16" s="51"/>
      <c r="OB16" s="51"/>
      <c r="OC16" s="51"/>
      <c r="OD16" s="51"/>
      <c r="OE16" s="51"/>
      <c r="OF16" s="51"/>
      <c r="OG16" s="51"/>
      <c r="OH16" s="51"/>
      <c r="OI16" s="51"/>
      <c r="OJ16" s="51"/>
      <c r="OK16" s="51"/>
      <c r="OL16" s="51"/>
      <c r="OM16" s="51"/>
      <c r="ON16" s="51"/>
      <c r="OO16" s="51"/>
      <c r="OP16" s="51"/>
      <c r="OQ16" s="51"/>
      <c r="OR16" s="51"/>
      <c r="OS16" s="51"/>
      <c r="OT16" s="51"/>
      <c r="OU16" s="51"/>
      <c r="OV16" s="51"/>
      <c r="OW16" s="51"/>
      <c r="OX16" s="51"/>
      <c r="OY16" s="51"/>
      <c r="OZ16" s="51"/>
      <c r="PA16" s="51"/>
      <c r="PB16" s="51"/>
      <c r="PC16" s="51"/>
      <c r="PD16" s="51"/>
      <c r="PE16" s="51"/>
      <c r="PF16" s="51"/>
      <c r="PG16" s="51"/>
      <c r="PH16" s="51"/>
      <c r="PI16" s="51"/>
      <c r="PJ16" s="51"/>
      <c r="PK16" s="51"/>
      <c r="PL16" s="51"/>
      <c r="PM16" s="51"/>
      <c r="PN16" s="51"/>
      <c r="PO16" s="51"/>
      <c r="PP16" s="51"/>
      <c r="PQ16" s="51"/>
      <c r="PR16" s="51"/>
      <c r="PS16" s="51"/>
      <c r="PT16" s="51"/>
      <c r="PU16" s="51"/>
      <c r="PV16" s="51"/>
      <c r="PW16" s="51"/>
      <c r="PX16" s="51"/>
      <c r="PY16" s="51"/>
      <c r="PZ16" s="51"/>
      <c r="QA16" s="51"/>
      <c r="QB16" s="51"/>
      <c r="QC16" s="51"/>
      <c r="QD16" s="51"/>
      <c r="QE16" s="51"/>
      <c r="QF16" s="51"/>
      <c r="QG16" s="51"/>
      <c r="QH16" s="51"/>
      <c r="QI16" s="51"/>
      <c r="QJ16" s="51"/>
      <c r="QK16" s="51"/>
      <c r="QL16" s="51"/>
      <c r="QM16" s="51"/>
      <c r="QN16" s="51"/>
      <c r="QO16" s="51"/>
      <c r="QP16" s="51"/>
      <c r="QQ16" s="51"/>
      <c r="QR16" s="51"/>
      <c r="QS16" s="51"/>
      <c r="QT16" s="51"/>
      <c r="QU16" s="51"/>
      <c r="QV16" s="51"/>
      <c r="QW16" s="51"/>
      <c r="QX16" s="51"/>
      <c r="QY16" s="51"/>
      <c r="QZ16" s="51"/>
      <c r="RA16" s="51"/>
      <c r="RB16" s="51"/>
      <c r="RC16" s="51"/>
      <c r="RD16" s="51"/>
      <c r="RE16" s="51"/>
      <c r="RF16" s="51"/>
      <c r="RG16" s="51"/>
      <c r="RH16" s="51"/>
      <c r="RI16" s="51"/>
      <c r="RJ16" s="51"/>
      <c r="RK16" s="51"/>
      <c r="RL16" s="51"/>
      <c r="RM16" s="51"/>
      <c r="RN16" s="51"/>
      <c r="RO16" s="51"/>
      <c r="RP16" s="51"/>
      <c r="RQ16" s="51"/>
      <c r="RR16" s="51"/>
      <c r="RS16" s="51"/>
      <c r="RT16" s="51"/>
      <c r="RU16" s="51"/>
      <c r="RV16" s="51"/>
      <c r="RW16" s="51"/>
      <c r="RX16" s="51"/>
      <c r="RY16" s="51"/>
      <c r="RZ16" s="51"/>
      <c r="SA16" s="51"/>
      <c r="SB16" s="51"/>
      <c r="SC16" s="49"/>
      <c r="SD16" s="51"/>
      <c r="SE16" s="51"/>
      <c r="SF16" s="51"/>
      <c r="SG16" s="51"/>
      <c r="SH16" s="51"/>
      <c r="SI16" s="52"/>
    </row>
    <row r="17" spans="1:503" ht="15.5" x14ac:dyDescent="0.35">
      <c r="A17" s="72" t="s">
        <v>515</v>
      </c>
      <c r="B17" s="73"/>
      <c r="C17" s="19">
        <f>B17+SUM(D17:SI17)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  <c r="IX17" s="51"/>
      <c r="IY17" s="51"/>
      <c r="IZ17" s="51"/>
      <c r="JA17" s="51"/>
      <c r="JB17" s="51"/>
      <c r="JC17" s="51"/>
      <c r="JD17" s="51"/>
      <c r="JE17" s="51"/>
      <c r="JF17" s="51"/>
      <c r="JG17" s="51"/>
      <c r="JH17" s="51"/>
      <c r="JI17" s="51"/>
      <c r="JJ17" s="51"/>
      <c r="JK17" s="51"/>
      <c r="JL17" s="51"/>
      <c r="JM17" s="51"/>
      <c r="JN17" s="51"/>
      <c r="JO17" s="51"/>
      <c r="JP17" s="51"/>
      <c r="JQ17" s="51"/>
      <c r="JR17" s="51"/>
      <c r="JS17" s="51"/>
      <c r="JT17" s="51"/>
      <c r="JU17" s="51"/>
      <c r="JV17" s="51"/>
      <c r="JW17" s="51"/>
      <c r="JX17" s="51"/>
      <c r="JY17" s="51"/>
      <c r="JZ17" s="51"/>
      <c r="KA17" s="51"/>
      <c r="KB17" s="51"/>
      <c r="KC17" s="51"/>
      <c r="KD17" s="51"/>
      <c r="KE17" s="51"/>
      <c r="KF17" s="51"/>
      <c r="KG17" s="51"/>
      <c r="KH17" s="51"/>
      <c r="KI17" s="51"/>
      <c r="KJ17" s="51"/>
      <c r="KK17" s="51"/>
      <c r="KL17" s="51"/>
      <c r="KM17" s="51"/>
      <c r="KN17" s="51"/>
      <c r="KO17" s="51"/>
      <c r="KP17" s="51"/>
      <c r="KQ17" s="51"/>
      <c r="KR17" s="51"/>
      <c r="KS17" s="51"/>
      <c r="KT17" s="51"/>
      <c r="KU17" s="51"/>
      <c r="KV17" s="51"/>
      <c r="KW17" s="51"/>
      <c r="KX17" s="51"/>
      <c r="KY17" s="51"/>
      <c r="KZ17" s="51"/>
      <c r="LA17" s="51"/>
      <c r="LB17" s="51"/>
      <c r="LC17" s="51"/>
      <c r="LD17" s="51"/>
      <c r="LE17" s="51"/>
      <c r="LF17" s="51"/>
      <c r="LG17" s="51"/>
      <c r="LH17" s="51"/>
      <c r="LI17" s="51"/>
      <c r="LJ17" s="51"/>
      <c r="LK17" s="51"/>
      <c r="LL17" s="51"/>
      <c r="LM17" s="51"/>
      <c r="LN17" s="51"/>
      <c r="LO17" s="51"/>
      <c r="LP17" s="51"/>
      <c r="LQ17" s="51"/>
      <c r="LR17" s="51"/>
      <c r="LS17" s="51"/>
      <c r="LT17" s="51"/>
      <c r="LU17" s="51"/>
      <c r="LV17" s="51"/>
      <c r="LW17" s="51"/>
      <c r="LX17" s="51"/>
      <c r="LY17" s="51"/>
      <c r="LZ17" s="51"/>
      <c r="MA17" s="51"/>
      <c r="MB17" s="51"/>
      <c r="MC17" s="51"/>
      <c r="MD17" s="51"/>
      <c r="ME17" s="51"/>
      <c r="MF17" s="51"/>
      <c r="MG17" s="51"/>
      <c r="MH17" s="51"/>
      <c r="MI17" s="51"/>
      <c r="MJ17" s="51"/>
      <c r="MK17" s="51"/>
      <c r="ML17" s="51"/>
      <c r="MM17" s="51"/>
      <c r="MN17" s="51"/>
      <c r="MO17" s="51"/>
      <c r="MP17" s="51"/>
      <c r="MQ17" s="51"/>
      <c r="MR17" s="51"/>
      <c r="MS17" s="51"/>
      <c r="MT17" s="51"/>
      <c r="MU17" s="51"/>
      <c r="MV17" s="51"/>
      <c r="MW17" s="51"/>
      <c r="MX17" s="51"/>
      <c r="MY17" s="51"/>
      <c r="MZ17" s="51"/>
      <c r="NA17" s="51"/>
      <c r="NB17" s="51"/>
      <c r="NC17" s="51"/>
      <c r="ND17" s="51"/>
      <c r="NE17" s="51"/>
      <c r="NF17" s="51"/>
      <c r="NG17" s="51"/>
      <c r="NH17" s="51"/>
      <c r="NI17" s="51"/>
      <c r="NJ17" s="51"/>
      <c r="NK17" s="51"/>
      <c r="NL17" s="51"/>
      <c r="NM17" s="51"/>
      <c r="NN17" s="51"/>
      <c r="NO17" s="51"/>
      <c r="NP17" s="51"/>
      <c r="NQ17" s="51"/>
      <c r="NR17" s="51"/>
      <c r="NS17" s="51"/>
      <c r="NT17" s="51"/>
      <c r="NU17" s="51"/>
      <c r="NV17" s="51"/>
      <c r="NW17" s="51"/>
      <c r="NX17" s="51"/>
      <c r="NY17" s="51"/>
      <c r="NZ17" s="51"/>
      <c r="OA17" s="51"/>
      <c r="OB17" s="51"/>
      <c r="OC17" s="51"/>
      <c r="OD17" s="51"/>
      <c r="OE17" s="51"/>
      <c r="OF17" s="51"/>
      <c r="OG17" s="51"/>
      <c r="OH17" s="51"/>
      <c r="OI17" s="51"/>
      <c r="OJ17" s="51"/>
      <c r="OK17" s="51"/>
      <c r="OL17" s="51"/>
      <c r="OM17" s="51"/>
      <c r="ON17" s="51"/>
      <c r="OO17" s="51"/>
      <c r="OP17" s="51"/>
      <c r="OQ17" s="51"/>
      <c r="OR17" s="51"/>
      <c r="OS17" s="51"/>
      <c r="OT17" s="51"/>
      <c r="OU17" s="51"/>
      <c r="OV17" s="51"/>
      <c r="OW17" s="51"/>
      <c r="OX17" s="51"/>
      <c r="OY17" s="51"/>
      <c r="OZ17" s="51"/>
      <c r="PA17" s="51"/>
      <c r="PB17" s="51"/>
      <c r="PC17" s="51"/>
      <c r="PD17" s="51"/>
      <c r="PE17" s="51"/>
      <c r="PF17" s="51"/>
      <c r="PG17" s="51"/>
      <c r="PH17" s="51"/>
      <c r="PI17" s="51"/>
      <c r="PJ17" s="51"/>
      <c r="PK17" s="51"/>
      <c r="PL17" s="51"/>
      <c r="PM17" s="51"/>
      <c r="PN17" s="51"/>
      <c r="PO17" s="51"/>
      <c r="PP17" s="51"/>
      <c r="PQ17" s="51"/>
      <c r="PR17" s="51"/>
      <c r="PS17" s="51"/>
      <c r="PT17" s="51"/>
      <c r="PU17" s="51"/>
      <c r="PV17" s="51"/>
      <c r="PW17" s="51"/>
      <c r="PX17" s="51"/>
      <c r="PY17" s="51"/>
      <c r="PZ17" s="51"/>
      <c r="QA17" s="51"/>
      <c r="QB17" s="51"/>
      <c r="QC17" s="51"/>
      <c r="QD17" s="51"/>
      <c r="QE17" s="51"/>
      <c r="QF17" s="51"/>
      <c r="QG17" s="51"/>
      <c r="QH17" s="51"/>
      <c r="QI17" s="51"/>
      <c r="QJ17" s="51"/>
      <c r="QK17" s="51"/>
      <c r="QL17" s="51"/>
      <c r="QM17" s="51"/>
      <c r="QN17" s="51"/>
      <c r="QO17" s="51"/>
      <c r="QP17" s="51"/>
      <c r="QQ17" s="51"/>
      <c r="QR17" s="51"/>
      <c r="QS17" s="51"/>
      <c r="QT17" s="51"/>
      <c r="QU17" s="51"/>
      <c r="QV17" s="51"/>
      <c r="QW17" s="51"/>
      <c r="QX17" s="51"/>
      <c r="QY17" s="51"/>
      <c r="QZ17" s="51"/>
      <c r="RA17" s="51"/>
      <c r="RB17" s="51"/>
      <c r="RC17" s="51"/>
      <c r="RD17" s="51"/>
      <c r="RE17" s="51"/>
      <c r="RF17" s="51"/>
      <c r="RG17" s="51"/>
      <c r="RH17" s="51"/>
      <c r="RI17" s="51"/>
      <c r="RJ17" s="51"/>
      <c r="RK17" s="51"/>
      <c r="RL17" s="51"/>
      <c r="RM17" s="51"/>
      <c r="RN17" s="51"/>
      <c r="RO17" s="51"/>
      <c r="RP17" s="51"/>
      <c r="RQ17" s="51"/>
      <c r="RR17" s="51"/>
      <c r="RS17" s="51"/>
      <c r="RT17" s="51"/>
      <c r="RU17" s="51"/>
      <c r="RV17" s="51"/>
      <c r="RW17" s="51"/>
      <c r="RX17" s="51"/>
      <c r="RY17" s="51"/>
      <c r="RZ17" s="51"/>
      <c r="SA17" s="51"/>
      <c r="SB17" s="51"/>
      <c r="SC17" s="49"/>
      <c r="SD17" s="51"/>
      <c r="SE17" s="51"/>
      <c r="SF17" s="51"/>
      <c r="SG17" s="51"/>
      <c r="SH17" s="51"/>
      <c r="SI17" s="52"/>
    </row>
    <row r="18" spans="1:503" ht="15.5" x14ac:dyDescent="0.35">
      <c r="A18" s="53" t="s">
        <v>516</v>
      </c>
      <c r="B18" s="74"/>
      <c r="C18" s="16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  <c r="IW18" s="51"/>
      <c r="IX18" s="51"/>
      <c r="IY18" s="51"/>
      <c r="IZ18" s="51"/>
      <c r="JA18" s="51"/>
      <c r="JB18" s="51"/>
      <c r="JC18" s="51"/>
      <c r="JD18" s="51"/>
      <c r="JE18" s="51"/>
      <c r="JF18" s="51"/>
      <c r="JG18" s="51"/>
      <c r="JH18" s="51"/>
      <c r="JI18" s="51"/>
      <c r="JJ18" s="51"/>
      <c r="JK18" s="51"/>
      <c r="JL18" s="51"/>
      <c r="JM18" s="51"/>
      <c r="JN18" s="51"/>
      <c r="JO18" s="51"/>
      <c r="JP18" s="51"/>
      <c r="JQ18" s="51"/>
      <c r="JR18" s="51"/>
      <c r="JS18" s="51"/>
      <c r="JT18" s="51"/>
      <c r="JU18" s="51"/>
      <c r="JV18" s="51"/>
      <c r="JW18" s="51"/>
      <c r="JX18" s="51"/>
      <c r="JY18" s="51"/>
      <c r="JZ18" s="51"/>
      <c r="KA18" s="51"/>
      <c r="KB18" s="51"/>
      <c r="KC18" s="51"/>
      <c r="KD18" s="51"/>
      <c r="KE18" s="51"/>
      <c r="KF18" s="51"/>
      <c r="KG18" s="51"/>
      <c r="KH18" s="51"/>
      <c r="KI18" s="51"/>
      <c r="KJ18" s="51"/>
      <c r="KK18" s="51"/>
      <c r="KL18" s="51"/>
      <c r="KM18" s="51"/>
      <c r="KN18" s="51"/>
      <c r="KO18" s="51"/>
      <c r="KP18" s="51"/>
      <c r="KQ18" s="51"/>
      <c r="KR18" s="51"/>
      <c r="KS18" s="51"/>
      <c r="KT18" s="51"/>
      <c r="KU18" s="51"/>
      <c r="KV18" s="51"/>
      <c r="KW18" s="51"/>
      <c r="KX18" s="51"/>
      <c r="KY18" s="51"/>
      <c r="KZ18" s="51"/>
      <c r="LA18" s="51"/>
      <c r="LB18" s="51"/>
      <c r="LC18" s="51"/>
      <c r="LD18" s="51"/>
      <c r="LE18" s="51"/>
      <c r="LF18" s="51"/>
      <c r="LG18" s="51"/>
      <c r="LH18" s="51"/>
      <c r="LI18" s="51"/>
      <c r="LJ18" s="51"/>
      <c r="LK18" s="51"/>
      <c r="LL18" s="51"/>
      <c r="LM18" s="51"/>
      <c r="LN18" s="51"/>
      <c r="LO18" s="51"/>
      <c r="LP18" s="51"/>
      <c r="LQ18" s="51"/>
      <c r="LR18" s="51"/>
      <c r="LS18" s="51"/>
      <c r="LT18" s="51"/>
      <c r="LU18" s="51"/>
      <c r="LV18" s="51"/>
      <c r="LW18" s="51"/>
      <c r="LX18" s="51"/>
      <c r="LY18" s="51"/>
      <c r="LZ18" s="51"/>
      <c r="MA18" s="51"/>
      <c r="MB18" s="51"/>
      <c r="MC18" s="51"/>
      <c r="MD18" s="51"/>
      <c r="ME18" s="51"/>
      <c r="MF18" s="51"/>
      <c r="MG18" s="51"/>
      <c r="MH18" s="51"/>
      <c r="MI18" s="51"/>
      <c r="MJ18" s="51"/>
      <c r="MK18" s="51"/>
      <c r="ML18" s="51"/>
      <c r="MM18" s="51"/>
      <c r="MN18" s="51"/>
      <c r="MO18" s="51"/>
      <c r="MP18" s="51"/>
      <c r="MQ18" s="51"/>
      <c r="MR18" s="51"/>
      <c r="MS18" s="51"/>
      <c r="MT18" s="51"/>
      <c r="MU18" s="51"/>
      <c r="MV18" s="51"/>
      <c r="MW18" s="51"/>
      <c r="MX18" s="51"/>
      <c r="MY18" s="51"/>
      <c r="MZ18" s="51"/>
      <c r="NA18" s="51"/>
      <c r="NB18" s="51"/>
      <c r="NC18" s="51"/>
      <c r="ND18" s="51"/>
      <c r="NE18" s="51"/>
      <c r="NF18" s="51"/>
      <c r="NG18" s="51"/>
      <c r="NH18" s="51"/>
      <c r="NI18" s="51"/>
      <c r="NJ18" s="51"/>
      <c r="NK18" s="51"/>
      <c r="NL18" s="51"/>
      <c r="NM18" s="51"/>
      <c r="NN18" s="51"/>
      <c r="NO18" s="51"/>
      <c r="NP18" s="51"/>
      <c r="NQ18" s="51"/>
      <c r="NR18" s="51"/>
      <c r="NS18" s="51"/>
      <c r="NT18" s="51"/>
      <c r="NU18" s="51"/>
      <c r="NV18" s="51"/>
      <c r="NW18" s="51"/>
      <c r="NX18" s="51"/>
      <c r="NY18" s="51"/>
      <c r="NZ18" s="51"/>
      <c r="OA18" s="51"/>
      <c r="OB18" s="51"/>
      <c r="OC18" s="51"/>
      <c r="OD18" s="51"/>
      <c r="OE18" s="51"/>
      <c r="OF18" s="51"/>
      <c r="OG18" s="51"/>
      <c r="OH18" s="51"/>
      <c r="OI18" s="51"/>
      <c r="OJ18" s="51"/>
      <c r="OK18" s="51"/>
      <c r="OL18" s="51"/>
      <c r="OM18" s="51"/>
      <c r="ON18" s="51"/>
      <c r="OO18" s="51"/>
      <c r="OP18" s="51"/>
      <c r="OQ18" s="51"/>
      <c r="OR18" s="51"/>
      <c r="OS18" s="51"/>
      <c r="OT18" s="51"/>
      <c r="OU18" s="51"/>
      <c r="OV18" s="51"/>
      <c r="OW18" s="51"/>
      <c r="OX18" s="51"/>
      <c r="OY18" s="51"/>
      <c r="OZ18" s="51"/>
      <c r="PA18" s="51"/>
      <c r="PB18" s="51"/>
      <c r="PC18" s="51"/>
      <c r="PD18" s="51"/>
      <c r="PE18" s="51"/>
      <c r="PF18" s="51"/>
      <c r="PG18" s="51"/>
      <c r="PH18" s="51"/>
      <c r="PI18" s="51"/>
      <c r="PJ18" s="51"/>
      <c r="PK18" s="51"/>
      <c r="PL18" s="51"/>
      <c r="PM18" s="51"/>
      <c r="PN18" s="51"/>
      <c r="PO18" s="51"/>
      <c r="PP18" s="51"/>
      <c r="PQ18" s="51"/>
      <c r="PR18" s="51"/>
      <c r="PS18" s="51"/>
      <c r="PT18" s="51"/>
      <c r="PU18" s="51"/>
      <c r="PV18" s="51"/>
      <c r="PW18" s="51"/>
      <c r="PX18" s="51"/>
      <c r="PY18" s="51"/>
      <c r="PZ18" s="51"/>
      <c r="QA18" s="51"/>
      <c r="QB18" s="51"/>
      <c r="QC18" s="51"/>
      <c r="QD18" s="51"/>
      <c r="QE18" s="51"/>
      <c r="QF18" s="51"/>
      <c r="QG18" s="51"/>
      <c r="QH18" s="51"/>
      <c r="QI18" s="51"/>
      <c r="QJ18" s="51"/>
      <c r="QK18" s="51"/>
      <c r="QL18" s="51"/>
      <c r="QM18" s="51"/>
      <c r="QN18" s="51"/>
      <c r="QO18" s="51"/>
      <c r="QP18" s="51"/>
      <c r="QQ18" s="51"/>
      <c r="QR18" s="51"/>
      <c r="QS18" s="51"/>
      <c r="QT18" s="51"/>
      <c r="QU18" s="51"/>
      <c r="QV18" s="51"/>
      <c r="QW18" s="51"/>
      <c r="QX18" s="51"/>
      <c r="QY18" s="51"/>
      <c r="QZ18" s="51"/>
      <c r="RA18" s="51"/>
      <c r="RB18" s="51"/>
      <c r="RC18" s="51"/>
      <c r="RD18" s="51"/>
      <c r="RE18" s="51"/>
      <c r="RF18" s="51"/>
      <c r="RG18" s="51"/>
      <c r="RH18" s="51"/>
      <c r="RI18" s="51"/>
      <c r="RJ18" s="51"/>
      <c r="RK18" s="51"/>
      <c r="RL18" s="51"/>
      <c r="RM18" s="51"/>
      <c r="RN18" s="51"/>
      <c r="RO18" s="51"/>
      <c r="RP18" s="51"/>
      <c r="RQ18" s="51"/>
      <c r="RR18" s="51"/>
      <c r="RS18" s="51"/>
      <c r="RT18" s="51"/>
      <c r="RU18" s="51"/>
      <c r="RV18" s="51"/>
      <c r="RW18" s="51"/>
      <c r="RX18" s="51"/>
      <c r="RY18" s="51"/>
      <c r="RZ18" s="51"/>
      <c r="SA18" s="51"/>
      <c r="SB18" s="51"/>
      <c r="SC18" s="49"/>
      <c r="SD18" s="51"/>
      <c r="SE18" s="51"/>
      <c r="SF18" s="51"/>
      <c r="SG18" s="51"/>
      <c r="SH18" s="51"/>
      <c r="SI18" s="52"/>
    </row>
    <row r="19" spans="1:503" ht="15.5" x14ac:dyDescent="0.35">
      <c r="A19" s="75" t="s">
        <v>517</v>
      </c>
      <c r="B19" s="76"/>
      <c r="C19" s="2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  <c r="IX19" s="51"/>
      <c r="IY19" s="51"/>
      <c r="IZ19" s="51"/>
      <c r="JA19" s="51"/>
      <c r="JB19" s="51"/>
      <c r="JC19" s="51"/>
      <c r="JD19" s="51"/>
      <c r="JE19" s="51"/>
      <c r="JF19" s="51"/>
      <c r="JG19" s="51"/>
      <c r="JH19" s="51"/>
      <c r="JI19" s="51"/>
      <c r="JJ19" s="51"/>
      <c r="JK19" s="51"/>
      <c r="JL19" s="51"/>
      <c r="JM19" s="51"/>
      <c r="JN19" s="51"/>
      <c r="JO19" s="51"/>
      <c r="JP19" s="51"/>
      <c r="JQ19" s="51"/>
      <c r="JR19" s="51"/>
      <c r="JS19" s="51"/>
      <c r="JT19" s="51"/>
      <c r="JU19" s="51"/>
      <c r="JV19" s="51"/>
      <c r="JW19" s="51"/>
      <c r="JX19" s="51"/>
      <c r="JY19" s="51"/>
      <c r="JZ19" s="51"/>
      <c r="KA19" s="51"/>
      <c r="KB19" s="51"/>
      <c r="KC19" s="51"/>
      <c r="KD19" s="51"/>
      <c r="KE19" s="51"/>
      <c r="KF19" s="51"/>
      <c r="KG19" s="51"/>
      <c r="KH19" s="51"/>
      <c r="KI19" s="51"/>
      <c r="KJ19" s="51"/>
      <c r="KK19" s="51"/>
      <c r="KL19" s="51"/>
      <c r="KM19" s="51"/>
      <c r="KN19" s="51"/>
      <c r="KO19" s="51"/>
      <c r="KP19" s="51"/>
      <c r="KQ19" s="51"/>
      <c r="KR19" s="51"/>
      <c r="KS19" s="51"/>
      <c r="KT19" s="51"/>
      <c r="KU19" s="51"/>
      <c r="KV19" s="51"/>
      <c r="KW19" s="51"/>
      <c r="KX19" s="51"/>
      <c r="KY19" s="51"/>
      <c r="KZ19" s="51"/>
      <c r="LA19" s="51"/>
      <c r="LB19" s="51"/>
      <c r="LC19" s="51"/>
      <c r="LD19" s="51"/>
      <c r="LE19" s="51"/>
      <c r="LF19" s="51"/>
      <c r="LG19" s="51"/>
      <c r="LH19" s="51"/>
      <c r="LI19" s="51"/>
      <c r="LJ19" s="51"/>
      <c r="LK19" s="51"/>
      <c r="LL19" s="51"/>
      <c r="LM19" s="51"/>
      <c r="LN19" s="51"/>
      <c r="LO19" s="51"/>
      <c r="LP19" s="51"/>
      <c r="LQ19" s="51"/>
      <c r="LR19" s="51"/>
      <c r="LS19" s="51"/>
      <c r="LT19" s="51"/>
      <c r="LU19" s="51"/>
      <c r="LV19" s="51"/>
      <c r="LW19" s="51"/>
      <c r="LX19" s="51"/>
      <c r="LY19" s="51"/>
      <c r="LZ19" s="51"/>
      <c r="MA19" s="51"/>
      <c r="MB19" s="51"/>
      <c r="MC19" s="51"/>
      <c r="MD19" s="51"/>
      <c r="ME19" s="51"/>
      <c r="MF19" s="51"/>
      <c r="MG19" s="51"/>
      <c r="MH19" s="51"/>
      <c r="MI19" s="51"/>
      <c r="MJ19" s="51"/>
      <c r="MK19" s="51"/>
      <c r="ML19" s="51"/>
      <c r="MM19" s="51"/>
      <c r="MN19" s="51"/>
      <c r="MO19" s="51"/>
      <c r="MP19" s="51"/>
      <c r="MQ19" s="51"/>
      <c r="MR19" s="51"/>
      <c r="MS19" s="51"/>
      <c r="MT19" s="51"/>
      <c r="MU19" s="51"/>
      <c r="MV19" s="51"/>
      <c r="MW19" s="51"/>
      <c r="MX19" s="51"/>
      <c r="MY19" s="51"/>
      <c r="MZ19" s="51"/>
      <c r="NA19" s="51"/>
      <c r="NB19" s="51"/>
      <c r="NC19" s="51"/>
      <c r="ND19" s="51"/>
      <c r="NE19" s="51"/>
      <c r="NF19" s="51"/>
      <c r="NG19" s="51"/>
      <c r="NH19" s="51"/>
      <c r="NI19" s="51"/>
      <c r="NJ19" s="51"/>
      <c r="NK19" s="51"/>
      <c r="NL19" s="51"/>
      <c r="NM19" s="51"/>
      <c r="NN19" s="51"/>
      <c r="NO19" s="51"/>
      <c r="NP19" s="51"/>
      <c r="NQ19" s="51"/>
      <c r="NR19" s="51"/>
      <c r="NS19" s="51"/>
      <c r="NT19" s="51"/>
      <c r="NU19" s="51"/>
      <c r="NV19" s="51"/>
      <c r="NW19" s="51"/>
      <c r="NX19" s="51"/>
      <c r="NY19" s="51"/>
      <c r="NZ19" s="51"/>
      <c r="OA19" s="51"/>
      <c r="OB19" s="51"/>
      <c r="OC19" s="51"/>
      <c r="OD19" s="51"/>
      <c r="OE19" s="51"/>
      <c r="OF19" s="51"/>
      <c r="OG19" s="51"/>
      <c r="OH19" s="51"/>
      <c r="OI19" s="51"/>
      <c r="OJ19" s="51"/>
      <c r="OK19" s="51"/>
      <c r="OL19" s="51"/>
      <c r="OM19" s="51"/>
      <c r="ON19" s="51"/>
      <c r="OO19" s="51"/>
      <c r="OP19" s="51"/>
      <c r="OQ19" s="51"/>
      <c r="OR19" s="51"/>
      <c r="OS19" s="51"/>
      <c r="OT19" s="51"/>
      <c r="OU19" s="51"/>
      <c r="OV19" s="51"/>
      <c r="OW19" s="51"/>
      <c r="OX19" s="51"/>
      <c r="OY19" s="51"/>
      <c r="OZ19" s="51"/>
      <c r="PA19" s="51"/>
      <c r="PB19" s="51"/>
      <c r="PC19" s="51"/>
      <c r="PD19" s="51"/>
      <c r="PE19" s="51"/>
      <c r="PF19" s="51"/>
      <c r="PG19" s="51"/>
      <c r="PH19" s="51"/>
      <c r="PI19" s="51"/>
      <c r="PJ19" s="51"/>
      <c r="PK19" s="51"/>
      <c r="PL19" s="51"/>
      <c r="PM19" s="51"/>
      <c r="PN19" s="51"/>
      <c r="PO19" s="51"/>
      <c r="PP19" s="51"/>
      <c r="PQ19" s="51"/>
      <c r="PR19" s="51"/>
      <c r="PS19" s="51"/>
      <c r="PT19" s="51"/>
      <c r="PU19" s="51"/>
      <c r="PV19" s="51"/>
      <c r="PW19" s="51"/>
      <c r="PX19" s="51"/>
      <c r="PY19" s="51"/>
      <c r="PZ19" s="51"/>
      <c r="QA19" s="51"/>
      <c r="QB19" s="51"/>
      <c r="QC19" s="51"/>
      <c r="QD19" s="51"/>
      <c r="QE19" s="51"/>
      <c r="QF19" s="51"/>
      <c r="QG19" s="51"/>
      <c r="QH19" s="51"/>
      <c r="QI19" s="51"/>
      <c r="QJ19" s="51"/>
      <c r="QK19" s="51"/>
      <c r="QL19" s="51"/>
      <c r="QM19" s="51"/>
      <c r="QN19" s="51"/>
      <c r="QO19" s="51"/>
      <c r="QP19" s="51"/>
      <c r="QQ19" s="51"/>
      <c r="QR19" s="51"/>
      <c r="QS19" s="51"/>
      <c r="QT19" s="51"/>
      <c r="QU19" s="51"/>
      <c r="QV19" s="51"/>
      <c r="QW19" s="51"/>
      <c r="QX19" s="51"/>
      <c r="QY19" s="51"/>
      <c r="QZ19" s="51"/>
      <c r="RA19" s="51"/>
      <c r="RB19" s="51"/>
      <c r="RC19" s="51"/>
      <c r="RD19" s="51"/>
      <c r="RE19" s="51"/>
      <c r="RF19" s="51"/>
      <c r="RG19" s="51"/>
      <c r="RH19" s="51"/>
      <c r="RI19" s="51"/>
      <c r="RJ19" s="51"/>
      <c r="RK19" s="51"/>
      <c r="RL19" s="51"/>
      <c r="RM19" s="51"/>
      <c r="RN19" s="51"/>
      <c r="RO19" s="51"/>
      <c r="RP19" s="51"/>
      <c r="RQ19" s="51"/>
      <c r="RR19" s="51"/>
      <c r="RS19" s="51"/>
      <c r="RT19" s="51"/>
      <c r="RU19" s="51"/>
      <c r="RV19" s="51"/>
      <c r="RW19" s="51"/>
      <c r="RX19" s="51"/>
      <c r="RY19" s="51"/>
      <c r="RZ19" s="51"/>
      <c r="SA19" s="51"/>
      <c r="SB19" s="51"/>
      <c r="SC19" s="49"/>
      <c r="SD19" s="51"/>
      <c r="SE19" s="51"/>
      <c r="SF19" s="51"/>
      <c r="SG19" s="51"/>
      <c r="SH19" s="51"/>
      <c r="SI19" s="52"/>
    </row>
    <row r="20" spans="1:503" ht="15.5" x14ac:dyDescent="0.35">
      <c r="A20" s="77" t="s">
        <v>539</v>
      </c>
      <c r="B20" s="62"/>
      <c r="C20" s="19">
        <f>B20+SUM(D20:SI20)</f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49"/>
      <c r="SD20" s="51"/>
      <c r="SE20" s="51"/>
      <c r="SF20" s="51"/>
      <c r="SG20" s="51"/>
      <c r="SH20" s="51"/>
      <c r="SI20" s="52"/>
    </row>
    <row r="21" spans="1:503" ht="15.5" x14ac:dyDescent="0.35">
      <c r="A21" s="78" t="s">
        <v>540</v>
      </c>
      <c r="B21" s="66"/>
      <c r="C21" s="19">
        <f t="shared" ref="C21:C54" si="2">B21+SUM(D21:SI21)</f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  <c r="IX21" s="51"/>
      <c r="IY21" s="51"/>
      <c r="IZ21" s="51"/>
      <c r="JA21" s="51"/>
      <c r="JB21" s="51"/>
      <c r="JC21" s="51"/>
      <c r="JD21" s="51"/>
      <c r="JE21" s="51"/>
      <c r="JF21" s="51"/>
      <c r="JG21" s="51"/>
      <c r="JH21" s="51"/>
      <c r="JI21" s="51"/>
      <c r="JJ21" s="51"/>
      <c r="JK21" s="51"/>
      <c r="JL21" s="51"/>
      <c r="JM21" s="51"/>
      <c r="JN21" s="51"/>
      <c r="JO21" s="51"/>
      <c r="JP21" s="51"/>
      <c r="JQ21" s="51"/>
      <c r="JR21" s="51"/>
      <c r="JS21" s="51"/>
      <c r="JT21" s="51"/>
      <c r="JU21" s="51"/>
      <c r="JV21" s="51"/>
      <c r="JW21" s="51"/>
      <c r="JX21" s="51"/>
      <c r="JY21" s="51"/>
      <c r="JZ21" s="51"/>
      <c r="KA21" s="51"/>
      <c r="KB21" s="51"/>
      <c r="KC21" s="51"/>
      <c r="KD21" s="51"/>
      <c r="KE21" s="51"/>
      <c r="KF21" s="51"/>
      <c r="KG21" s="51"/>
      <c r="KH21" s="51"/>
      <c r="KI21" s="51"/>
      <c r="KJ21" s="51"/>
      <c r="KK21" s="51"/>
      <c r="KL21" s="51"/>
      <c r="KM21" s="51"/>
      <c r="KN21" s="51"/>
      <c r="KO21" s="51"/>
      <c r="KP21" s="51"/>
      <c r="KQ21" s="51"/>
      <c r="KR21" s="51"/>
      <c r="KS21" s="51"/>
      <c r="KT21" s="51"/>
      <c r="KU21" s="51"/>
      <c r="KV21" s="51"/>
      <c r="KW21" s="51"/>
      <c r="KX21" s="51"/>
      <c r="KY21" s="51"/>
      <c r="KZ21" s="51"/>
      <c r="LA21" s="51"/>
      <c r="LB21" s="51"/>
      <c r="LC21" s="51"/>
      <c r="LD21" s="51"/>
      <c r="LE21" s="51"/>
      <c r="LF21" s="51"/>
      <c r="LG21" s="51"/>
      <c r="LH21" s="51"/>
      <c r="LI21" s="51"/>
      <c r="LJ21" s="51"/>
      <c r="LK21" s="51"/>
      <c r="LL21" s="51"/>
      <c r="LM21" s="51"/>
      <c r="LN21" s="51"/>
      <c r="LO21" s="51"/>
      <c r="LP21" s="51"/>
      <c r="LQ21" s="51"/>
      <c r="LR21" s="51"/>
      <c r="LS21" s="51"/>
      <c r="LT21" s="51"/>
      <c r="LU21" s="51"/>
      <c r="LV21" s="51"/>
      <c r="LW21" s="51"/>
      <c r="LX21" s="51"/>
      <c r="LY21" s="51"/>
      <c r="LZ21" s="51"/>
      <c r="MA21" s="51"/>
      <c r="MB21" s="51"/>
      <c r="MC21" s="51"/>
      <c r="MD21" s="51"/>
      <c r="ME21" s="51"/>
      <c r="MF21" s="51"/>
      <c r="MG21" s="51"/>
      <c r="MH21" s="51"/>
      <c r="MI21" s="51"/>
      <c r="MJ21" s="51"/>
      <c r="MK21" s="51"/>
      <c r="ML21" s="51"/>
      <c r="MM21" s="51"/>
      <c r="MN21" s="51"/>
      <c r="MO21" s="51"/>
      <c r="MP21" s="51"/>
      <c r="MQ21" s="51"/>
      <c r="MR21" s="51"/>
      <c r="MS21" s="51"/>
      <c r="MT21" s="51"/>
      <c r="MU21" s="51"/>
      <c r="MV21" s="51"/>
      <c r="MW21" s="51"/>
      <c r="MX21" s="51"/>
      <c r="MY21" s="51"/>
      <c r="MZ21" s="51"/>
      <c r="NA21" s="51"/>
      <c r="NB21" s="51"/>
      <c r="NC21" s="51"/>
      <c r="ND21" s="51"/>
      <c r="NE21" s="51"/>
      <c r="NF21" s="51"/>
      <c r="NG21" s="51"/>
      <c r="NH21" s="51"/>
      <c r="NI21" s="51"/>
      <c r="NJ21" s="51"/>
      <c r="NK21" s="51"/>
      <c r="NL21" s="51"/>
      <c r="NM21" s="51"/>
      <c r="NN21" s="51"/>
      <c r="NO21" s="51"/>
      <c r="NP21" s="51"/>
      <c r="NQ21" s="51"/>
      <c r="NR21" s="51"/>
      <c r="NS21" s="51"/>
      <c r="NT21" s="51"/>
      <c r="NU21" s="51"/>
      <c r="NV21" s="51"/>
      <c r="NW21" s="51"/>
      <c r="NX21" s="51"/>
      <c r="NY21" s="51"/>
      <c r="NZ21" s="51"/>
      <c r="OA21" s="51"/>
      <c r="OB21" s="51"/>
      <c r="OC21" s="51"/>
      <c r="OD21" s="51"/>
      <c r="OE21" s="51"/>
      <c r="OF21" s="51"/>
      <c r="OG21" s="51"/>
      <c r="OH21" s="51"/>
      <c r="OI21" s="51"/>
      <c r="OJ21" s="51"/>
      <c r="OK21" s="51"/>
      <c r="OL21" s="51"/>
      <c r="OM21" s="51"/>
      <c r="ON21" s="51"/>
      <c r="OO21" s="51"/>
      <c r="OP21" s="51"/>
      <c r="OQ21" s="51"/>
      <c r="OR21" s="51"/>
      <c r="OS21" s="51"/>
      <c r="OT21" s="51"/>
      <c r="OU21" s="51"/>
      <c r="OV21" s="51"/>
      <c r="OW21" s="51"/>
      <c r="OX21" s="51"/>
      <c r="OY21" s="51"/>
      <c r="OZ21" s="51"/>
      <c r="PA21" s="51"/>
      <c r="PB21" s="51"/>
      <c r="PC21" s="51"/>
      <c r="PD21" s="51"/>
      <c r="PE21" s="51"/>
      <c r="PF21" s="51"/>
      <c r="PG21" s="51"/>
      <c r="PH21" s="51"/>
      <c r="PI21" s="51"/>
      <c r="PJ21" s="51"/>
      <c r="PK21" s="51"/>
      <c r="PL21" s="51"/>
      <c r="PM21" s="51"/>
      <c r="PN21" s="51"/>
      <c r="PO21" s="51"/>
      <c r="PP21" s="51"/>
      <c r="PQ21" s="51"/>
      <c r="PR21" s="51"/>
      <c r="PS21" s="51"/>
      <c r="PT21" s="51"/>
      <c r="PU21" s="51"/>
      <c r="PV21" s="51"/>
      <c r="PW21" s="51"/>
      <c r="PX21" s="51"/>
      <c r="PY21" s="51"/>
      <c r="PZ21" s="51"/>
      <c r="QA21" s="51"/>
      <c r="QB21" s="51"/>
      <c r="QC21" s="51"/>
      <c r="QD21" s="51"/>
      <c r="QE21" s="51"/>
      <c r="QF21" s="51"/>
      <c r="QG21" s="51"/>
      <c r="QH21" s="51"/>
      <c r="QI21" s="51"/>
      <c r="QJ21" s="51"/>
      <c r="QK21" s="51"/>
      <c r="QL21" s="51"/>
      <c r="QM21" s="51"/>
      <c r="QN21" s="51"/>
      <c r="QO21" s="51"/>
      <c r="QP21" s="51"/>
      <c r="QQ21" s="51"/>
      <c r="QR21" s="51"/>
      <c r="QS21" s="51"/>
      <c r="QT21" s="51"/>
      <c r="QU21" s="51"/>
      <c r="QV21" s="51"/>
      <c r="QW21" s="51"/>
      <c r="QX21" s="51"/>
      <c r="QY21" s="51"/>
      <c r="QZ21" s="51"/>
      <c r="RA21" s="51"/>
      <c r="RB21" s="51"/>
      <c r="RC21" s="51"/>
      <c r="RD21" s="51"/>
      <c r="RE21" s="51"/>
      <c r="RF21" s="51"/>
      <c r="RG21" s="51"/>
      <c r="RH21" s="51"/>
      <c r="RI21" s="51"/>
      <c r="RJ21" s="51"/>
      <c r="RK21" s="51"/>
      <c r="RL21" s="51"/>
      <c r="RM21" s="51"/>
      <c r="RN21" s="51"/>
      <c r="RO21" s="51"/>
      <c r="RP21" s="51"/>
      <c r="RQ21" s="51"/>
      <c r="RR21" s="51"/>
      <c r="RS21" s="51"/>
      <c r="RT21" s="51"/>
      <c r="RU21" s="51"/>
      <c r="RV21" s="51"/>
      <c r="RW21" s="51"/>
      <c r="RX21" s="51"/>
      <c r="RY21" s="51"/>
      <c r="RZ21" s="51"/>
      <c r="SA21" s="51"/>
      <c r="SB21" s="51"/>
      <c r="SC21" s="49"/>
      <c r="SD21" s="51"/>
      <c r="SE21" s="51"/>
      <c r="SF21" s="51"/>
      <c r="SG21" s="51"/>
      <c r="SH21" s="51"/>
      <c r="SI21" s="52"/>
    </row>
    <row r="22" spans="1:503" ht="15.5" x14ac:dyDescent="0.35">
      <c r="A22" s="78" t="s">
        <v>633</v>
      </c>
      <c r="B22" s="66"/>
      <c r="C22" s="19">
        <f t="shared" si="2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  <c r="IW22" s="51"/>
      <c r="IX22" s="51"/>
      <c r="IY22" s="51"/>
      <c r="IZ22" s="51"/>
      <c r="JA22" s="51"/>
      <c r="JB22" s="51"/>
      <c r="JC22" s="51"/>
      <c r="JD22" s="51"/>
      <c r="JE22" s="51"/>
      <c r="JF22" s="51"/>
      <c r="JG22" s="51"/>
      <c r="JH22" s="51"/>
      <c r="JI22" s="51"/>
      <c r="JJ22" s="51"/>
      <c r="JK22" s="51"/>
      <c r="JL22" s="51"/>
      <c r="JM22" s="51"/>
      <c r="JN22" s="51"/>
      <c r="JO22" s="51"/>
      <c r="JP22" s="51"/>
      <c r="JQ22" s="51"/>
      <c r="JR22" s="51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51"/>
      <c r="KL22" s="51"/>
      <c r="KM22" s="51"/>
      <c r="KN22" s="51"/>
      <c r="KO22" s="51"/>
      <c r="KP22" s="51"/>
      <c r="KQ22" s="51"/>
      <c r="KR22" s="51"/>
      <c r="KS22" s="51"/>
      <c r="KT22" s="51"/>
      <c r="KU22" s="51"/>
      <c r="KV22" s="51"/>
      <c r="KW22" s="51"/>
      <c r="KX22" s="51"/>
      <c r="KY22" s="51"/>
      <c r="KZ22" s="51"/>
      <c r="LA22" s="51"/>
      <c r="LB22" s="51"/>
      <c r="LC22" s="51"/>
      <c r="LD22" s="51"/>
      <c r="LE22" s="51"/>
      <c r="LF22" s="51"/>
      <c r="LG22" s="51"/>
      <c r="LH22" s="51"/>
      <c r="LI22" s="51"/>
      <c r="LJ22" s="51"/>
      <c r="LK22" s="51"/>
      <c r="LL22" s="51"/>
      <c r="LM22" s="51"/>
      <c r="LN22" s="51"/>
      <c r="LO22" s="51"/>
      <c r="LP22" s="51"/>
      <c r="LQ22" s="51"/>
      <c r="LR22" s="51"/>
      <c r="LS22" s="51"/>
      <c r="LT22" s="51"/>
      <c r="LU22" s="51"/>
      <c r="LV22" s="51"/>
      <c r="LW22" s="51"/>
      <c r="LX22" s="51"/>
      <c r="LY22" s="51"/>
      <c r="LZ22" s="51"/>
      <c r="MA22" s="51"/>
      <c r="MB22" s="51"/>
      <c r="MC22" s="51"/>
      <c r="MD22" s="51"/>
      <c r="ME22" s="51"/>
      <c r="MF22" s="51"/>
      <c r="MG22" s="51"/>
      <c r="MH22" s="51"/>
      <c r="MI22" s="51"/>
      <c r="MJ22" s="51"/>
      <c r="MK22" s="51"/>
      <c r="ML22" s="51"/>
      <c r="MM22" s="51"/>
      <c r="MN22" s="51"/>
      <c r="MO22" s="51"/>
      <c r="MP22" s="51"/>
      <c r="MQ22" s="51"/>
      <c r="MR22" s="51"/>
      <c r="MS22" s="51"/>
      <c r="MT22" s="51"/>
      <c r="MU22" s="51"/>
      <c r="MV22" s="51"/>
      <c r="MW22" s="51"/>
      <c r="MX22" s="51"/>
      <c r="MY22" s="51"/>
      <c r="MZ22" s="51"/>
      <c r="NA22" s="51"/>
      <c r="NB22" s="51"/>
      <c r="NC22" s="51"/>
      <c r="ND22" s="51"/>
      <c r="NE22" s="51"/>
      <c r="NF22" s="51"/>
      <c r="NG22" s="51"/>
      <c r="NH22" s="51"/>
      <c r="NI22" s="51"/>
      <c r="NJ22" s="51"/>
      <c r="NK22" s="51"/>
      <c r="NL22" s="51"/>
      <c r="NM22" s="51"/>
      <c r="NN22" s="51"/>
      <c r="NO22" s="51"/>
      <c r="NP22" s="51"/>
      <c r="NQ22" s="51"/>
      <c r="NR22" s="51"/>
      <c r="NS22" s="51"/>
      <c r="NT22" s="51"/>
      <c r="NU22" s="51"/>
      <c r="NV22" s="51"/>
      <c r="NW22" s="51"/>
      <c r="NX22" s="51"/>
      <c r="NY22" s="51"/>
      <c r="NZ22" s="51"/>
      <c r="OA22" s="51"/>
      <c r="OB22" s="51"/>
      <c r="OC22" s="51"/>
      <c r="OD22" s="51"/>
      <c r="OE22" s="51"/>
      <c r="OF22" s="51"/>
      <c r="OG22" s="51"/>
      <c r="OH22" s="51"/>
      <c r="OI22" s="51"/>
      <c r="OJ22" s="51"/>
      <c r="OK22" s="51"/>
      <c r="OL22" s="51"/>
      <c r="OM22" s="51"/>
      <c r="ON22" s="51"/>
      <c r="OO22" s="51"/>
      <c r="OP22" s="51"/>
      <c r="OQ22" s="51"/>
      <c r="OR22" s="51"/>
      <c r="OS22" s="51"/>
      <c r="OT22" s="51"/>
      <c r="OU22" s="51"/>
      <c r="OV22" s="51"/>
      <c r="OW22" s="51"/>
      <c r="OX22" s="51"/>
      <c r="OY22" s="51"/>
      <c r="OZ22" s="51"/>
      <c r="PA22" s="51"/>
      <c r="PB22" s="51"/>
      <c r="PC22" s="51"/>
      <c r="PD22" s="51"/>
      <c r="PE22" s="51"/>
      <c r="PF22" s="51"/>
      <c r="PG22" s="51"/>
      <c r="PH22" s="51"/>
      <c r="PI22" s="51"/>
      <c r="PJ22" s="51"/>
      <c r="PK22" s="51"/>
      <c r="PL22" s="51"/>
      <c r="PM22" s="51"/>
      <c r="PN22" s="51"/>
      <c r="PO22" s="51"/>
      <c r="PP22" s="51"/>
      <c r="PQ22" s="51"/>
      <c r="PR22" s="51"/>
      <c r="PS22" s="51"/>
      <c r="PT22" s="51"/>
      <c r="PU22" s="51"/>
      <c r="PV22" s="51"/>
      <c r="PW22" s="51"/>
      <c r="PX22" s="51"/>
      <c r="PY22" s="51"/>
      <c r="PZ22" s="51"/>
      <c r="QA22" s="51"/>
      <c r="QB22" s="51"/>
      <c r="QC22" s="51"/>
      <c r="QD22" s="51"/>
      <c r="QE22" s="51"/>
      <c r="QF22" s="51"/>
      <c r="QG22" s="51"/>
      <c r="QH22" s="51"/>
      <c r="QI22" s="51"/>
      <c r="QJ22" s="51"/>
      <c r="QK22" s="51"/>
      <c r="QL22" s="51"/>
      <c r="QM22" s="51"/>
      <c r="QN22" s="51"/>
      <c r="QO22" s="51"/>
      <c r="QP22" s="51"/>
      <c r="QQ22" s="51"/>
      <c r="QR22" s="51"/>
      <c r="QS22" s="51"/>
      <c r="QT22" s="51"/>
      <c r="QU22" s="51"/>
      <c r="QV22" s="51"/>
      <c r="QW22" s="51"/>
      <c r="QX22" s="51"/>
      <c r="QY22" s="51"/>
      <c r="QZ22" s="51"/>
      <c r="RA22" s="51"/>
      <c r="RB22" s="51"/>
      <c r="RC22" s="51"/>
      <c r="RD22" s="51"/>
      <c r="RE22" s="51"/>
      <c r="RF22" s="51"/>
      <c r="RG22" s="51"/>
      <c r="RH22" s="51"/>
      <c r="RI22" s="51"/>
      <c r="RJ22" s="51"/>
      <c r="RK22" s="51"/>
      <c r="RL22" s="51"/>
      <c r="RM22" s="51"/>
      <c r="RN22" s="51"/>
      <c r="RO22" s="51"/>
      <c r="RP22" s="51"/>
      <c r="RQ22" s="51"/>
      <c r="RR22" s="51"/>
      <c r="RS22" s="51"/>
      <c r="RT22" s="51"/>
      <c r="RU22" s="51"/>
      <c r="RV22" s="51"/>
      <c r="RW22" s="51"/>
      <c r="RX22" s="51"/>
      <c r="RY22" s="51"/>
      <c r="RZ22" s="51"/>
      <c r="SA22" s="51"/>
      <c r="SB22" s="51"/>
      <c r="SC22" s="49"/>
      <c r="SD22" s="51"/>
      <c r="SE22" s="51"/>
      <c r="SF22" s="51"/>
      <c r="SG22" s="51"/>
      <c r="SH22" s="51"/>
      <c r="SI22" s="52"/>
    </row>
    <row r="23" spans="1:503" ht="15.5" x14ac:dyDescent="0.35">
      <c r="A23" s="78" t="s">
        <v>541</v>
      </c>
      <c r="B23" s="66"/>
      <c r="C23" s="19">
        <f t="shared" si="2"/>
        <v>-1550</v>
      </c>
      <c r="D23" s="51">
        <v>-1550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  <c r="IX23" s="51"/>
      <c r="IY23" s="51"/>
      <c r="IZ23" s="51"/>
      <c r="JA23" s="51"/>
      <c r="JB23" s="51"/>
      <c r="JC23" s="51"/>
      <c r="JD23" s="51"/>
      <c r="JE23" s="51"/>
      <c r="JF23" s="51"/>
      <c r="JG23" s="51"/>
      <c r="JH23" s="51"/>
      <c r="JI23" s="51"/>
      <c r="JJ23" s="51"/>
      <c r="JK23" s="51"/>
      <c r="JL23" s="51"/>
      <c r="JM23" s="51"/>
      <c r="JN23" s="51"/>
      <c r="JO23" s="51"/>
      <c r="JP23" s="51"/>
      <c r="JQ23" s="51"/>
      <c r="JR23" s="51"/>
      <c r="JS23" s="51"/>
      <c r="JT23" s="51"/>
      <c r="JU23" s="51"/>
      <c r="JV23" s="51"/>
      <c r="JW23" s="51"/>
      <c r="JX23" s="51"/>
      <c r="JY23" s="51"/>
      <c r="JZ23" s="51"/>
      <c r="KA23" s="51"/>
      <c r="KB23" s="51"/>
      <c r="KC23" s="51"/>
      <c r="KD23" s="51"/>
      <c r="KE23" s="51"/>
      <c r="KF23" s="51"/>
      <c r="KG23" s="51"/>
      <c r="KH23" s="51"/>
      <c r="KI23" s="51"/>
      <c r="KJ23" s="51"/>
      <c r="KK23" s="51"/>
      <c r="KL23" s="51"/>
      <c r="KM23" s="51"/>
      <c r="KN23" s="51"/>
      <c r="KO23" s="51"/>
      <c r="KP23" s="51"/>
      <c r="KQ23" s="51"/>
      <c r="KR23" s="51"/>
      <c r="KS23" s="51"/>
      <c r="KT23" s="51"/>
      <c r="KU23" s="51"/>
      <c r="KV23" s="51"/>
      <c r="KW23" s="51"/>
      <c r="KX23" s="51"/>
      <c r="KY23" s="51"/>
      <c r="KZ23" s="51"/>
      <c r="LA23" s="51"/>
      <c r="LB23" s="51"/>
      <c r="LC23" s="51"/>
      <c r="LD23" s="51"/>
      <c r="LE23" s="51"/>
      <c r="LF23" s="51"/>
      <c r="LG23" s="51"/>
      <c r="LH23" s="51"/>
      <c r="LI23" s="51"/>
      <c r="LJ23" s="51"/>
      <c r="LK23" s="51"/>
      <c r="LL23" s="51"/>
      <c r="LM23" s="51"/>
      <c r="LN23" s="51"/>
      <c r="LO23" s="51"/>
      <c r="LP23" s="51"/>
      <c r="LQ23" s="51"/>
      <c r="LR23" s="51"/>
      <c r="LS23" s="51"/>
      <c r="LT23" s="51"/>
      <c r="LU23" s="51"/>
      <c r="LV23" s="51"/>
      <c r="LW23" s="51"/>
      <c r="LX23" s="51"/>
      <c r="LY23" s="51"/>
      <c r="LZ23" s="51"/>
      <c r="MA23" s="51"/>
      <c r="MB23" s="51"/>
      <c r="MC23" s="51"/>
      <c r="MD23" s="51"/>
      <c r="ME23" s="51"/>
      <c r="MF23" s="51"/>
      <c r="MG23" s="51"/>
      <c r="MH23" s="51"/>
      <c r="MI23" s="51"/>
      <c r="MJ23" s="51"/>
      <c r="MK23" s="51"/>
      <c r="ML23" s="51"/>
      <c r="MM23" s="51"/>
      <c r="MN23" s="51"/>
      <c r="MO23" s="51"/>
      <c r="MP23" s="51"/>
      <c r="MQ23" s="51"/>
      <c r="MR23" s="51"/>
      <c r="MS23" s="51"/>
      <c r="MT23" s="51"/>
      <c r="MU23" s="51"/>
      <c r="MV23" s="51"/>
      <c r="MW23" s="51"/>
      <c r="MX23" s="51"/>
      <c r="MY23" s="51"/>
      <c r="MZ23" s="51"/>
      <c r="NA23" s="51"/>
      <c r="NB23" s="51"/>
      <c r="NC23" s="51"/>
      <c r="ND23" s="51"/>
      <c r="NE23" s="51"/>
      <c r="NF23" s="51"/>
      <c r="NG23" s="51"/>
      <c r="NH23" s="51"/>
      <c r="NI23" s="51"/>
      <c r="NJ23" s="51"/>
      <c r="NK23" s="51"/>
      <c r="NL23" s="51"/>
      <c r="NM23" s="51"/>
      <c r="NN23" s="51"/>
      <c r="NO23" s="51"/>
      <c r="NP23" s="51"/>
      <c r="NQ23" s="51"/>
      <c r="NR23" s="51"/>
      <c r="NS23" s="51"/>
      <c r="NT23" s="51"/>
      <c r="NU23" s="51"/>
      <c r="NV23" s="51"/>
      <c r="NW23" s="51"/>
      <c r="NX23" s="51"/>
      <c r="NY23" s="51"/>
      <c r="NZ23" s="51"/>
      <c r="OA23" s="51"/>
      <c r="OB23" s="51"/>
      <c r="OC23" s="51"/>
      <c r="OD23" s="51"/>
      <c r="OE23" s="51"/>
      <c r="OF23" s="51"/>
      <c r="OG23" s="51"/>
      <c r="OH23" s="51"/>
      <c r="OI23" s="51"/>
      <c r="OJ23" s="51"/>
      <c r="OK23" s="51"/>
      <c r="OL23" s="51"/>
      <c r="OM23" s="51"/>
      <c r="ON23" s="51"/>
      <c r="OO23" s="51"/>
      <c r="OP23" s="51"/>
      <c r="OQ23" s="51"/>
      <c r="OR23" s="51"/>
      <c r="OS23" s="51"/>
      <c r="OT23" s="51"/>
      <c r="OU23" s="51"/>
      <c r="OV23" s="51"/>
      <c r="OW23" s="51"/>
      <c r="OX23" s="51"/>
      <c r="OY23" s="51"/>
      <c r="OZ23" s="51"/>
      <c r="PA23" s="51"/>
      <c r="PB23" s="51"/>
      <c r="PC23" s="51"/>
      <c r="PD23" s="51"/>
      <c r="PE23" s="51"/>
      <c r="PF23" s="51"/>
      <c r="PG23" s="51"/>
      <c r="PH23" s="51"/>
      <c r="PI23" s="51"/>
      <c r="PJ23" s="51"/>
      <c r="PK23" s="51"/>
      <c r="PL23" s="51"/>
      <c r="PM23" s="51"/>
      <c r="PN23" s="51"/>
      <c r="PO23" s="51"/>
      <c r="PP23" s="51"/>
      <c r="PQ23" s="51"/>
      <c r="PR23" s="51"/>
      <c r="PS23" s="51"/>
      <c r="PT23" s="51"/>
      <c r="PU23" s="51"/>
      <c r="PV23" s="51"/>
      <c r="PW23" s="51"/>
      <c r="PX23" s="51"/>
      <c r="PY23" s="51"/>
      <c r="PZ23" s="51"/>
      <c r="QA23" s="51"/>
      <c r="QB23" s="51"/>
      <c r="QC23" s="51"/>
      <c r="QD23" s="51"/>
      <c r="QE23" s="51"/>
      <c r="QF23" s="51"/>
      <c r="QG23" s="51"/>
      <c r="QH23" s="51"/>
      <c r="QI23" s="51"/>
      <c r="QJ23" s="51"/>
      <c r="QK23" s="51"/>
      <c r="QL23" s="51"/>
      <c r="QM23" s="51"/>
      <c r="QN23" s="51"/>
      <c r="QO23" s="51"/>
      <c r="QP23" s="51"/>
      <c r="QQ23" s="51"/>
      <c r="QR23" s="51"/>
      <c r="QS23" s="51"/>
      <c r="QT23" s="51"/>
      <c r="QU23" s="51"/>
      <c r="QV23" s="51"/>
      <c r="QW23" s="51"/>
      <c r="QX23" s="51"/>
      <c r="QY23" s="51"/>
      <c r="QZ23" s="51"/>
      <c r="RA23" s="51"/>
      <c r="RB23" s="51"/>
      <c r="RC23" s="51"/>
      <c r="RD23" s="51"/>
      <c r="RE23" s="51"/>
      <c r="RF23" s="51"/>
      <c r="RG23" s="51"/>
      <c r="RH23" s="51"/>
      <c r="RI23" s="51"/>
      <c r="RJ23" s="51"/>
      <c r="RK23" s="51"/>
      <c r="RL23" s="51"/>
      <c r="RM23" s="51"/>
      <c r="RN23" s="51"/>
      <c r="RO23" s="51"/>
      <c r="RP23" s="51"/>
      <c r="RQ23" s="51"/>
      <c r="RR23" s="51"/>
      <c r="RS23" s="51"/>
      <c r="RT23" s="51"/>
      <c r="RU23" s="51"/>
      <c r="RV23" s="51"/>
      <c r="RW23" s="51"/>
      <c r="RX23" s="51"/>
      <c r="RY23" s="51"/>
      <c r="RZ23" s="51"/>
      <c r="SA23" s="51"/>
      <c r="SB23" s="51"/>
      <c r="SC23" s="49"/>
      <c r="SD23" s="51"/>
      <c r="SE23" s="51"/>
      <c r="SF23" s="51"/>
      <c r="SG23" s="51"/>
      <c r="SH23" s="51"/>
      <c r="SI23" s="52"/>
    </row>
    <row r="24" spans="1:503" ht="15.5" x14ac:dyDescent="0.35">
      <c r="A24" s="79" t="s">
        <v>542</v>
      </c>
      <c r="B24" s="66"/>
      <c r="C24" s="19">
        <f t="shared" si="2"/>
        <v>-18440</v>
      </c>
      <c r="D24" s="51"/>
      <c r="E24" s="51"/>
      <c r="F24" s="51">
        <v>-18440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  <c r="IW24" s="51"/>
      <c r="IX24" s="51"/>
      <c r="IY24" s="51"/>
      <c r="IZ24" s="51"/>
      <c r="JA24" s="51"/>
      <c r="JB24" s="51"/>
      <c r="JC24" s="51"/>
      <c r="JD24" s="51"/>
      <c r="JE24" s="51"/>
      <c r="JF24" s="51"/>
      <c r="JG24" s="51"/>
      <c r="JH24" s="51"/>
      <c r="JI24" s="51"/>
      <c r="JJ24" s="51"/>
      <c r="JK24" s="51"/>
      <c r="JL24" s="51"/>
      <c r="JM24" s="51"/>
      <c r="JN24" s="51"/>
      <c r="JO24" s="51"/>
      <c r="JP24" s="51"/>
      <c r="JQ24" s="51"/>
      <c r="JR24" s="51"/>
      <c r="JS24" s="51"/>
      <c r="JT24" s="51"/>
      <c r="JU24" s="51"/>
      <c r="JV24" s="51"/>
      <c r="JW24" s="51"/>
      <c r="JX24" s="51"/>
      <c r="JY24" s="51"/>
      <c r="JZ24" s="51"/>
      <c r="KA24" s="51"/>
      <c r="KB24" s="51"/>
      <c r="KC24" s="51"/>
      <c r="KD24" s="51"/>
      <c r="KE24" s="51"/>
      <c r="KF24" s="51"/>
      <c r="KG24" s="51"/>
      <c r="KH24" s="51"/>
      <c r="KI24" s="51"/>
      <c r="KJ24" s="51"/>
      <c r="KK24" s="51"/>
      <c r="KL24" s="51"/>
      <c r="KM24" s="51"/>
      <c r="KN24" s="51"/>
      <c r="KO24" s="51"/>
      <c r="KP24" s="51"/>
      <c r="KQ24" s="51"/>
      <c r="KR24" s="51"/>
      <c r="KS24" s="51"/>
      <c r="KT24" s="51"/>
      <c r="KU24" s="51"/>
      <c r="KV24" s="51"/>
      <c r="KW24" s="51"/>
      <c r="KX24" s="51"/>
      <c r="KY24" s="51"/>
      <c r="KZ24" s="51"/>
      <c r="LA24" s="51"/>
      <c r="LB24" s="51"/>
      <c r="LC24" s="51"/>
      <c r="LD24" s="51"/>
      <c r="LE24" s="51"/>
      <c r="LF24" s="51"/>
      <c r="LG24" s="51"/>
      <c r="LH24" s="51"/>
      <c r="LI24" s="51"/>
      <c r="LJ24" s="51"/>
      <c r="LK24" s="51"/>
      <c r="LL24" s="51"/>
      <c r="LM24" s="51"/>
      <c r="LN24" s="51"/>
      <c r="LO24" s="51"/>
      <c r="LP24" s="51"/>
      <c r="LQ24" s="51"/>
      <c r="LR24" s="51"/>
      <c r="LS24" s="51"/>
      <c r="LT24" s="51"/>
      <c r="LU24" s="51"/>
      <c r="LV24" s="51"/>
      <c r="LW24" s="51"/>
      <c r="LX24" s="51"/>
      <c r="LY24" s="51"/>
      <c r="LZ24" s="51"/>
      <c r="MA24" s="51"/>
      <c r="MB24" s="51"/>
      <c r="MC24" s="51"/>
      <c r="MD24" s="51"/>
      <c r="ME24" s="51"/>
      <c r="MF24" s="51"/>
      <c r="MG24" s="51"/>
      <c r="MH24" s="51"/>
      <c r="MI24" s="51"/>
      <c r="MJ24" s="51"/>
      <c r="MK24" s="51"/>
      <c r="ML24" s="51"/>
      <c r="MM24" s="51"/>
      <c r="MN24" s="51"/>
      <c r="MO24" s="51"/>
      <c r="MP24" s="51"/>
      <c r="MQ24" s="51"/>
      <c r="MR24" s="51"/>
      <c r="MS24" s="51"/>
      <c r="MT24" s="51"/>
      <c r="MU24" s="51"/>
      <c r="MV24" s="51"/>
      <c r="MW24" s="51"/>
      <c r="MX24" s="51"/>
      <c r="MY24" s="51"/>
      <c r="MZ24" s="51"/>
      <c r="NA24" s="51"/>
      <c r="NB24" s="51"/>
      <c r="NC24" s="51"/>
      <c r="ND24" s="51"/>
      <c r="NE24" s="51"/>
      <c r="NF24" s="51"/>
      <c r="NG24" s="51"/>
      <c r="NH24" s="51"/>
      <c r="NI24" s="51"/>
      <c r="NJ24" s="51"/>
      <c r="NK24" s="51"/>
      <c r="NL24" s="51"/>
      <c r="NM24" s="51"/>
      <c r="NN24" s="51"/>
      <c r="NO24" s="51"/>
      <c r="NP24" s="51"/>
      <c r="NQ24" s="51"/>
      <c r="NR24" s="51"/>
      <c r="NS24" s="51"/>
      <c r="NT24" s="51"/>
      <c r="NU24" s="51"/>
      <c r="NV24" s="51"/>
      <c r="NW24" s="51"/>
      <c r="NX24" s="51"/>
      <c r="NY24" s="51"/>
      <c r="NZ24" s="51"/>
      <c r="OA24" s="51"/>
      <c r="OB24" s="51"/>
      <c r="OC24" s="51"/>
      <c r="OD24" s="51"/>
      <c r="OE24" s="51"/>
      <c r="OF24" s="51"/>
      <c r="OG24" s="51"/>
      <c r="OH24" s="51"/>
      <c r="OI24" s="51"/>
      <c r="OJ24" s="51"/>
      <c r="OK24" s="51"/>
      <c r="OL24" s="51"/>
      <c r="OM24" s="51"/>
      <c r="ON24" s="51"/>
      <c r="OO24" s="51"/>
      <c r="OP24" s="51"/>
      <c r="OQ24" s="51"/>
      <c r="OR24" s="51"/>
      <c r="OS24" s="51"/>
      <c r="OT24" s="51"/>
      <c r="OU24" s="51"/>
      <c r="OV24" s="51"/>
      <c r="OW24" s="51"/>
      <c r="OX24" s="51"/>
      <c r="OY24" s="51"/>
      <c r="OZ24" s="51"/>
      <c r="PA24" s="51"/>
      <c r="PB24" s="51"/>
      <c r="PC24" s="51"/>
      <c r="PD24" s="51"/>
      <c r="PE24" s="51"/>
      <c r="PF24" s="51"/>
      <c r="PG24" s="51"/>
      <c r="PH24" s="51"/>
      <c r="PI24" s="51"/>
      <c r="PJ24" s="51"/>
      <c r="PK24" s="51"/>
      <c r="PL24" s="51"/>
      <c r="PM24" s="51"/>
      <c r="PN24" s="51"/>
      <c r="PO24" s="51"/>
      <c r="PP24" s="51"/>
      <c r="PQ24" s="51"/>
      <c r="PR24" s="51"/>
      <c r="PS24" s="51"/>
      <c r="PT24" s="51"/>
      <c r="PU24" s="51"/>
      <c r="PV24" s="51"/>
      <c r="PW24" s="51"/>
      <c r="PX24" s="51"/>
      <c r="PY24" s="51"/>
      <c r="PZ24" s="51"/>
      <c r="QA24" s="51"/>
      <c r="QB24" s="51"/>
      <c r="QC24" s="51"/>
      <c r="QD24" s="51"/>
      <c r="QE24" s="51"/>
      <c r="QF24" s="51"/>
      <c r="QG24" s="51"/>
      <c r="QH24" s="51"/>
      <c r="QI24" s="51"/>
      <c r="QJ24" s="51"/>
      <c r="QK24" s="51"/>
      <c r="QL24" s="51"/>
      <c r="QM24" s="51"/>
      <c r="QN24" s="51"/>
      <c r="QO24" s="51"/>
      <c r="QP24" s="51"/>
      <c r="QQ24" s="51"/>
      <c r="QR24" s="51"/>
      <c r="QS24" s="51"/>
      <c r="QT24" s="51"/>
      <c r="QU24" s="51"/>
      <c r="QV24" s="51"/>
      <c r="QW24" s="51"/>
      <c r="QX24" s="51"/>
      <c r="QY24" s="51"/>
      <c r="QZ24" s="51"/>
      <c r="RA24" s="51"/>
      <c r="RB24" s="51"/>
      <c r="RC24" s="51"/>
      <c r="RD24" s="51"/>
      <c r="RE24" s="51"/>
      <c r="RF24" s="51"/>
      <c r="RG24" s="51"/>
      <c r="RH24" s="51"/>
      <c r="RI24" s="51"/>
      <c r="RJ24" s="51"/>
      <c r="RK24" s="51"/>
      <c r="RL24" s="51"/>
      <c r="RM24" s="51"/>
      <c r="RN24" s="51"/>
      <c r="RO24" s="51"/>
      <c r="RP24" s="51"/>
      <c r="RQ24" s="51"/>
      <c r="RR24" s="51"/>
      <c r="RS24" s="51"/>
      <c r="RT24" s="51"/>
      <c r="RU24" s="51"/>
      <c r="RV24" s="51"/>
      <c r="RW24" s="51"/>
      <c r="RX24" s="51"/>
      <c r="RY24" s="51"/>
      <c r="RZ24" s="51"/>
      <c r="SA24" s="51"/>
      <c r="SB24" s="51"/>
      <c r="SC24" s="49"/>
      <c r="SD24" s="51"/>
      <c r="SE24" s="51"/>
      <c r="SF24" s="51"/>
      <c r="SG24" s="51"/>
      <c r="SH24" s="51"/>
      <c r="SI24" s="52"/>
    </row>
    <row r="25" spans="1:503" ht="15.5" x14ac:dyDescent="0.35">
      <c r="A25" s="79" t="s">
        <v>543</v>
      </c>
      <c r="B25" s="66"/>
      <c r="C25" s="19">
        <f t="shared" si="2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  <c r="IW25" s="51"/>
      <c r="IX25" s="51"/>
      <c r="IY25" s="51"/>
      <c r="IZ25" s="51"/>
      <c r="JA25" s="51"/>
      <c r="JB25" s="51"/>
      <c r="JC25" s="51"/>
      <c r="JD25" s="51"/>
      <c r="JE25" s="51"/>
      <c r="JF25" s="51"/>
      <c r="JG25" s="51"/>
      <c r="JH25" s="51"/>
      <c r="JI25" s="51"/>
      <c r="JJ25" s="51"/>
      <c r="JK25" s="51"/>
      <c r="JL25" s="51"/>
      <c r="JM25" s="51"/>
      <c r="JN25" s="51"/>
      <c r="JO25" s="51"/>
      <c r="JP25" s="51"/>
      <c r="JQ25" s="51"/>
      <c r="JR25" s="51"/>
      <c r="JS25" s="51"/>
      <c r="JT25" s="51"/>
      <c r="JU25" s="51"/>
      <c r="JV25" s="51"/>
      <c r="JW25" s="51"/>
      <c r="JX25" s="51"/>
      <c r="JY25" s="51"/>
      <c r="JZ25" s="51"/>
      <c r="KA25" s="51"/>
      <c r="KB25" s="51"/>
      <c r="KC25" s="51"/>
      <c r="KD25" s="51"/>
      <c r="KE25" s="51"/>
      <c r="KF25" s="51"/>
      <c r="KG25" s="51"/>
      <c r="KH25" s="51"/>
      <c r="KI25" s="51"/>
      <c r="KJ25" s="51"/>
      <c r="KK25" s="51"/>
      <c r="KL25" s="51"/>
      <c r="KM25" s="51"/>
      <c r="KN25" s="51"/>
      <c r="KO25" s="51"/>
      <c r="KP25" s="51"/>
      <c r="KQ25" s="51"/>
      <c r="KR25" s="51"/>
      <c r="KS25" s="51"/>
      <c r="KT25" s="51"/>
      <c r="KU25" s="51"/>
      <c r="KV25" s="51"/>
      <c r="KW25" s="51"/>
      <c r="KX25" s="51"/>
      <c r="KY25" s="51"/>
      <c r="KZ25" s="51"/>
      <c r="LA25" s="51"/>
      <c r="LB25" s="51"/>
      <c r="LC25" s="51"/>
      <c r="LD25" s="51"/>
      <c r="LE25" s="51"/>
      <c r="LF25" s="51"/>
      <c r="LG25" s="51"/>
      <c r="LH25" s="51"/>
      <c r="LI25" s="51"/>
      <c r="LJ25" s="51"/>
      <c r="LK25" s="51"/>
      <c r="LL25" s="51"/>
      <c r="LM25" s="51"/>
      <c r="LN25" s="51"/>
      <c r="LO25" s="51"/>
      <c r="LP25" s="51"/>
      <c r="LQ25" s="51"/>
      <c r="LR25" s="51"/>
      <c r="LS25" s="51"/>
      <c r="LT25" s="51"/>
      <c r="LU25" s="51"/>
      <c r="LV25" s="51"/>
      <c r="LW25" s="51"/>
      <c r="LX25" s="51"/>
      <c r="LY25" s="51"/>
      <c r="LZ25" s="51"/>
      <c r="MA25" s="51"/>
      <c r="MB25" s="51"/>
      <c r="MC25" s="51"/>
      <c r="MD25" s="51"/>
      <c r="ME25" s="51"/>
      <c r="MF25" s="51"/>
      <c r="MG25" s="51"/>
      <c r="MH25" s="51"/>
      <c r="MI25" s="51"/>
      <c r="MJ25" s="51"/>
      <c r="MK25" s="51"/>
      <c r="ML25" s="51"/>
      <c r="MM25" s="51"/>
      <c r="MN25" s="51"/>
      <c r="MO25" s="51"/>
      <c r="MP25" s="51"/>
      <c r="MQ25" s="51"/>
      <c r="MR25" s="51"/>
      <c r="MS25" s="51"/>
      <c r="MT25" s="51"/>
      <c r="MU25" s="51"/>
      <c r="MV25" s="51"/>
      <c r="MW25" s="51"/>
      <c r="MX25" s="51"/>
      <c r="MY25" s="51"/>
      <c r="MZ25" s="51"/>
      <c r="NA25" s="51"/>
      <c r="NB25" s="51"/>
      <c r="NC25" s="51"/>
      <c r="ND25" s="51"/>
      <c r="NE25" s="51"/>
      <c r="NF25" s="51"/>
      <c r="NG25" s="51"/>
      <c r="NH25" s="51"/>
      <c r="NI25" s="51"/>
      <c r="NJ25" s="51"/>
      <c r="NK25" s="51"/>
      <c r="NL25" s="51"/>
      <c r="NM25" s="51"/>
      <c r="NN25" s="51"/>
      <c r="NO25" s="51"/>
      <c r="NP25" s="51"/>
      <c r="NQ25" s="51"/>
      <c r="NR25" s="51"/>
      <c r="NS25" s="51"/>
      <c r="NT25" s="51"/>
      <c r="NU25" s="51"/>
      <c r="NV25" s="51"/>
      <c r="NW25" s="51"/>
      <c r="NX25" s="51"/>
      <c r="NY25" s="51"/>
      <c r="NZ25" s="51"/>
      <c r="OA25" s="51"/>
      <c r="OB25" s="51"/>
      <c r="OC25" s="51"/>
      <c r="OD25" s="51"/>
      <c r="OE25" s="51"/>
      <c r="OF25" s="51"/>
      <c r="OG25" s="51"/>
      <c r="OH25" s="51"/>
      <c r="OI25" s="51"/>
      <c r="OJ25" s="51"/>
      <c r="OK25" s="51"/>
      <c r="OL25" s="51"/>
      <c r="OM25" s="51"/>
      <c r="ON25" s="51"/>
      <c r="OO25" s="51"/>
      <c r="OP25" s="51"/>
      <c r="OQ25" s="51"/>
      <c r="OR25" s="51"/>
      <c r="OS25" s="51"/>
      <c r="OT25" s="51"/>
      <c r="OU25" s="51"/>
      <c r="OV25" s="51"/>
      <c r="OW25" s="51"/>
      <c r="OX25" s="51"/>
      <c r="OY25" s="51"/>
      <c r="OZ25" s="51"/>
      <c r="PA25" s="51"/>
      <c r="PB25" s="51"/>
      <c r="PC25" s="51"/>
      <c r="PD25" s="51"/>
      <c r="PE25" s="51"/>
      <c r="PF25" s="51"/>
      <c r="PG25" s="51"/>
      <c r="PH25" s="51"/>
      <c r="PI25" s="51"/>
      <c r="PJ25" s="51"/>
      <c r="PK25" s="51"/>
      <c r="PL25" s="51"/>
      <c r="PM25" s="51"/>
      <c r="PN25" s="51"/>
      <c r="PO25" s="51"/>
      <c r="PP25" s="51"/>
      <c r="PQ25" s="51"/>
      <c r="PR25" s="51"/>
      <c r="PS25" s="51"/>
      <c r="PT25" s="51"/>
      <c r="PU25" s="51"/>
      <c r="PV25" s="51"/>
      <c r="PW25" s="51"/>
      <c r="PX25" s="51"/>
      <c r="PY25" s="51"/>
      <c r="PZ25" s="51"/>
      <c r="QA25" s="51"/>
      <c r="QB25" s="51"/>
      <c r="QC25" s="51"/>
      <c r="QD25" s="51"/>
      <c r="QE25" s="51"/>
      <c r="QF25" s="51"/>
      <c r="QG25" s="51"/>
      <c r="QH25" s="51"/>
      <c r="QI25" s="51"/>
      <c r="QJ25" s="51"/>
      <c r="QK25" s="51"/>
      <c r="QL25" s="51"/>
      <c r="QM25" s="51"/>
      <c r="QN25" s="51"/>
      <c r="QO25" s="51"/>
      <c r="QP25" s="51"/>
      <c r="QQ25" s="51"/>
      <c r="QR25" s="51"/>
      <c r="QS25" s="51"/>
      <c r="QT25" s="51"/>
      <c r="QU25" s="51"/>
      <c r="QV25" s="51"/>
      <c r="QW25" s="51"/>
      <c r="QX25" s="51"/>
      <c r="QY25" s="51"/>
      <c r="QZ25" s="51"/>
      <c r="RA25" s="51"/>
      <c r="RB25" s="51"/>
      <c r="RC25" s="51"/>
      <c r="RD25" s="51"/>
      <c r="RE25" s="51"/>
      <c r="RF25" s="51"/>
      <c r="RG25" s="51"/>
      <c r="RH25" s="51"/>
      <c r="RI25" s="51"/>
      <c r="RJ25" s="51"/>
      <c r="RK25" s="51"/>
      <c r="RL25" s="51"/>
      <c r="RM25" s="51"/>
      <c r="RN25" s="51"/>
      <c r="RO25" s="51"/>
      <c r="RP25" s="51"/>
      <c r="RQ25" s="51"/>
      <c r="RR25" s="51"/>
      <c r="RS25" s="51"/>
      <c r="RT25" s="51"/>
      <c r="RU25" s="51"/>
      <c r="RV25" s="51"/>
      <c r="RW25" s="51"/>
      <c r="RX25" s="51"/>
      <c r="RY25" s="51"/>
      <c r="RZ25" s="51"/>
      <c r="SA25" s="51"/>
      <c r="SB25" s="51"/>
      <c r="SC25" s="49"/>
      <c r="SD25" s="51"/>
      <c r="SE25" s="51"/>
      <c r="SF25" s="51"/>
      <c r="SG25" s="51"/>
      <c r="SH25" s="51"/>
      <c r="SI25" s="52"/>
    </row>
    <row r="26" spans="1:503" ht="15.5" x14ac:dyDescent="0.35">
      <c r="A26" s="78" t="s">
        <v>544</v>
      </c>
      <c r="B26" s="66"/>
      <c r="C26" s="19">
        <f t="shared" si="2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49"/>
      <c r="SD26" s="51"/>
      <c r="SE26" s="51"/>
      <c r="SF26" s="51"/>
      <c r="SG26" s="51"/>
      <c r="SH26" s="51"/>
      <c r="SI26" s="52"/>
    </row>
    <row r="27" spans="1:503" ht="15.5" x14ac:dyDescent="0.35">
      <c r="A27" s="80" t="s">
        <v>545</v>
      </c>
      <c r="B27" s="71"/>
      <c r="C27" s="19">
        <f t="shared" si="2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  <c r="IW27" s="51"/>
      <c r="IX27" s="51"/>
      <c r="IY27" s="51"/>
      <c r="IZ27" s="51"/>
      <c r="JA27" s="51"/>
      <c r="JB27" s="51"/>
      <c r="JC27" s="51"/>
      <c r="JD27" s="51"/>
      <c r="JE27" s="51"/>
      <c r="JF27" s="51"/>
      <c r="JG27" s="51"/>
      <c r="JH27" s="51"/>
      <c r="JI27" s="51"/>
      <c r="JJ27" s="51"/>
      <c r="JK27" s="51"/>
      <c r="JL27" s="51"/>
      <c r="JM27" s="51"/>
      <c r="JN27" s="51"/>
      <c r="JO27" s="51"/>
      <c r="JP27" s="51"/>
      <c r="JQ27" s="51"/>
      <c r="JR27" s="51"/>
      <c r="JS27" s="51"/>
      <c r="JT27" s="51"/>
      <c r="JU27" s="51"/>
      <c r="JV27" s="51"/>
      <c r="JW27" s="51"/>
      <c r="JX27" s="51"/>
      <c r="JY27" s="51"/>
      <c r="JZ27" s="51"/>
      <c r="KA27" s="51"/>
      <c r="KB27" s="51"/>
      <c r="KC27" s="51"/>
      <c r="KD27" s="51"/>
      <c r="KE27" s="51"/>
      <c r="KF27" s="51"/>
      <c r="KG27" s="51"/>
      <c r="KH27" s="51"/>
      <c r="KI27" s="51"/>
      <c r="KJ27" s="51"/>
      <c r="KK27" s="51"/>
      <c r="KL27" s="51"/>
      <c r="KM27" s="51"/>
      <c r="KN27" s="51"/>
      <c r="KO27" s="51"/>
      <c r="KP27" s="51"/>
      <c r="KQ27" s="51"/>
      <c r="KR27" s="51"/>
      <c r="KS27" s="51"/>
      <c r="KT27" s="51"/>
      <c r="KU27" s="51"/>
      <c r="KV27" s="51"/>
      <c r="KW27" s="51"/>
      <c r="KX27" s="51"/>
      <c r="KY27" s="51"/>
      <c r="KZ27" s="51"/>
      <c r="LA27" s="51"/>
      <c r="LB27" s="51"/>
      <c r="LC27" s="51"/>
      <c r="LD27" s="51"/>
      <c r="LE27" s="51"/>
      <c r="LF27" s="51"/>
      <c r="LG27" s="51"/>
      <c r="LH27" s="51"/>
      <c r="LI27" s="51"/>
      <c r="LJ27" s="51"/>
      <c r="LK27" s="51"/>
      <c r="LL27" s="51"/>
      <c r="LM27" s="51"/>
      <c r="LN27" s="51"/>
      <c r="LO27" s="51"/>
      <c r="LP27" s="51"/>
      <c r="LQ27" s="51"/>
      <c r="LR27" s="51"/>
      <c r="LS27" s="51"/>
      <c r="LT27" s="51"/>
      <c r="LU27" s="51"/>
      <c r="LV27" s="51"/>
      <c r="LW27" s="51"/>
      <c r="LX27" s="51"/>
      <c r="LY27" s="51"/>
      <c r="LZ27" s="51"/>
      <c r="MA27" s="51"/>
      <c r="MB27" s="51"/>
      <c r="MC27" s="51"/>
      <c r="MD27" s="51"/>
      <c r="ME27" s="51"/>
      <c r="MF27" s="51"/>
      <c r="MG27" s="51"/>
      <c r="MH27" s="51"/>
      <c r="MI27" s="51"/>
      <c r="MJ27" s="51"/>
      <c r="MK27" s="51"/>
      <c r="ML27" s="51"/>
      <c r="MM27" s="51"/>
      <c r="MN27" s="51"/>
      <c r="MO27" s="51"/>
      <c r="MP27" s="51"/>
      <c r="MQ27" s="51"/>
      <c r="MR27" s="51"/>
      <c r="MS27" s="51"/>
      <c r="MT27" s="51"/>
      <c r="MU27" s="51"/>
      <c r="MV27" s="51"/>
      <c r="MW27" s="51"/>
      <c r="MX27" s="51"/>
      <c r="MY27" s="51"/>
      <c r="MZ27" s="51"/>
      <c r="NA27" s="51"/>
      <c r="NB27" s="51"/>
      <c r="NC27" s="51"/>
      <c r="ND27" s="51"/>
      <c r="NE27" s="51"/>
      <c r="NF27" s="51"/>
      <c r="NG27" s="51"/>
      <c r="NH27" s="51"/>
      <c r="NI27" s="51"/>
      <c r="NJ27" s="51"/>
      <c r="NK27" s="51"/>
      <c r="NL27" s="51"/>
      <c r="NM27" s="51"/>
      <c r="NN27" s="51"/>
      <c r="NO27" s="51"/>
      <c r="NP27" s="51"/>
      <c r="NQ27" s="51"/>
      <c r="NR27" s="51"/>
      <c r="NS27" s="51"/>
      <c r="NT27" s="51"/>
      <c r="NU27" s="51"/>
      <c r="NV27" s="51"/>
      <c r="NW27" s="51"/>
      <c r="NX27" s="51"/>
      <c r="NY27" s="51"/>
      <c r="NZ27" s="51"/>
      <c r="OA27" s="51"/>
      <c r="OB27" s="51"/>
      <c r="OC27" s="51"/>
      <c r="OD27" s="51"/>
      <c r="OE27" s="51"/>
      <c r="OF27" s="51"/>
      <c r="OG27" s="51"/>
      <c r="OH27" s="51"/>
      <c r="OI27" s="51"/>
      <c r="OJ27" s="51"/>
      <c r="OK27" s="51"/>
      <c r="OL27" s="51"/>
      <c r="OM27" s="51"/>
      <c r="ON27" s="51"/>
      <c r="OO27" s="51"/>
      <c r="OP27" s="51"/>
      <c r="OQ27" s="51"/>
      <c r="OR27" s="51"/>
      <c r="OS27" s="51"/>
      <c r="OT27" s="51"/>
      <c r="OU27" s="51"/>
      <c r="OV27" s="51"/>
      <c r="OW27" s="51"/>
      <c r="OX27" s="51"/>
      <c r="OY27" s="51"/>
      <c r="OZ27" s="51"/>
      <c r="PA27" s="51"/>
      <c r="PB27" s="51"/>
      <c r="PC27" s="51"/>
      <c r="PD27" s="51"/>
      <c r="PE27" s="51"/>
      <c r="PF27" s="51"/>
      <c r="PG27" s="51"/>
      <c r="PH27" s="51"/>
      <c r="PI27" s="51"/>
      <c r="PJ27" s="51"/>
      <c r="PK27" s="51"/>
      <c r="PL27" s="51"/>
      <c r="PM27" s="51"/>
      <c r="PN27" s="51"/>
      <c r="PO27" s="51"/>
      <c r="PP27" s="51"/>
      <c r="PQ27" s="51"/>
      <c r="PR27" s="51"/>
      <c r="PS27" s="51"/>
      <c r="PT27" s="51"/>
      <c r="PU27" s="51"/>
      <c r="PV27" s="51"/>
      <c r="PW27" s="51"/>
      <c r="PX27" s="51"/>
      <c r="PY27" s="51"/>
      <c r="PZ27" s="51"/>
      <c r="QA27" s="51"/>
      <c r="QB27" s="51"/>
      <c r="QC27" s="51"/>
      <c r="QD27" s="51"/>
      <c r="QE27" s="51"/>
      <c r="QF27" s="51"/>
      <c r="QG27" s="51"/>
      <c r="QH27" s="51"/>
      <c r="QI27" s="51"/>
      <c r="QJ27" s="51"/>
      <c r="QK27" s="51"/>
      <c r="QL27" s="51"/>
      <c r="QM27" s="51"/>
      <c r="QN27" s="51"/>
      <c r="QO27" s="51"/>
      <c r="QP27" s="51"/>
      <c r="QQ27" s="51"/>
      <c r="QR27" s="51"/>
      <c r="QS27" s="51"/>
      <c r="QT27" s="51"/>
      <c r="QU27" s="51"/>
      <c r="QV27" s="51"/>
      <c r="QW27" s="51"/>
      <c r="QX27" s="51"/>
      <c r="QY27" s="51"/>
      <c r="QZ27" s="51"/>
      <c r="RA27" s="51"/>
      <c r="RB27" s="51"/>
      <c r="RC27" s="51"/>
      <c r="RD27" s="51"/>
      <c r="RE27" s="51"/>
      <c r="RF27" s="51"/>
      <c r="RG27" s="51"/>
      <c r="RH27" s="51"/>
      <c r="RI27" s="51"/>
      <c r="RJ27" s="51"/>
      <c r="RK27" s="51"/>
      <c r="RL27" s="51"/>
      <c r="RM27" s="51"/>
      <c r="RN27" s="51"/>
      <c r="RO27" s="51"/>
      <c r="RP27" s="51"/>
      <c r="RQ27" s="51"/>
      <c r="RR27" s="51"/>
      <c r="RS27" s="51"/>
      <c r="RT27" s="51"/>
      <c r="RU27" s="51"/>
      <c r="RV27" s="51"/>
      <c r="RW27" s="51"/>
      <c r="RX27" s="51"/>
      <c r="RY27" s="51"/>
      <c r="RZ27" s="51"/>
      <c r="SA27" s="51"/>
      <c r="SB27" s="51"/>
      <c r="SC27" s="49"/>
      <c r="SD27" s="51"/>
      <c r="SE27" s="51"/>
      <c r="SF27" s="51"/>
      <c r="SG27" s="51"/>
      <c r="SH27" s="51"/>
      <c r="SI27" s="52"/>
    </row>
    <row r="28" spans="1:503" ht="15.5" x14ac:dyDescent="0.35">
      <c r="A28" s="80" t="s">
        <v>546</v>
      </c>
      <c r="B28" s="71"/>
      <c r="C28" s="19">
        <f t="shared" si="2"/>
        <v>0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  <c r="IW28" s="51"/>
      <c r="IX28" s="51"/>
      <c r="IY28" s="51"/>
      <c r="IZ28" s="51"/>
      <c r="JA28" s="51"/>
      <c r="JB28" s="51"/>
      <c r="JC28" s="51"/>
      <c r="JD28" s="51"/>
      <c r="JE28" s="51"/>
      <c r="JF28" s="51"/>
      <c r="JG28" s="51"/>
      <c r="JH28" s="51"/>
      <c r="JI28" s="51"/>
      <c r="JJ28" s="51"/>
      <c r="JK28" s="51"/>
      <c r="JL28" s="51"/>
      <c r="JM28" s="51"/>
      <c r="JN28" s="51"/>
      <c r="JO28" s="51"/>
      <c r="JP28" s="51"/>
      <c r="JQ28" s="51"/>
      <c r="JR28" s="51"/>
      <c r="JS28" s="51"/>
      <c r="JT28" s="51"/>
      <c r="JU28" s="51"/>
      <c r="JV28" s="51"/>
      <c r="JW28" s="51"/>
      <c r="JX28" s="51"/>
      <c r="JY28" s="51"/>
      <c r="JZ28" s="51"/>
      <c r="KA28" s="51"/>
      <c r="KB28" s="51"/>
      <c r="KC28" s="51"/>
      <c r="KD28" s="51"/>
      <c r="KE28" s="51"/>
      <c r="KF28" s="51"/>
      <c r="KG28" s="51"/>
      <c r="KH28" s="51"/>
      <c r="KI28" s="51"/>
      <c r="KJ28" s="51"/>
      <c r="KK28" s="51"/>
      <c r="KL28" s="51"/>
      <c r="KM28" s="51"/>
      <c r="KN28" s="51"/>
      <c r="KO28" s="51"/>
      <c r="KP28" s="51"/>
      <c r="KQ28" s="51"/>
      <c r="KR28" s="51"/>
      <c r="KS28" s="51"/>
      <c r="KT28" s="51"/>
      <c r="KU28" s="51"/>
      <c r="KV28" s="51"/>
      <c r="KW28" s="51"/>
      <c r="KX28" s="51"/>
      <c r="KY28" s="51"/>
      <c r="KZ28" s="51"/>
      <c r="LA28" s="51"/>
      <c r="LB28" s="51"/>
      <c r="LC28" s="51"/>
      <c r="LD28" s="51"/>
      <c r="LE28" s="51"/>
      <c r="LF28" s="51"/>
      <c r="LG28" s="51"/>
      <c r="LH28" s="51"/>
      <c r="LI28" s="51"/>
      <c r="LJ28" s="51"/>
      <c r="LK28" s="51"/>
      <c r="LL28" s="51"/>
      <c r="LM28" s="51"/>
      <c r="LN28" s="51"/>
      <c r="LO28" s="51"/>
      <c r="LP28" s="51"/>
      <c r="LQ28" s="51"/>
      <c r="LR28" s="51"/>
      <c r="LS28" s="51"/>
      <c r="LT28" s="51"/>
      <c r="LU28" s="51"/>
      <c r="LV28" s="51"/>
      <c r="LW28" s="51"/>
      <c r="LX28" s="51"/>
      <c r="LY28" s="51"/>
      <c r="LZ28" s="51"/>
      <c r="MA28" s="51"/>
      <c r="MB28" s="51"/>
      <c r="MC28" s="51"/>
      <c r="MD28" s="51"/>
      <c r="ME28" s="51"/>
      <c r="MF28" s="51"/>
      <c r="MG28" s="51"/>
      <c r="MH28" s="51"/>
      <c r="MI28" s="51"/>
      <c r="MJ28" s="51"/>
      <c r="MK28" s="51"/>
      <c r="ML28" s="51"/>
      <c r="MM28" s="51"/>
      <c r="MN28" s="51"/>
      <c r="MO28" s="51"/>
      <c r="MP28" s="51"/>
      <c r="MQ28" s="51"/>
      <c r="MR28" s="51"/>
      <c r="MS28" s="51"/>
      <c r="MT28" s="51"/>
      <c r="MU28" s="51"/>
      <c r="MV28" s="51"/>
      <c r="MW28" s="51"/>
      <c r="MX28" s="51"/>
      <c r="MY28" s="51"/>
      <c r="MZ28" s="51"/>
      <c r="NA28" s="51"/>
      <c r="NB28" s="51"/>
      <c r="NC28" s="51"/>
      <c r="ND28" s="51"/>
      <c r="NE28" s="51"/>
      <c r="NF28" s="51"/>
      <c r="NG28" s="51"/>
      <c r="NH28" s="51"/>
      <c r="NI28" s="51"/>
      <c r="NJ28" s="51"/>
      <c r="NK28" s="51"/>
      <c r="NL28" s="51"/>
      <c r="NM28" s="51"/>
      <c r="NN28" s="51"/>
      <c r="NO28" s="51"/>
      <c r="NP28" s="51"/>
      <c r="NQ28" s="51"/>
      <c r="NR28" s="51"/>
      <c r="NS28" s="51"/>
      <c r="NT28" s="51"/>
      <c r="NU28" s="51"/>
      <c r="NV28" s="51"/>
      <c r="NW28" s="51"/>
      <c r="NX28" s="51"/>
      <c r="NY28" s="51"/>
      <c r="NZ28" s="51"/>
      <c r="OA28" s="51"/>
      <c r="OB28" s="51"/>
      <c r="OC28" s="51"/>
      <c r="OD28" s="51"/>
      <c r="OE28" s="51"/>
      <c r="OF28" s="51"/>
      <c r="OG28" s="51"/>
      <c r="OH28" s="51"/>
      <c r="OI28" s="51"/>
      <c r="OJ28" s="51"/>
      <c r="OK28" s="51"/>
      <c r="OL28" s="51"/>
      <c r="OM28" s="51"/>
      <c r="ON28" s="51"/>
      <c r="OO28" s="51"/>
      <c r="OP28" s="51"/>
      <c r="OQ28" s="51"/>
      <c r="OR28" s="51"/>
      <c r="OS28" s="51"/>
      <c r="OT28" s="51"/>
      <c r="OU28" s="51"/>
      <c r="OV28" s="51"/>
      <c r="OW28" s="51"/>
      <c r="OX28" s="51"/>
      <c r="OY28" s="51"/>
      <c r="OZ28" s="51"/>
      <c r="PA28" s="51"/>
      <c r="PB28" s="51"/>
      <c r="PC28" s="51"/>
      <c r="PD28" s="51"/>
      <c r="PE28" s="51"/>
      <c r="PF28" s="51"/>
      <c r="PG28" s="51"/>
      <c r="PH28" s="51"/>
      <c r="PI28" s="51"/>
      <c r="PJ28" s="51"/>
      <c r="PK28" s="51"/>
      <c r="PL28" s="51"/>
      <c r="PM28" s="51"/>
      <c r="PN28" s="51"/>
      <c r="PO28" s="51"/>
      <c r="PP28" s="51"/>
      <c r="PQ28" s="51"/>
      <c r="PR28" s="51"/>
      <c r="PS28" s="51"/>
      <c r="PT28" s="51"/>
      <c r="PU28" s="51"/>
      <c r="PV28" s="51"/>
      <c r="PW28" s="51"/>
      <c r="PX28" s="51"/>
      <c r="PY28" s="51"/>
      <c r="PZ28" s="51"/>
      <c r="QA28" s="51"/>
      <c r="QB28" s="51"/>
      <c r="QC28" s="51"/>
      <c r="QD28" s="51"/>
      <c r="QE28" s="51"/>
      <c r="QF28" s="51"/>
      <c r="QG28" s="51"/>
      <c r="QH28" s="51"/>
      <c r="QI28" s="51"/>
      <c r="QJ28" s="51"/>
      <c r="QK28" s="51"/>
      <c r="QL28" s="51"/>
      <c r="QM28" s="51"/>
      <c r="QN28" s="51"/>
      <c r="QO28" s="51"/>
      <c r="QP28" s="51"/>
      <c r="QQ28" s="51"/>
      <c r="QR28" s="51"/>
      <c r="QS28" s="51"/>
      <c r="QT28" s="51"/>
      <c r="QU28" s="51"/>
      <c r="QV28" s="51"/>
      <c r="QW28" s="51"/>
      <c r="QX28" s="51"/>
      <c r="QY28" s="51"/>
      <c r="QZ28" s="51"/>
      <c r="RA28" s="51"/>
      <c r="RB28" s="51"/>
      <c r="RC28" s="51"/>
      <c r="RD28" s="51"/>
      <c r="RE28" s="51"/>
      <c r="RF28" s="51"/>
      <c r="RG28" s="51"/>
      <c r="RH28" s="51"/>
      <c r="RI28" s="51"/>
      <c r="RJ28" s="51"/>
      <c r="RK28" s="51"/>
      <c r="RL28" s="51"/>
      <c r="RM28" s="51"/>
      <c r="RN28" s="51"/>
      <c r="RO28" s="51"/>
      <c r="RP28" s="51"/>
      <c r="RQ28" s="51"/>
      <c r="RR28" s="51"/>
      <c r="RS28" s="51"/>
      <c r="RT28" s="51"/>
      <c r="RU28" s="51"/>
      <c r="RV28" s="51"/>
      <c r="RW28" s="51"/>
      <c r="RX28" s="51"/>
      <c r="RY28" s="51"/>
      <c r="RZ28" s="51"/>
      <c r="SA28" s="51"/>
      <c r="SB28" s="51"/>
      <c r="SC28" s="49"/>
      <c r="SD28" s="51"/>
      <c r="SE28" s="51"/>
      <c r="SF28" s="51"/>
      <c r="SG28" s="51"/>
      <c r="SH28" s="51"/>
      <c r="SI28" s="52"/>
    </row>
    <row r="29" spans="1:503" ht="15.5" x14ac:dyDescent="0.35">
      <c r="A29" s="80" t="s">
        <v>547</v>
      </c>
      <c r="B29" s="71"/>
      <c r="C29" s="19">
        <f t="shared" si="2"/>
        <v>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49"/>
      <c r="SD29" s="51"/>
      <c r="SE29" s="51"/>
      <c r="SF29" s="51"/>
      <c r="SG29" s="51"/>
      <c r="SH29" s="51"/>
      <c r="SI29" s="52"/>
    </row>
    <row r="30" spans="1:503" ht="15.5" x14ac:dyDescent="0.35">
      <c r="A30" s="80" t="s">
        <v>548</v>
      </c>
      <c r="B30" s="71"/>
      <c r="C30" s="19">
        <f t="shared" si="2"/>
        <v>-11170</v>
      </c>
      <c r="D30" s="51"/>
      <c r="E30" s="51"/>
      <c r="F30" s="51"/>
      <c r="G30" s="51">
        <v>-6060</v>
      </c>
      <c r="H30" s="51">
        <v>-1760</v>
      </c>
      <c r="I30" s="51">
        <v>-360</v>
      </c>
      <c r="J30" s="51">
        <v>-770</v>
      </c>
      <c r="K30" s="51">
        <v>-2220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  <c r="IW30" s="51"/>
      <c r="IX30" s="51"/>
      <c r="IY30" s="51"/>
      <c r="IZ30" s="51"/>
      <c r="JA30" s="51"/>
      <c r="JB30" s="51"/>
      <c r="JC30" s="51"/>
      <c r="JD30" s="51"/>
      <c r="JE30" s="51"/>
      <c r="JF30" s="51"/>
      <c r="JG30" s="51"/>
      <c r="JH30" s="51"/>
      <c r="JI30" s="51"/>
      <c r="JJ30" s="51"/>
      <c r="JK30" s="51"/>
      <c r="JL30" s="51"/>
      <c r="JM30" s="51"/>
      <c r="JN30" s="51"/>
      <c r="JO30" s="51"/>
      <c r="JP30" s="51"/>
      <c r="JQ30" s="51"/>
      <c r="JR30" s="51"/>
      <c r="JS30" s="51"/>
      <c r="JT30" s="51"/>
      <c r="JU30" s="51"/>
      <c r="JV30" s="51"/>
      <c r="JW30" s="51"/>
      <c r="JX30" s="51"/>
      <c r="JY30" s="51"/>
      <c r="JZ30" s="51"/>
      <c r="KA30" s="51"/>
      <c r="KB30" s="51"/>
      <c r="KC30" s="51"/>
      <c r="KD30" s="51"/>
      <c r="KE30" s="51"/>
      <c r="KF30" s="51"/>
      <c r="KG30" s="51"/>
      <c r="KH30" s="51"/>
      <c r="KI30" s="51"/>
      <c r="KJ30" s="51"/>
      <c r="KK30" s="51"/>
      <c r="KL30" s="51"/>
      <c r="KM30" s="51"/>
      <c r="KN30" s="51"/>
      <c r="KO30" s="51"/>
      <c r="KP30" s="51"/>
      <c r="KQ30" s="51"/>
      <c r="KR30" s="51"/>
      <c r="KS30" s="51"/>
      <c r="KT30" s="51"/>
      <c r="KU30" s="51"/>
      <c r="KV30" s="51"/>
      <c r="KW30" s="51"/>
      <c r="KX30" s="51"/>
      <c r="KY30" s="51"/>
      <c r="KZ30" s="51"/>
      <c r="LA30" s="51"/>
      <c r="LB30" s="51"/>
      <c r="LC30" s="51"/>
      <c r="LD30" s="51"/>
      <c r="LE30" s="51"/>
      <c r="LF30" s="51"/>
      <c r="LG30" s="51"/>
      <c r="LH30" s="51"/>
      <c r="LI30" s="51"/>
      <c r="LJ30" s="51"/>
      <c r="LK30" s="51"/>
      <c r="LL30" s="51"/>
      <c r="LM30" s="51"/>
      <c r="LN30" s="51"/>
      <c r="LO30" s="51"/>
      <c r="LP30" s="51"/>
      <c r="LQ30" s="51"/>
      <c r="LR30" s="51"/>
      <c r="LS30" s="51"/>
      <c r="LT30" s="51"/>
      <c r="LU30" s="51"/>
      <c r="LV30" s="51"/>
      <c r="LW30" s="51"/>
      <c r="LX30" s="51"/>
      <c r="LY30" s="51"/>
      <c r="LZ30" s="51"/>
      <c r="MA30" s="51"/>
      <c r="MB30" s="51"/>
      <c r="MC30" s="51"/>
      <c r="MD30" s="51"/>
      <c r="ME30" s="51"/>
      <c r="MF30" s="51"/>
      <c r="MG30" s="51"/>
      <c r="MH30" s="51"/>
      <c r="MI30" s="51"/>
      <c r="MJ30" s="51"/>
      <c r="MK30" s="51"/>
      <c r="ML30" s="51"/>
      <c r="MM30" s="51"/>
      <c r="MN30" s="51"/>
      <c r="MO30" s="51"/>
      <c r="MP30" s="51"/>
      <c r="MQ30" s="51"/>
      <c r="MR30" s="51"/>
      <c r="MS30" s="51"/>
      <c r="MT30" s="51"/>
      <c r="MU30" s="51"/>
      <c r="MV30" s="51"/>
      <c r="MW30" s="51"/>
      <c r="MX30" s="51"/>
      <c r="MY30" s="51"/>
      <c r="MZ30" s="51"/>
      <c r="NA30" s="51"/>
      <c r="NB30" s="51"/>
      <c r="NC30" s="51"/>
      <c r="ND30" s="51"/>
      <c r="NE30" s="51"/>
      <c r="NF30" s="51"/>
      <c r="NG30" s="51"/>
      <c r="NH30" s="51"/>
      <c r="NI30" s="51"/>
      <c r="NJ30" s="51"/>
      <c r="NK30" s="51"/>
      <c r="NL30" s="51"/>
      <c r="NM30" s="51"/>
      <c r="NN30" s="51"/>
      <c r="NO30" s="51"/>
      <c r="NP30" s="51"/>
      <c r="NQ30" s="51"/>
      <c r="NR30" s="51"/>
      <c r="NS30" s="51"/>
      <c r="NT30" s="51"/>
      <c r="NU30" s="51"/>
      <c r="NV30" s="51"/>
      <c r="NW30" s="51"/>
      <c r="NX30" s="51"/>
      <c r="NY30" s="51"/>
      <c r="NZ30" s="51"/>
      <c r="OA30" s="51"/>
      <c r="OB30" s="51"/>
      <c r="OC30" s="51"/>
      <c r="OD30" s="51"/>
      <c r="OE30" s="51"/>
      <c r="OF30" s="51"/>
      <c r="OG30" s="51"/>
      <c r="OH30" s="51"/>
      <c r="OI30" s="51"/>
      <c r="OJ30" s="51"/>
      <c r="OK30" s="51"/>
      <c r="OL30" s="51"/>
      <c r="OM30" s="51"/>
      <c r="ON30" s="51"/>
      <c r="OO30" s="51"/>
      <c r="OP30" s="51"/>
      <c r="OQ30" s="51"/>
      <c r="OR30" s="51"/>
      <c r="OS30" s="51"/>
      <c r="OT30" s="51"/>
      <c r="OU30" s="51"/>
      <c r="OV30" s="51"/>
      <c r="OW30" s="51"/>
      <c r="OX30" s="51"/>
      <c r="OY30" s="51"/>
      <c r="OZ30" s="51"/>
      <c r="PA30" s="51"/>
      <c r="PB30" s="51"/>
      <c r="PC30" s="51"/>
      <c r="PD30" s="51"/>
      <c r="PE30" s="51"/>
      <c r="PF30" s="51"/>
      <c r="PG30" s="51"/>
      <c r="PH30" s="51"/>
      <c r="PI30" s="51"/>
      <c r="PJ30" s="51"/>
      <c r="PK30" s="51"/>
      <c r="PL30" s="51"/>
      <c r="PM30" s="51"/>
      <c r="PN30" s="51"/>
      <c r="PO30" s="51"/>
      <c r="PP30" s="51"/>
      <c r="PQ30" s="51"/>
      <c r="PR30" s="51"/>
      <c r="PS30" s="51"/>
      <c r="PT30" s="51"/>
      <c r="PU30" s="51"/>
      <c r="PV30" s="51"/>
      <c r="PW30" s="51"/>
      <c r="PX30" s="51"/>
      <c r="PY30" s="51"/>
      <c r="PZ30" s="51"/>
      <c r="QA30" s="51"/>
      <c r="QB30" s="51"/>
      <c r="QC30" s="51"/>
      <c r="QD30" s="51"/>
      <c r="QE30" s="51"/>
      <c r="QF30" s="51"/>
      <c r="QG30" s="51"/>
      <c r="QH30" s="51"/>
      <c r="QI30" s="51"/>
      <c r="QJ30" s="51"/>
      <c r="QK30" s="51"/>
      <c r="QL30" s="51"/>
      <c r="QM30" s="51"/>
      <c r="QN30" s="51"/>
      <c r="QO30" s="51"/>
      <c r="QP30" s="51"/>
      <c r="QQ30" s="51"/>
      <c r="QR30" s="51"/>
      <c r="QS30" s="51"/>
      <c r="QT30" s="51"/>
      <c r="QU30" s="51"/>
      <c r="QV30" s="51"/>
      <c r="QW30" s="51"/>
      <c r="QX30" s="51"/>
      <c r="QY30" s="51"/>
      <c r="QZ30" s="51"/>
      <c r="RA30" s="51"/>
      <c r="RB30" s="51"/>
      <c r="RC30" s="51"/>
      <c r="RD30" s="51"/>
      <c r="RE30" s="51"/>
      <c r="RF30" s="51"/>
      <c r="RG30" s="51"/>
      <c r="RH30" s="51"/>
      <c r="RI30" s="51"/>
      <c r="RJ30" s="51"/>
      <c r="RK30" s="51"/>
      <c r="RL30" s="51"/>
      <c r="RM30" s="51"/>
      <c r="RN30" s="51"/>
      <c r="RO30" s="51"/>
      <c r="RP30" s="51"/>
      <c r="RQ30" s="51"/>
      <c r="RR30" s="51"/>
      <c r="RS30" s="51"/>
      <c r="RT30" s="51"/>
      <c r="RU30" s="51"/>
      <c r="RV30" s="51"/>
      <c r="RW30" s="51"/>
      <c r="RX30" s="51"/>
      <c r="RY30" s="51"/>
      <c r="RZ30" s="51"/>
      <c r="SA30" s="51"/>
      <c r="SB30" s="51"/>
      <c r="SC30" s="49"/>
      <c r="SD30" s="51"/>
      <c r="SE30" s="51"/>
      <c r="SF30" s="51"/>
      <c r="SG30" s="51"/>
      <c r="SH30" s="51"/>
      <c r="SI30" s="52"/>
    </row>
    <row r="31" spans="1:503" ht="15.5" x14ac:dyDescent="0.35">
      <c r="A31" s="80" t="s">
        <v>549</v>
      </c>
      <c r="B31" s="71"/>
      <c r="C31" s="19">
        <f t="shared" si="2"/>
        <v>0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  <c r="IW31" s="51"/>
      <c r="IX31" s="51"/>
      <c r="IY31" s="51"/>
      <c r="IZ31" s="51"/>
      <c r="JA31" s="51"/>
      <c r="JB31" s="51"/>
      <c r="JC31" s="51"/>
      <c r="JD31" s="51"/>
      <c r="JE31" s="51"/>
      <c r="JF31" s="51"/>
      <c r="JG31" s="51"/>
      <c r="JH31" s="51"/>
      <c r="JI31" s="51"/>
      <c r="JJ31" s="51"/>
      <c r="JK31" s="51"/>
      <c r="JL31" s="51"/>
      <c r="JM31" s="51"/>
      <c r="JN31" s="51"/>
      <c r="JO31" s="51"/>
      <c r="JP31" s="51"/>
      <c r="JQ31" s="51"/>
      <c r="JR31" s="51"/>
      <c r="JS31" s="51"/>
      <c r="JT31" s="51"/>
      <c r="JU31" s="51"/>
      <c r="JV31" s="51"/>
      <c r="JW31" s="51"/>
      <c r="JX31" s="51"/>
      <c r="JY31" s="51"/>
      <c r="JZ31" s="51"/>
      <c r="KA31" s="51"/>
      <c r="KB31" s="51"/>
      <c r="KC31" s="51"/>
      <c r="KD31" s="51"/>
      <c r="KE31" s="51"/>
      <c r="KF31" s="51"/>
      <c r="KG31" s="51"/>
      <c r="KH31" s="51"/>
      <c r="KI31" s="51"/>
      <c r="KJ31" s="51"/>
      <c r="KK31" s="51"/>
      <c r="KL31" s="51"/>
      <c r="KM31" s="51"/>
      <c r="KN31" s="51"/>
      <c r="KO31" s="51"/>
      <c r="KP31" s="51"/>
      <c r="KQ31" s="51"/>
      <c r="KR31" s="51"/>
      <c r="KS31" s="51"/>
      <c r="KT31" s="51"/>
      <c r="KU31" s="51"/>
      <c r="KV31" s="51"/>
      <c r="KW31" s="51"/>
      <c r="KX31" s="51"/>
      <c r="KY31" s="51"/>
      <c r="KZ31" s="51"/>
      <c r="LA31" s="51"/>
      <c r="LB31" s="51"/>
      <c r="LC31" s="51"/>
      <c r="LD31" s="51"/>
      <c r="LE31" s="51"/>
      <c r="LF31" s="51"/>
      <c r="LG31" s="51"/>
      <c r="LH31" s="51"/>
      <c r="LI31" s="51"/>
      <c r="LJ31" s="51"/>
      <c r="LK31" s="51"/>
      <c r="LL31" s="51"/>
      <c r="LM31" s="51"/>
      <c r="LN31" s="51"/>
      <c r="LO31" s="51"/>
      <c r="LP31" s="51"/>
      <c r="LQ31" s="51"/>
      <c r="LR31" s="51"/>
      <c r="LS31" s="51"/>
      <c r="LT31" s="51"/>
      <c r="LU31" s="51"/>
      <c r="LV31" s="51"/>
      <c r="LW31" s="51"/>
      <c r="LX31" s="51"/>
      <c r="LY31" s="51"/>
      <c r="LZ31" s="51"/>
      <c r="MA31" s="51"/>
      <c r="MB31" s="51"/>
      <c r="MC31" s="51"/>
      <c r="MD31" s="51"/>
      <c r="ME31" s="51"/>
      <c r="MF31" s="51"/>
      <c r="MG31" s="51"/>
      <c r="MH31" s="51"/>
      <c r="MI31" s="51"/>
      <c r="MJ31" s="51"/>
      <c r="MK31" s="51"/>
      <c r="ML31" s="51"/>
      <c r="MM31" s="51"/>
      <c r="MN31" s="51"/>
      <c r="MO31" s="51"/>
      <c r="MP31" s="51"/>
      <c r="MQ31" s="51"/>
      <c r="MR31" s="51"/>
      <c r="MS31" s="51"/>
      <c r="MT31" s="51"/>
      <c r="MU31" s="51"/>
      <c r="MV31" s="51"/>
      <c r="MW31" s="51"/>
      <c r="MX31" s="51"/>
      <c r="MY31" s="51"/>
      <c r="MZ31" s="51"/>
      <c r="NA31" s="51"/>
      <c r="NB31" s="51"/>
      <c r="NC31" s="51"/>
      <c r="ND31" s="51"/>
      <c r="NE31" s="51"/>
      <c r="NF31" s="51"/>
      <c r="NG31" s="51"/>
      <c r="NH31" s="51"/>
      <c r="NI31" s="51"/>
      <c r="NJ31" s="51"/>
      <c r="NK31" s="51"/>
      <c r="NL31" s="51"/>
      <c r="NM31" s="51"/>
      <c r="NN31" s="51"/>
      <c r="NO31" s="51"/>
      <c r="NP31" s="51"/>
      <c r="NQ31" s="51"/>
      <c r="NR31" s="51"/>
      <c r="NS31" s="51"/>
      <c r="NT31" s="51"/>
      <c r="NU31" s="51"/>
      <c r="NV31" s="51"/>
      <c r="NW31" s="51"/>
      <c r="NX31" s="51"/>
      <c r="NY31" s="51"/>
      <c r="NZ31" s="51"/>
      <c r="OA31" s="51"/>
      <c r="OB31" s="51"/>
      <c r="OC31" s="51"/>
      <c r="OD31" s="51"/>
      <c r="OE31" s="51"/>
      <c r="OF31" s="51"/>
      <c r="OG31" s="51"/>
      <c r="OH31" s="51"/>
      <c r="OI31" s="51"/>
      <c r="OJ31" s="51"/>
      <c r="OK31" s="51"/>
      <c r="OL31" s="51"/>
      <c r="OM31" s="51"/>
      <c r="ON31" s="51"/>
      <c r="OO31" s="51"/>
      <c r="OP31" s="51"/>
      <c r="OQ31" s="51"/>
      <c r="OR31" s="51"/>
      <c r="OS31" s="51"/>
      <c r="OT31" s="51"/>
      <c r="OU31" s="51"/>
      <c r="OV31" s="51"/>
      <c r="OW31" s="51"/>
      <c r="OX31" s="51"/>
      <c r="OY31" s="51"/>
      <c r="OZ31" s="51"/>
      <c r="PA31" s="51"/>
      <c r="PB31" s="51"/>
      <c r="PC31" s="51"/>
      <c r="PD31" s="51"/>
      <c r="PE31" s="51"/>
      <c r="PF31" s="51"/>
      <c r="PG31" s="51"/>
      <c r="PH31" s="51"/>
      <c r="PI31" s="51"/>
      <c r="PJ31" s="51"/>
      <c r="PK31" s="51"/>
      <c r="PL31" s="51"/>
      <c r="PM31" s="51"/>
      <c r="PN31" s="51"/>
      <c r="PO31" s="51"/>
      <c r="PP31" s="51"/>
      <c r="PQ31" s="51"/>
      <c r="PR31" s="51"/>
      <c r="PS31" s="51"/>
      <c r="PT31" s="51"/>
      <c r="PU31" s="51"/>
      <c r="PV31" s="51"/>
      <c r="PW31" s="51"/>
      <c r="PX31" s="51"/>
      <c r="PY31" s="51"/>
      <c r="PZ31" s="51"/>
      <c r="QA31" s="51"/>
      <c r="QB31" s="51"/>
      <c r="QC31" s="51"/>
      <c r="QD31" s="51"/>
      <c r="QE31" s="51"/>
      <c r="QF31" s="51"/>
      <c r="QG31" s="51"/>
      <c r="QH31" s="51"/>
      <c r="QI31" s="51"/>
      <c r="QJ31" s="51"/>
      <c r="QK31" s="51"/>
      <c r="QL31" s="51"/>
      <c r="QM31" s="51"/>
      <c r="QN31" s="51"/>
      <c r="QO31" s="51"/>
      <c r="QP31" s="51"/>
      <c r="QQ31" s="51"/>
      <c r="QR31" s="51"/>
      <c r="QS31" s="51"/>
      <c r="QT31" s="51"/>
      <c r="QU31" s="51"/>
      <c r="QV31" s="51"/>
      <c r="QW31" s="51"/>
      <c r="QX31" s="51"/>
      <c r="QY31" s="51"/>
      <c r="QZ31" s="51"/>
      <c r="RA31" s="51"/>
      <c r="RB31" s="51"/>
      <c r="RC31" s="51"/>
      <c r="RD31" s="51"/>
      <c r="RE31" s="51"/>
      <c r="RF31" s="51"/>
      <c r="RG31" s="51"/>
      <c r="RH31" s="51"/>
      <c r="RI31" s="51"/>
      <c r="RJ31" s="51"/>
      <c r="RK31" s="51"/>
      <c r="RL31" s="51"/>
      <c r="RM31" s="51"/>
      <c r="RN31" s="51"/>
      <c r="RO31" s="51"/>
      <c r="RP31" s="51"/>
      <c r="RQ31" s="51"/>
      <c r="RR31" s="51"/>
      <c r="RS31" s="51"/>
      <c r="RT31" s="51"/>
      <c r="RU31" s="51"/>
      <c r="RV31" s="51"/>
      <c r="RW31" s="51"/>
      <c r="RX31" s="51"/>
      <c r="RY31" s="51"/>
      <c r="RZ31" s="51"/>
      <c r="SA31" s="51"/>
      <c r="SB31" s="51"/>
      <c r="SC31" s="49"/>
      <c r="SD31" s="51"/>
      <c r="SE31" s="51"/>
      <c r="SF31" s="51"/>
      <c r="SG31" s="51"/>
      <c r="SH31" s="51"/>
      <c r="SI31" s="52"/>
    </row>
    <row r="32" spans="1:503" ht="15.5" x14ac:dyDescent="0.35">
      <c r="A32" s="80" t="s">
        <v>550</v>
      </c>
      <c r="B32" s="71"/>
      <c r="C32" s="19">
        <f t="shared" si="2"/>
        <v>0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  <c r="IW32" s="51"/>
      <c r="IX32" s="51"/>
      <c r="IY32" s="51"/>
      <c r="IZ32" s="51"/>
      <c r="JA32" s="51"/>
      <c r="JB32" s="51"/>
      <c r="JC32" s="51"/>
      <c r="JD32" s="51"/>
      <c r="JE32" s="51"/>
      <c r="JF32" s="51"/>
      <c r="JG32" s="51"/>
      <c r="JH32" s="51"/>
      <c r="JI32" s="51"/>
      <c r="JJ32" s="51"/>
      <c r="JK32" s="51"/>
      <c r="JL32" s="51"/>
      <c r="JM32" s="51"/>
      <c r="JN32" s="51"/>
      <c r="JO32" s="51"/>
      <c r="JP32" s="51"/>
      <c r="JQ32" s="51"/>
      <c r="JR32" s="51"/>
      <c r="JS32" s="51"/>
      <c r="JT32" s="51"/>
      <c r="JU32" s="51"/>
      <c r="JV32" s="51"/>
      <c r="JW32" s="51"/>
      <c r="JX32" s="51"/>
      <c r="JY32" s="51"/>
      <c r="JZ32" s="51"/>
      <c r="KA32" s="51"/>
      <c r="KB32" s="51"/>
      <c r="KC32" s="51"/>
      <c r="KD32" s="51"/>
      <c r="KE32" s="51"/>
      <c r="KF32" s="51"/>
      <c r="KG32" s="51"/>
      <c r="KH32" s="51"/>
      <c r="KI32" s="51"/>
      <c r="KJ32" s="51"/>
      <c r="KK32" s="51"/>
      <c r="KL32" s="51"/>
      <c r="KM32" s="51"/>
      <c r="KN32" s="51"/>
      <c r="KO32" s="51"/>
      <c r="KP32" s="51"/>
      <c r="KQ32" s="51"/>
      <c r="KR32" s="51"/>
      <c r="KS32" s="51"/>
      <c r="KT32" s="51"/>
      <c r="KU32" s="51"/>
      <c r="KV32" s="51"/>
      <c r="KW32" s="51"/>
      <c r="KX32" s="51"/>
      <c r="KY32" s="51"/>
      <c r="KZ32" s="51"/>
      <c r="LA32" s="51"/>
      <c r="LB32" s="51"/>
      <c r="LC32" s="51"/>
      <c r="LD32" s="51"/>
      <c r="LE32" s="51"/>
      <c r="LF32" s="51"/>
      <c r="LG32" s="51"/>
      <c r="LH32" s="51"/>
      <c r="LI32" s="51"/>
      <c r="LJ32" s="51"/>
      <c r="LK32" s="51"/>
      <c r="LL32" s="51"/>
      <c r="LM32" s="51"/>
      <c r="LN32" s="51"/>
      <c r="LO32" s="51"/>
      <c r="LP32" s="51"/>
      <c r="LQ32" s="51"/>
      <c r="LR32" s="51"/>
      <c r="LS32" s="51"/>
      <c r="LT32" s="51"/>
      <c r="LU32" s="51"/>
      <c r="LV32" s="51"/>
      <c r="LW32" s="51"/>
      <c r="LX32" s="51"/>
      <c r="LY32" s="51"/>
      <c r="LZ32" s="51"/>
      <c r="MA32" s="51"/>
      <c r="MB32" s="51"/>
      <c r="MC32" s="51"/>
      <c r="MD32" s="51"/>
      <c r="ME32" s="51"/>
      <c r="MF32" s="51"/>
      <c r="MG32" s="51"/>
      <c r="MH32" s="51"/>
      <c r="MI32" s="51"/>
      <c r="MJ32" s="51"/>
      <c r="MK32" s="51"/>
      <c r="ML32" s="51"/>
      <c r="MM32" s="51"/>
      <c r="MN32" s="51"/>
      <c r="MO32" s="51"/>
      <c r="MP32" s="51"/>
      <c r="MQ32" s="51"/>
      <c r="MR32" s="51"/>
      <c r="MS32" s="51"/>
      <c r="MT32" s="51"/>
      <c r="MU32" s="51"/>
      <c r="MV32" s="51"/>
      <c r="MW32" s="51"/>
      <c r="MX32" s="51"/>
      <c r="MY32" s="51"/>
      <c r="MZ32" s="51"/>
      <c r="NA32" s="51"/>
      <c r="NB32" s="51"/>
      <c r="NC32" s="51"/>
      <c r="ND32" s="51"/>
      <c r="NE32" s="51"/>
      <c r="NF32" s="51"/>
      <c r="NG32" s="51"/>
      <c r="NH32" s="51"/>
      <c r="NI32" s="51"/>
      <c r="NJ32" s="51"/>
      <c r="NK32" s="51"/>
      <c r="NL32" s="51"/>
      <c r="NM32" s="51"/>
      <c r="NN32" s="51"/>
      <c r="NO32" s="51"/>
      <c r="NP32" s="51"/>
      <c r="NQ32" s="51"/>
      <c r="NR32" s="51"/>
      <c r="NS32" s="51"/>
      <c r="NT32" s="51"/>
      <c r="NU32" s="51"/>
      <c r="NV32" s="51"/>
      <c r="NW32" s="51"/>
      <c r="NX32" s="51"/>
      <c r="NY32" s="51"/>
      <c r="NZ32" s="51"/>
      <c r="OA32" s="51"/>
      <c r="OB32" s="51"/>
      <c r="OC32" s="51"/>
      <c r="OD32" s="51"/>
      <c r="OE32" s="51"/>
      <c r="OF32" s="51"/>
      <c r="OG32" s="51"/>
      <c r="OH32" s="51"/>
      <c r="OI32" s="51"/>
      <c r="OJ32" s="51"/>
      <c r="OK32" s="51"/>
      <c r="OL32" s="51"/>
      <c r="OM32" s="51"/>
      <c r="ON32" s="51"/>
      <c r="OO32" s="51"/>
      <c r="OP32" s="51"/>
      <c r="OQ32" s="51"/>
      <c r="OR32" s="51"/>
      <c r="OS32" s="51"/>
      <c r="OT32" s="51"/>
      <c r="OU32" s="51"/>
      <c r="OV32" s="51"/>
      <c r="OW32" s="51"/>
      <c r="OX32" s="51"/>
      <c r="OY32" s="51"/>
      <c r="OZ32" s="51"/>
      <c r="PA32" s="51"/>
      <c r="PB32" s="51"/>
      <c r="PC32" s="51"/>
      <c r="PD32" s="51"/>
      <c r="PE32" s="51"/>
      <c r="PF32" s="51"/>
      <c r="PG32" s="51"/>
      <c r="PH32" s="51"/>
      <c r="PI32" s="51"/>
      <c r="PJ32" s="51"/>
      <c r="PK32" s="51"/>
      <c r="PL32" s="51"/>
      <c r="PM32" s="51"/>
      <c r="PN32" s="51"/>
      <c r="PO32" s="51"/>
      <c r="PP32" s="51"/>
      <c r="PQ32" s="51"/>
      <c r="PR32" s="51"/>
      <c r="PS32" s="51"/>
      <c r="PT32" s="51"/>
      <c r="PU32" s="51"/>
      <c r="PV32" s="51"/>
      <c r="PW32" s="51"/>
      <c r="PX32" s="51"/>
      <c r="PY32" s="51"/>
      <c r="PZ32" s="51"/>
      <c r="QA32" s="51"/>
      <c r="QB32" s="51"/>
      <c r="QC32" s="51"/>
      <c r="QD32" s="51"/>
      <c r="QE32" s="51"/>
      <c r="QF32" s="51"/>
      <c r="QG32" s="51"/>
      <c r="QH32" s="51"/>
      <c r="QI32" s="51"/>
      <c r="QJ32" s="51"/>
      <c r="QK32" s="51"/>
      <c r="QL32" s="51"/>
      <c r="QM32" s="51"/>
      <c r="QN32" s="51"/>
      <c r="QO32" s="51"/>
      <c r="QP32" s="51"/>
      <c r="QQ32" s="51"/>
      <c r="QR32" s="51"/>
      <c r="QS32" s="51"/>
      <c r="QT32" s="51"/>
      <c r="QU32" s="51"/>
      <c r="QV32" s="51"/>
      <c r="QW32" s="51"/>
      <c r="QX32" s="51"/>
      <c r="QY32" s="51"/>
      <c r="QZ32" s="51"/>
      <c r="RA32" s="51"/>
      <c r="RB32" s="51"/>
      <c r="RC32" s="51"/>
      <c r="RD32" s="51"/>
      <c r="RE32" s="51"/>
      <c r="RF32" s="51"/>
      <c r="RG32" s="51"/>
      <c r="RH32" s="51"/>
      <c r="RI32" s="51"/>
      <c r="RJ32" s="51"/>
      <c r="RK32" s="51"/>
      <c r="RL32" s="51"/>
      <c r="RM32" s="51"/>
      <c r="RN32" s="51"/>
      <c r="RO32" s="51"/>
      <c r="RP32" s="51"/>
      <c r="RQ32" s="51"/>
      <c r="RR32" s="51"/>
      <c r="RS32" s="51"/>
      <c r="RT32" s="51"/>
      <c r="RU32" s="51"/>
      <c r="RV32" s="51"/>
      <c r="RW32" s="51"/>
      <c r="RX32" s="51"/>
      <c r="RY32" s="51"/>
      <c r="RZ32" s="51"/>
      <c r="SA32" s="51"/>
      <c r="SB32" s="51"/>
      <c r="SC32" s="49"/>
      <c r="SD32" s="51"/>
      <c r="SE32" s="51"/>
      <c r="SF32" s="51"/>
      <c r="SG32" s="51"/>
      <c r="SH32" s="51"/>
      <c r="SI32" s="52"/>
    </row>
    <row r="33" spans="1:503" ht="15.5" x14ac:dyDescent="0.35">
      <c r="A33" s="80" t="s">
        <v>551</v>
      </c>
      <c r="B33" s="71"/>
      <c r="C33" s="19">
        <f t="shared" si="2"/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  <c r="IW33" s="51"/>
      <c r="IX33" s="51"/>
      <c r="IY33" s="51"/>
      <c r="IZ33" s="51"/>
      <c r="JA33" s="51"/>
      <c r="JB33" s="51"/>
      <c r="JC33" s="51"/>
      <c r="JD33" s="51"/>
      <c r="JE33" s="51"/>
      <c r="JF33" s="51"/>
      <c r="JG33" s="51"/>
      <c r="JH33" s="51"/>
      <c r="JI33" s="51"/>
      <c r="JJ33" s="51"/>
      <c r="JK33" s="51"/>
      <c r="JL33" s="51"/>
      <c r="JM33" s="51"/>
      <c r="JN33" s="51"/>
      <c r="JO33" s="51"/>
      <c r="JP33" s="51"/>
      <c r="JQ33" s="51"/>
      <c r="JR33" s="51"/>
      <c r="JS33" s="51"/>
      <c r="JT33" s="51"/>
      <c r="JU33" s="51"/>
      <c r="JV33" s="51"/>
      <c r="JW33" s="51"/>
      <c r="JX33" s="51"/>
      <c r="JY33" s="51"/>
      <c r="JZ33" s="51"/>
      <c r="KA33" s="51"/>
      <c r="KB33" s="51"/>
      <c r="KC33" s="51"/>
      <c r="KD33" s="51"/>
      <c r="KE33" s="51"/>
      <c r="KF33" s="51"/>
      <c r="KG33" s="51"/>
      <c r="KH33" s="51"/>
      <c r="KI33" s="51"/>
      <c r="KJ33" s="51"/>
      <c r="KK33" s="51"/>
      <c r="KL33" s="51"/>
      <c r="KM33" s="51"/>
      <c r="KN33" s="51"/>
      <c r="KO33" s="51"/>
      <c r="KP33" s="51"/>
      <c r="KQ33" s="51"/>
      <c r="KR33" s="51"/>
      <c r="KS33" s="51"/>
      <c r="KT33" s="51"/>
      <c r="KU33" s="51"/>
      <c r="KV33" s="51"/>
      <c r="KW33" s="51"/>
      <c r="KX33" s="51"/>
      <c r="KY33" s="51"/>
      <c r="KZ33" s="51"/>
      <c r="LA33" s="51"/>
      <c r="LB33" s="51"/>
      <c r="LC33" s="51"/>
      <c r="LD33" s="51"/>
      <c r="LE33" s="51"/>
      <c r="LF33" s="51"/>
      <c r="LG33" s="51"/>
      <c r="LH33" s="51"/>
      <c r="LI33" s="51"/>
      <c r="LJ33" s="51"/>
      <c r="LK33" s="51"/>
      <c r="LL33" s="51"/>
      <c r="LM33" s="51"/>
      <c r="LN33" s="51"/>
      <c r="LO33" s="51"/>
      <c r="LP33" s="51"/>
      <c r="LQ33" s="51"/>
      <c r="LR33" s="51"/>
      <c r="LS33" s="51"/>
      <c r="LT33" s="51"/>
      <c r="LU33" s="51"/>
      <c r="LV33" s="51"/>
      <c r="LW33" s="51"/>
      <c r="LX33" s="51"/>
      <c r="LY33" s="51"/>
      <c r="LZ33" s="51"/>
      <c r="MA33" s="51"/>
      <c r="MB33" s="51"/>
      <c r="MC33" s="51"/>
      <c r="MD33" s="51"/>
      <c r="ME33" s="51"/>
      <c r="MF33" s="51"/>
      <c r="MG33" s="51"/>
      <c r="MH33" s="51"/>
      <c r="MI33" s="51"/>
      <c r="MJ33" s="51"/>
      <c r="MK33" s="51"/>
      <c r="ML33" s="51"/>
      <c r="MM33" s="51"/>
      <c r="MN33" s="51"/>
      <c r="MO33" s="51"/>
      <c r="MP33" s="51"/>
      <c r="MQ33" s="51"/>
      <c r="MR33" s="51"/>
      <c r="MS33" s="51"/>
      <c r="MT33" s="51"/>
      <c r="MU33" s="51"/>
      <c r="MV33" s="51"/>
      <c r="MW33" s="51"/>
      <c r="MX33" s="51"/>
      <c r="MY33" s="51"/>
      <c r="MZ33" s="51"/>
      <c r="NA33" s="51"/>
      <c r="NB33" s="51"/>
      <c r="NC33" s="51"/>
      <c r="ND33" s="51"/>
      <c r="NE33" s="51"/>
      <c r="NF33" s="51"/>
      <c r="NG33" s="51"/>
      <c r="NH33" s="51"/>
      <c r="NI33" s="51"/>
      <c r="NJ33" s="51"/>
      <c r="NK33" s="51"/>
      <c r="NL33" s="51"/>
      <c r="NM33" s="51"/>
      <c r="NN33" s="51"/>
      <c r="NO33" s="51"/>
      <c r="NP33" s="51"/>
      <c r="NQ33" s="51"/>
      <c r="NR33" s="51"/>
      <c r="NS33" s="51"/>
      <c r="NT33" s="51"/>
      <c r="NU33" s="51"/>
      <c r="NV33" s="51"/>
      <c r="NW33" s="51"/>
      <c r="NX33" s="51"/>
      <c r="NY33" s="51"/>
      <c r="NZ33" s="51"/>
      <c r="OA33" s="51"/>
      <c r="OB33" s="51"/>
      <c r="OC33" s="51"/>
      <c r="OD33" s="51"/>
      <c r="OE33" s="51"/>
      <c r="OF33" s="51"/>
      <c r="OG33" s="51"/>
      <c r="OH33" s="51"/>
      <c r="OI33" s="51"/>
      <c r="OJ33" s="51"/>
      <c r="OK33" s="51"/>
      <c r="OL33" s="51"/>
      <c r="OM33" s="51"/>
      <c r="ON33" s="51"/>
      <c r="OO33" s="51"/>
      <c r="OP33" s="51"/>
      <c r="OQ33" s="51"/>
      <c r="OR33" s="51"/>
      <c r="OS33" s="51"/>
      <c r="OT33" s="51"/>
      <c r="OU33" s="51"/>
      <c r="OV33" s="51"/>
      <c r="OW33" s="51"/>
      <c r="OX33" s="51"/>
      <c r="OY33" s="51"/>
      <c r="OZ33" s="51"/>
      <c r="PA33" s="51"/>
      <c r="PB33" s="51"/>
      <c r="PC33" s="51"/>
      <c r="PD33" s="51"/>
      <c r="PE33" s="51"/>
      <c r="PF33" s="51"/>
      <c r="PG33" s="51"/>
      <c r="PH33" s="51"/>
      <c r="PI33" s="51"/>
      <c r="PJ33" s="51"/>
      <c r="PK33" s="51"/>
      <c r="PL33" s="51"/>
      <c r="PM33" s="51"/>
      <c r="PN33" s="51"/>
      <c r="PO33" s="51"/>
      <c r="PP33" s="51"/>
      <c r="PQ33" s="51"/>
      <c r="PR33" s="51"/>
      <c r="PS33" s="51"/>
      <c r="PT33" s="51"/>
      <c r="PU33" s="51"/>
      <c r="PV33" s="51"/>
      <c r="PW33" s="51"/>
      <c r="PX33" s="51"/>
      <c r="PY33" s="51"/>
      <c r="PZ33" s="51"/>
      <c r="QA33" s="51"/>
      <c r="QB33" s="51"/>
      <c r="QC33" s="51"/>
      <c r="QD33" s="51"/>
      <c r="QE33" s="51"/>
      <c r="QF33" s="51"/>
      <c r="QG33" s="51"/>
      <c r="QH33" s="51"/>
      <c r="QI33" s="51"/>
      <c r="QJ33" s="51"/>
      <c r="QK33" s="51"/>
      <c r="QL33" s="51"/>
      <c r="QM33" s="51"/>
      <c r="QN33" s="51"/>
      <c r="QO33" s="51"/>
      <c r="QP33" s="51"/>
      <c r="QQ33" s="51"/>
      <c r="QR33" s="51"/>
      <c r="QS33" s="51"/>
      <c r="QT33" s="51"/>
      <c r="QU33" s="51"/>
      <c r="QV33" s="51"/>
      <c r="QW33" s="51"/>
      <c r="QX33" s="51"/>
      <c r="QY33" s="51"/>
      <c r="QZ33" s="51"/>
      <c r="RA33" s="51"/>
      <c r="RB33" s="51"/>
      <c r="RC33" s="51"/>
      <c r="RD33" s="51"/>
      <c r="RE33" s="51"/>
      <c r="RF33" s="51"/>
      <c r="RG33" s="51"/>
      <c r="RH33" s="51"/>
      <c r="RI33" s="51"/>
      <c r="RJ33" s="51"/>
      <c r="RK33" s="51"/>
      <c r="RL33" s="51"/>
      <c r="RM33" s="51"/>
      <c r="RN33" s="51"/>
      <c r="RO33" s="51"/>
      <c r="RP33" s="51"/>
      <c r="RQ33" s="51"/>
      <c r="RR33" s="51"/>
      <c r="RS33" s="51"/>
      <c r="RT33" s="51"/>
      <c r="RU33" s="51"/>
      <c r="RV33" s="51"/>
      <c r="RW33" s="51"/>
      <c r="RX33" s="51"/>
      <c r="RY33" s="51"/>
      <c r="RZ33" s="51"/>
      <c r="SA33" s="51"/>
      <c r="SB33" s="51"/>
      <c r="SC33" s="49"/>
      <c r="SD33" s="51"/>
      <c r="SE33" s="51"/>
      <c r="SF33" s="51"/>
      <c r="SG33" s="51"/>
      <c r="SH33" s="51"/>
      <c r="SI33" s="52"/>
    </row>
    <row r="34" spans="1:503" ht="15.5" x14ac:dyDescent="0.35">
      <c r="A34" s="80" t="s">
        <v>552</v>
      </c>
      <c r="B34" s="71"/>
      <c r="C34" s="19">
        <f t="shared" si="2"/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  <c r="IW34" s="51"/>
      <c r="IX34" s="51"/>
      <c r="IY34" s="51"/>
      <c r="IZ34" s="51"/>
      <c r="JA34" s="51"/>
      <c r="JB34" s="51"/>
      <c r="JC34" s="51"/>
      <c r="JD34" s="51"/>
      <c r="JE34" s="51"/>
      <c r="JF34" s="51"/>
      <c r="JG34" s="51"/>
      <c r="JH34" s="51"/>
      <c r="JI34" s="51"/>
      <c r="JJ34" s="51"/>
      <c r="JK34" s="51"/>
      <c r="JL34" s="51"/>
      <c r="JM34" s="51"/>
      <c r="JN34" s="51"/>
      <c r="JO34" s="51"/>
      <c r="JP34" s="51"/>
      <c r="JQ34" s="51"/>
      <c r="JR34" s="51"/>
      <c r="JS34" s="51"/>
      <c r="JT34" s="51"/>
      <c r="JU34" s="51"/>
      <c r="JV34" s="51"/>
      <c r="JW34" s="51"/>
      <c r="JX34" s="51"/>
      <c r="JY34" s="51"/>
      <c r="JZ34" s="51"/>
      <c r="KA34" s="51"/>
      <c r="KB34" s="51"/>
      <c r="KC34" s="51"/>
      <c r="KD34" s="51"/>
      <c r="KE34" s="51"/>
      <c r="KF34" s="51"/>
      <c r="KG34" s="51"/>
      <c r="KH34" s="51"/>
      <c r="KI34" s="51"/>
      <c r="KJ34" s="51"/>
      <c r="KK34" s="51"/>
      <c r="KL34" s="51"/>
      <c r="KM34" s="51"/>
      <c r="KN34" s="51"/>
      <c r="KO34" s="51"/>
      <c r="KP34" s="51"/>
      <c r="KQ34" s="51"/>
      <c r="KR34" s="51"/>
      <c r="KS34" s="51"/>
      <c r="KT34" s="51"/>
      <c r="KU34" s="51"/>
      <c r="KV34" s="51"/>
      <c r="KW34" s="51"/>
      <c r="KX34" s="51"/>
      <c r="KY34" s="51"/>
      <c r="KZ34" s="51"/>
      <c r="LA34" s="51"/>
      <c r="LB34" s="51"/>
      <c r="LC34" s="51"/>
      <c r="LD34" s="51"/>
      <c r="LE34" s="51"/>
      <c r="LF34" s="51"/>
      <c r="LG34" s="51"/>
      <c r="LH34" s="51"/>
      <c r="LI34" s="51"/>
      <c r="LJ34" s="51"/>
      <c r="LK34" s="51"/>
      <c r="LL34" s="51"/>
      <c r="LM34" s="51"/>
      <c r="LN34" s="51"/>
      <c r="LO34" s="51"/>
      <c r="LP34" s="51"/>
      <c r="LQ34" s="51"/>
      <c r="LR34" s="51"/>
      <c r="LS34" s="51"/>
      <c r="LT34" s="51"/>
      <c r="LU34" s="51"/>
      <c r="LV34" s="51"/>
      <c r="LW34" s="51"/>
      <c r="LX34" s="51"/>
      <c r="LY34" s="51"/>
      <c r="LZ34" s="51"/>
      <c r="MA34" s="51"/>
      <c r="MB34" s="51"/>
      <c r="MC34" s="51"/>
      <c r="MD34" s="51"/>
      <c r="ME34" s="51"/>
      <c r="MF34" s="51"/>
      <c r="MG34" s="51"/>
      <c r="MH34" s="51"/>
      <c r="MI34" s="51"/>
      <c r="MJ34" s="51"/>
      <c r="MK34" s="51"/>
      <c r="ML34" s="51"/>
      <c r="MM34" s="51"/>
      <c r="MN34" s="51"/>
      <c r="MO34" s="51"/>
      <c r="MP34" s="51"/>
      <c r="MQ34" s="51"/>
      <c r="MR34" s="51"/>
      <c r="MS34" s="51"/>
      <c r="MT34" s="51"/>
      <c r="MU34" s="51"/>
      <c r="MV34" s="51"/>
      <c r="MW34" s="51"/>
      <c r="MX34" s="51"/>
      <c r="MY34" s="51"/>
      <c r="MZ34" s="51"/>
      <c r="NA34" s="51"/>
      <c r="NB34" s="51"/>
      <c r="NC34" s="51"/>
      <c r="ND34" s="51"/>
      <c r="NE34" s="51"/>
      <c r="NF34" s="51"/>
      <c r="NG34" s="51"/>
      <c r="NH34" s="51"/>
      <c r="NI34" s="51"/>
      <c r="NJ34" s="51"/>
      <c r="NK34" s="51"/>
      <c r="NL34" s="51"/>
      <c r="NM34" s="51"/>
      <c r="NN34" s="51"/>
      <c r="NO34" s="51"/>
      <c r="NP34" s="51"/>
      <c r="NQ34" s="51"/>
      <c r="NR34" s="51"/>
      <c r="NS34" s="51"/>
      <c r="NT34" s="51"/>
      <c r="NU34" s="51"/>
      <c r="NV34" s="51"/>
      <c r="NW34" s="51"/>
      <c r="NX34" s="51"/>
      <c r="NY34" s="51"/>
      <c r="NZ34" s="51"/>
      <c r="OA34" s="51"/>
      <c r="OB34" s="51"/>
      <c r="OC34" s="51"/>
      <c r="OD34" s="51"/>
      <c r="OE34" s="51"/>
      <c r="OF34" s="51"/>
      <c r="OG34" s="51"/>
      <c r="OH34" s="51"/>
      <c r="OI34" s="51"/>
      <c r="OJ34" s="51"/>
      <c r="OK34" s="51"/>
      <c r="OL34" s="51"/>
      <c r="OM34" s="51"/>
      <c r="ON34" s="51"/>
      <c r="OO34" s="51"/>
      <c r="OP34" s="51"/>
      <c r="OQ34" s="51"/>
      <c r="OR34" s="51"/>
      <c r="OS34" s="51"/>
      <c r="OT34" s="51"/>
      <c r="OU34" s="51"/>
      <c r="OV34" s="51"/>
      <c r="OW34" s="51"/>
      <c r="OX34" s="51"/>
      <c r="OY34" s="51"/>
      <c r="OZ34" s="51"/>
      <c r="PA34" s="51"/>
      <c r="PB34" s="51"/>
      <c r="PC34" s="51"/>
      <c r="PD34" s="51"/>
      <c r="PE34" s="51"/>
      <c r="PF34" s="51"/>
      <c r="PG34" s="51"/>
      <c r="PH34" s="51"/>
      <c r="PI34" s="51"/>
      <c r="PJ34" s="51"/>
      <c r="PK34" s="51"/>
      <c r="PL34" s="51"/>
      <c r="PM34" s="51"/>
      <c r="PN34" s="51"/>
      <c r="PO34" s="51"/>
      <c r="PP34" s="51"/>
      <c r="PQ34" s="51"/>
      <c r="PR34" s="51"/>
      <c r="PS34" s="51"/>
      <c r="PT34" s="51"/>
      <c r="PU34" s="51"/>
      <c r="PV34" s="51"/>
      <c r="PW34" s="51"/>
      <c r="PX34" s="51"/>
      <c r="PY34" s="51"/>
      <c r="PZ34" s="51"/>
      <c r="QA34" s="51"/>
      <c r="QB34" s="51"/>
      <c r="QC34" s="51"/>
      <c r="QD34" s="51"/>
      <c r="QE34" s="51"/>
      <c r="QF34" s="51"/>
      <c r="QG34" s="51"/>
      <c r="QH34" s="51"/>
      <c r="QI34" s="51"/>
      <c r="QJ34" s="51"/>
      <c r="QK34" s="51"/>
      <c r="QL34" s="51"/>
      <c r="QM34" s="51"/>
      <c r="QN34" s="51"/>
      <c r="QO34" s="51"/>
      <c r="QP34" s="51"/>
      <c r="QQ34" s="51"/>
      <c r="QR34" s="51"/>
      <c r="QS34" s="51"/>
      <c r="QT34" s="51"/>
      <c r="QU34" s="51"/>
      <c r="QV34" s="51"/>
      <c r="QW34" s="51"/>
      <c r="QX34" s="51"/>
      <c r="QY34" s="51"/>
      <c r="QZ34" s="51"/>
      <c r="RA34" s="51"/>
      <c r="RB34" s="51"/>
      <c r="RC34" s="51"/>
      <c r="RD34" s="51"/>
      <c r="RE34" s="51"/>
      <c r="RF34" s="51"/>
      <c r="RG34" s="51"/>
      <c r="RH34" s="51"/>
      <c r="RI34" s="51"/>
      <c r="RJ34" s="51"/>
      <c r="RK34" s="51"/>
      <c r="RL34" s="51"/>
      <c r="RM34" s="51"/>
      <c r="RN34" s="51"/>
      <c r="RO34" s="51"/>
      <c r="RP34" s="51"/>
      <c r="RQ34" s="51"/>
      <c r="RR34" s="51"/>
      <c r="RS34" s="51"/>
      <c r="RT34" s="51"/>
      <c r="RU34" s="51"/>
      <c r="RV34" s="51"/>
      <c r="RW34" s="51"/>
      <c r="RX34" s="51"/>
      <c r="RY34" s="51"/>
      <c r="RZ34" s="51"/>
      <c r="SA34" s="51"/>
      <c r="SB34" s="51"/>
      <c r="SC34" s="49"/>
      <c r="SD34" s="51"/>
      <c r="SE34" s="51"/>
      <c r="SF34" s="51"/>
      <c r="SG34" s="51"/>
      <c r="SH34" s="51"/>
      <c r="SI34" s="52"/>
    </row>
    <row r="35" spans="1:503" ht="15.5" x14ac:dyDescent="0.35">
      <c r="A35" s="80" t="s">
        <v>553</v>
      </c>
      <c r="B35" s="71"/>
      <c r="C35" s="19">
        <f t="shared" si="2"/>
        <v>-6865</v>
      </c>
      <c r="D35" s="51"/>
      <c r="E35" s="51"/>
      <c r="F35" s="51"/>
      <c r="G35" s="51"/>
      <c r="H35" s="51"/>
      <c r="I35" s="51"/>
      <c r="J35" s="51"/>
      <c r="K35" s="51"/>
      <c r="L35" s="51">
        <v>-275</v>
      </c>
      <c r="M35" s="51">
        <v>-6590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  <c r="IW35" s="51"/>
      <c r="IX35" s="51"/>
      <c r="IY35" s="51"/>
      <c r="IZ35" s="51"/>
      <c r="JA35" s="51"/>
      <c r="JB35" s="51"/>
      <c r="JC35" s="51"/>
      <c r="JD35" s="51"/>
      <c r="JE35" s="51"/>
      <c r="JF35" s="51"/>
      <c r="JG35" s="51"/>
      <c r="JH35" s="51"/>
      <c r="JI35" s="51"/>
      <c r="JJ35" s="51"/>
      <c r="JK35" s="51"/>
      <c r="JL35" s="51"/>
      <c r="JM35" s="51"/>
      <c r="JN35" s="51"/>
      <c r="JO35" s="51"/>
      <c r="JP35" s="51"/>
      <c r="JQ35" s="51"/>
      <c r="JR35" s="51"/>
      <c r="JS35" s="51"/>
      <c r="JT35" s="51"/>
      <c r="JU35" s="51"/>
      <c r="JV35" s="51"/>
      <c r="JW35" s="51"/>
      <c r="JX35" s="51"/>
      <c r="JY35" s="51"/>
      <c r="JZ35" s="51"/>
      <c r="KA35" s="51"/>
      <c r="KB35" s="51"/>
      <c r="KC35" s="51"/>
      <c r="KD35" s="51"/>
      <c r="KE35" s="51"/>
      <c r="KF35" s="51"/>
      <c r="KG35" s="51"/>
      <c r="KH35" s="51"/>
      <c r="KI35" s="51"/>
      <c r="KJ35" s="51"/>
      <c r="KK35" s="51"/>
      <c r="KL35" s="51"/>
      <c r="KM35" s="51"/>
      <c r="KN35" s="51"/>
      <c r="KO35" s="51"/>
      <c r="KP35" s="51"/>
      <c r="KQ35" s="51"/>
      <c r="KR35" s="51"/>
      <c r="KS35" s="51"/>
      <c r="KT35" s="51"/>
      <c r="KU35" s="51"/>
      <c r="KV35" s="51"/>
      <c r="KW35" s="51"/>
      <c r="KX35" s="51"/>
      <c r="KY35" s="51"/>
      <c r="KZ35" s="51"/>
      <c r="LA35" s="51"/>
      <c r="LB35" s="51"/>
      <c r="LC35" s="51"/>
      <c r="LD35" s="51"/>
      <c r="LE35" s="51"/>
      <c r="LF35" s="51"/>
      <c r="LG35" s="51"/>
      <c r="LH35" s="51"/>
      <c r="LI35" s="51"/>
      <c r="LJ35" s="51"/>
      <c r="LK35" s="51"/>
      <c r="LL35" s="51"/>
      <c r="LM35" s="51"/>
      <c r="LN35" s="51"/>
      <c r="LO35" s="51"/>
      <c r="LP35" s="51"/>
      <c r="LQ35" s="51"/>
      <c r="LR35" s="51"/>
      <c r="LS35" s="51"/>
      <c r="LT35" s="51"/>
      <c r="LU35" s="51"/>
      <c r="LV35" s="51"/>
      <c r="LW35" s="51"/>
      <c r="LX35" s="51"/>
      <c r="LY35" s="51"/>
      <c r="LZ35" s="51"/>
      <c r="MA35" s="51"/>
      <c r="MB35" s="51"/>
      <c r="MC35" s="51"/>
      <c r="MD35" s="51"/>
      <c r="ME35" s="51"/>
      <c r="MF35" s="51"/>
      <c r="MG35" s="51"/>
      <c r="MH35" s="51"/>
      <c r="MI35" s="51"/>
      <c r="MJ35" s="51"/>
      <c r="MK35" s="51"/>
      <c r="ML35" s="51"/>
      <c r="MM35" s="51"/>
      <c r="MN35" s="51"/>
      <c r="MO35" s="51"/>
      <c r="MP35" s="51"/>
      <c r="MQ35" s="51"/>
      <c r="MR35" s="51"/>
      <c r="MS35" s="51"/>
      <c r="MT35" s="51"/>
      <c r="MU35" s="51"/>
      <c r="MV35" s="51"/>
      <c r="MW35" s="51"/>
      <c r="MX35" s="51"/>
      <c r="MY35" s="51"/>
      <c r="MZ35" s="51"/>
      <c r="NA35" s="51"/>
      <c r="NB35" s="51"/>
      <c r="NC35" s="51"/>
      <c r="ND35" s="51"/>
      <c r="NE35" s="51"/>
      <c r="NF35" s="51"/>
      <c r="NG35" s="51"/>
      <c r="NH35" s="51"/>
      <c r="NI35" s="51"/>
      <c r="NJ35" s="51"/>
      <c r="NK35" s="51"/>
      <c r="NL35" s="51"/>
      <c r="NM35" s="51"/>
      <c r="NN35" s="51"/>
      <c r="NO35" s="51"/>
      <c r="NP35" s="51"/>
      <c r="NQ35" s="51"/>
      <c r="NR35" s="51"/>
      <c r="NS35" s="51"/>
      <c r="NT35" s="51"/>
      <c r="NU35" s="51"/>
      <c r="NV35" s="51"/>
      <c r="NW35" s="51"/>
      <c r="NX35" s="51"/>
      <c r="NY35" s="51"/>
      <c r="NZ35" s="51"/>
      <c r="OA35" s="51"/>
      <c r="OB35" s="51"/>
      <c r="OC35" s="51"/>
      <c r="OD35" s="51"/>
      <c r="OE35" s="51"/>
      <c r="OF35" s="51"/>
      <c r="OG35" s="51"/>
      <c r="OH35" s="51"/>
      <c r="OI35" s="51"/>
      <c r="OJ35" s="51"/>
      <c r="OK35" s="51"/>
      <c r="OL35" s="51"/>
      <c r="OM35" s="51"/>
      <c r="ON35" s="51"/>
      <c r="OO35" s="51"/>
      <c r="OP35" s="51"/>
      <c r="OQ35" s="51"/>
      <c r="OR35" s="51"/>
      <c r="OS35" s="51"/>
      <c r="OT35" s="51"/>
      <c r="OU35" s="51"/>
      <c r="OV35" s="51"/>
      <c r="OW35" s="51"/>
      <c r="OX35" s="51"/>
      <c r="OY35" s="51"/>
      <c r="OZ35" s="51"/>
      <c r="PA35" s="51"/>
      <c r="PB35" s="51"/>
      <c r="PC35" s="51"/>
      <c r="PD35" s="51"/>
      <c r="PE35" s="51"/>
      <c r="PF35" s="51"/>
      <c r="PG35" s="51"/>
      <c r="PH35" s="51"/>
      <c r="PI35" s="51"/>
      <c r="PJ35" s="51"/>
      <c r="PK35" s="51"/>
      <c r="PL35" s="51"/>
      <c r="PM35" s="51"/>
      <c r="PN35" s="51"/>
      <c r="PO35" s="51"/>
      <c r="PP35" s="51"/>
      <c r="PQ35" s="51"/>
      <c r="PR35" s="51"/>
      <c r="PS35" s="51"/>
      <c r="PT35" s="51"/>
      <c r="PU35" s="51"/>
      <c r="PV35" s="51"/>
      <c r="PW35" s="51"/>
      <c r="PX35" s="51"/>
      <c r="PY35" s="51"/>
      <c r="PZ35" s="51"/>
      <c r="QA35" s="51"/>
      <c r="QB35" s="51"/>
      <c r="QC35" s="51"/>
      <c r="QD35" s="51"/>
      <c r="QE35" s="51"/>
      <c r="QF35" s="51"/>
      <c r="QG35" s="51"/>
      <c r="QH35" s="51"/>
      <c r="QI35" s="51"/>
      <c r="QJ35" s="51"/>
      <c r="QK35" s="51"/>
      <c r="QL35" s="51"/>
      <c r="QM35" s="51"/>
      <c r="QN35" s="51"/>
      <c r="QO35" s="51"/>
      <c r="QP35" s="51"/>
      <c r="QQ35" s="51"/>
      <c r="QR35" s="51"/>
      <c r="QS35" s="51"/>
      <c r="QT35" s="51"/>
      <c r="QU35" s="51"/>
      <c r="QV35" s="51"/>
      <c r="QW35" s="51"/>
      <c r="QX35" s="51"/>
      <c r="QY35" s="51"/>
      <c r="QZ35" s="51"/>
      <c r="RA35" s="51"/>
      <c r="RB35" s="51"/>
      <c r="RC35" s="51"/>
      <c r="RD35" s="51"/>
      <c r="RE35" s="51"/>
      <c r="RF35" s="51"/>
      <c r="RG35" s="51"/>
      <c r="RH35" s="51"/>
      <c r="RI35" s="51"/>
      <c r="RJ35" s="51"/>
      <c r="RK35" s="51"/>
      <c r="RL35" s="51"/>
      <c r="RM35" s="51"/>
      <c r="RN35" s="51"/>
      <c r="RO35" s="51"/>
      <c r="RP35" s="51"/>
      <c r="RQ35" s="51"/>
      <c r="RR35" s="51"/>
      <c r="RS35" s="51"/>
      <c r="RT35" s="51"/>
      <c r="RU35" s="51"/>
      <c r="RV35" s="51"/>
      <c r="RW35" s="51"/>
      <c r="RX35" s="51"/>
      <c r="RY35" s="51"/>
      <c r="RZ35" s="51"/>
      <c r="SA35" s="51"/>
      <c r="SB35" s="51"/>
      <c r="SC35" s="49"/>
      <c r="SD35" s="51"/>
      <c r="SE35" s="51"/>
      <c r="SF35" s="51"/>
      <c r="SG35" s="51"/>
      <c r="SH35" s="51"/>
      <c r="SI35" s="52"/>
    </row>
    <row r="36" spans="1:503" ht="15.5" x14ac:dyDescent="0.35">
      <c r="A36" s="80" t="s">
        <v>636</v>
      </c>
      <c r="B36" s="71"/>
      <c r="C36" s="19">
        <f t="shared" si="2"/>
        <v>1190</v>
      </c>
      <c r="D36" s="51"/>
      <c r="E36" s="51">
        <v>1190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  <c r="IW36" s="51"/>
      <c r="IX36" s="51"/>
      <c r="IY36" s="51"/>
      <c r="IZ36" s="51"/>
      <c r="JA36" s="51"/>
      <c r="JB36" s="51"/>
      <c r="JC36" s="51"/>
      <c r="JD36" s="51"/>
      <c r="JE36" s="51"/>
      <c r="JF36" s="51"/>
      <c r="JG36" s="51"/>
      <c r="JH36" s="51"/>
      <c r="JI36" s="51"/>
      <c r="JJ36" s="51"/>
      <c r="JK36" s="51"/>
      <c r="JL36" s="51"/>
      <c r="JM36" s="51"/>
      <c r="JN36" s="51"/>
      <c r="JO36" s="51"/>
      <c r="JP36" s="51"/>
      <c r="JQ36" s="51"/>
      <c r="JR36" s="51"/>
      <c r="JS36" s="51"/>
      <c r="JT36" s="51"/>
      <c r="JU36" s="51"/>
      <c r="JV36" s="51"/>
      <c r="JW36" s="51"/>
      <c r="JX36" s="51"/>
      <c r="JY36" s="51"/>
      <c r="JZ36" s="51"/>
      <c r="KA36" s="51"/>
      <c r="KB36" s="51"/>
      <c r="KC36" s="51"/>
      <c r="KD36" s="51"/>
      <c r="KE36" s="51"/>
      <c r="KF36" s="51"/>
      <c r="KG36" s="51"/>
      <c r="KH36" s="51"/>
      <c r="KI36" s="51"/>
      <c r="KJ36" s="51"/>
      <c r="KK36" s="51"/>
      <c r="KL36" s="51"/>
      <c r="KM36" s="51"/>
      <c r="KN36" s="51"/>
      <c r="KO36" s="51"/>
      <c r="KP36" s="51"/>
      <c r="KQ36" s="51"/>
      <c r="KR36" s="51"/>
      <c r="KS36" s="51"/>
      <c r="KT36" s="51"/>
      <c r="KU36" s="51"/>
      <c r="KV36" s="51"/>
      <c r="KW36" s="51"/>
      <c r="KX36" s="51"/>
      <c r="KY36" s="51"/>
      <c r="KZ36" s="51"/>
      <c r="LA36" s="51"/>
      <c r="LB36" s="51"/>
      <c r="LC36" s="51"/>
      <c r="LD36" s="51"/>
      <c r="LE36" s="51"/>
      <c r="LF36" s="51"/>
      <c r="LG36" s="51"/>
      <c r="LH36" s="51"/>
      <c r="LI36" s="51"/>
      <c r="LJ36" s="51"/>
      <c r="LK36" s="51"/>
      <c r="LL36" s="51"/>
      <c r="LM36" s="51"/>
      <c r="LN36" s="51"/>
      <c r="LO36" s="51"/>
      <c r="LP36" s="51"/>
      <c r="LQ36" s="51"/>
      <c r="LR36" s="51"/>
      <c r="LS36" s="51"/>
      <c r="LT36" s="51"/>
      <c r="LU36" s="51"/>
      <c r="LV36" s="51"/>
      <c r="LW36" s="51"/>
      <c r="LX36" s="51"/>
      <c r="LY36" s="51"/>
      <c r="LZ36" s="51"/>
      <c r="MA36" s="51"/>
      <c r="MB36" s="51"/>
      <c r="MC36" s="51"/>
      <c r="MD36" s="51"/>
      <c r="ME36" s="51"/>
      <c r="MF36" s="51"/>
      <c r="MG36" s="51"/>
      <c r="MH36" s="51"/>
      <c r="MI36" s="51"/>
      <c r="MJ36" s="51"/>
      <c r="MK36" s="51"/>
      <c r="ML36" s="51"/>
      <c r="MM36" s="51"/>
      <c r="MN36" s="51"/>
      <c r="MO36" s="51"/>
      <c r="MP36" s="51"/>
      <c r="MQ36" s="51"/>
      <c r="MR36" s="51"/>
      <c r="MS36" s="51"/>
      <c r="MT36" s="51"/>
      <c r="MU36" s="51"/>
      <c r="MV36" s="51"/>
      <c r="MW36" s="51"/>
      <c r="MX36" s="51"/>
      <c r="MY36" s="51"/>
      <c r="MZ36" s="51"/>
      <c r="NA36" s="51"/>
      <c r="NB36" s="51"/>
      <c r="NC36" s="51"/>
      <c r="ND36" s="51"/>
      <c r="NE36" s="51"/>
      <c r="NF36" s="51"/>
      <c r="NG36" s="51"/>
      <c r="NH36" s="51"/>
      <c r="NI36" s="51"/>
      <c r="NJ36" s="51"/>
      <c r="NK36" s="51"/>
      <c r="NL36" s="51"/>
      <c r="NM36" s="51"/>
      <c r="NN36" s="51"/>
      <c r="NO36" s="51"/>
      <c r="NP36" s="51"/>
      <c r="NQ36" s="51"/>
      <c r="NR36" s="51"/>
      <c r="NS36" s="51"/>
      <c r="NT36" s="51"/>
      <c r="NU36" s="51"/>
      <c r="NV36" s="51"/>
      <c r="NW36" s="51"/>
      <c r="NX36" s="51"/>
      <c r="NY36" s="51"/>
      <c r="NZ36" s="51"/>
      <c r="OA36" s="51"/>
      <c r="OB36" s="51"/>
      <c r="OC36" s="51"/>
      <c r="OD36" s="51"/>
      <c r="OE36" s="51"/>
      <c r="OF36" s="51"/>
      <c r="OG36" s="51"/>
      <c r="OH36" s="51"/>
      <c r="OI36" s="51"/>
      <c r="OJ36" s="51"/>
      <c r="OK36" s="51"/>
      <c r="OL36" s="51"/>
      <c r="OM36" s="51"/>
      <c r="ON36" s="51"/>
      <c r="OO36" s="51"/>
      <c r="OP36" s="51"/>
      <c r="OQ36" s="51"/>
      <c r="OR36" s="51"/>
      <c r="OS36" s="51"/>
      <c r="OT36" s="51"/>
      <c r="OU36" s="51"/>
      <c r="OV36" s="51"/>
      <c r="OW36" s="51"/>
      <c r="OX36" s="51"/>
      <c r="OY36" s="51"/>
      <c r="OZ36" s="51"/>
      <c r="PA36" s="51"/>
      <c r="PB36" s="51"/>
      <c r="PC36" s="51"/>
      <c r="PD36" s="51"/>
      <c r="PE36" s="51"/>
      <c r="PF36" s="51"/>
      <c r="PG36" s="51"/>
      <c r="PH36" s="51"/>
      <c r="PI36" s="51"/>
      <c r="PJ36" s="51"/>
      <c r="PK36" s="51"/>
      <c r="PL36" s="51"/>
      <c r="PM36" s="51"/>
      <c r="PN36" s="51"/>
      <c r="PO36" s="51"/>
      <c r="PP36" s="51"/>
      <c r="PQ36" s="51"/>
      <c r="PR36" s="51"/>
      <c r="PS36" s="51"/>
      <c r="PT36" s="51"/>
      <c r="PU36" s="51"/>
      <c r="PV36" s="51"/>
      <c r="PW36" s="51"/>
      <c r="PX36" s="51"/>
      <c r="PY36" s="51"/>
      <c r="PZ36" s="51"/>
      <c r="QA36" s="51"/>
      <c r="QB36" s="51"/>
      <c r="QC36" s="51"/>
      <c r="QD36" s="51"/>
      <c r="QE36" s="51"/>
      <c r="QF36" s="51"/>
      <c r="QG36" s="51"/>
      <c r="QH36" s="51"/>
      <c r="QI36" s="51"/>
      <c r="QJ36" s="51"/>
      <c r="QK36" s="51"/>
      <c r="QL36" s="51"/>
      <c r="QM36" s="51"/>
      <c r="QN36" s="51"/>
      <c r="QO36" s="51"/>
      <c r="QP36" s="51"/>
      <c r="QQ36" s="51"/>
      <c r="QR36" s="51"/>
      <c r="QS36" s="51"/>
      <c r="QT36" s="51"/>
      <c r="QU36" s="51"/>
      <c r="QV36" s="51"/>
      <c r="QW36" s="51"/>
      <c r="QX36" s="51"/>
      <c r="QY36" s="51"/>
      <c r="QZ36" s="51"/>
      <c r="RA36" s="51"/>
      <c r="RB36" s="51"/>
      <c r="RC36" s="51"/>
      <c r="RD36" s="51"/>
      <c r="RE36" s="51"/>
      <c r="RF36" s="51"/>
      <c r="RG36" s="51"/>
      <c r="RH36" s="51"/>
      <c r="RI36" s="51"/>
      <c r="RJ36" s="51"/>
      <c r="RK36" s="51"/>
      <c r="RL36" s="51"/>
      <c r="RM36" s="51"/>
      <c r="RN36" s="51"/>
      <c r="RO36" s="51"/>
      <c r="RP36" s="51"/>
      <c r="RQ36" s="51"/>
      <c r="RR36" s="51"/>
      <c r="RS36" s="51"/>
      <c r="RT36" s="51"/>
      <c r="RU36" s="51"/>
      <c r="RV36" s="51"/>
      <c r="RW36" s="51"/>
      <c r="RX36" s="51"/>
      <c r="RY36" s="51"/>
      <c r="RZ36" s="51"/>
      <c r="SA36" s="51"/>
      <c r="SB36" s="51"/>
      <c r="SC36" s="49"/>
      <c r="SD36" s="51"/>
      <c r="SE36" s="51"/>
      <c r="SF36" s="51"/>
      <c r="SG36" s="51"/>
      <c r="SH36" s="51"/>
      <c r="SI36" s="52"/>
    </row>
    <row r="37" spans="1:503" ht="15.5" x14ac:dyDescent="0.35">
      <c r="A37" s="81" t="s">
        <v>554</v>
      </c>
      <c r="B37" s="54"/>
      <c r="C37" s="6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  <c r="IW37" s="51"/>
      <c r="IX37" s="51"/>
      <c r="IY37" s="51"/>
      <c r="IZ37" s="51"/>
      <c r="JA37" s="51"/>
      <c r="JB37" s="51"/>
      <c r="JC37" s="51"/>
      <c r="JD37" s="51"/>
      <c r="JE37" s="51"/>
      <c r="JF37" s="51"/>
      <c r="JG37" s="51"/>
      <c r="JH37" s="51"/>
      <c r="JI37" s="51"/>
      <c r="JJ37" s="51"/>
      <c r="JK37" s="51"/>
      <c r="JL37" s="51"/>
      <c r="JM37" s="51"/>
      <c r="JN37" s="51"/>
      <c r="JO37" s="51"/>
      <c r="JP37" s="51"/>
      <c r="JQ37" s="51"/>
      <c r="JR37" s="51"/>
      <c r="JS37" s="51"/>
      <c r="JT37" s="51"/>
      <c r="JU37" s="51"/>
      <c r="JV37" s="51"/>
      <c r="JW37" s="51"/>
      <c r="JX37" s="51"/>
      <c r="JY37" s="51"/>
      <c r="JZ37" s="51"/>
      <c r="KA37" s="51"/>
      <c r="KB37" s="51"/>
      <c r="KC37" s="51"/>
      <c r="KD37" s="51"/>
      <c r="KE37" s="51"/>
      <c r="KF37" s="51"/>
      <c r="KG37" s="51"/>
      <c r="KH37" s="51"/>
      <c r="KI37" s="51"/>
      <c r="KJ37" s="51"/>
      <c r="KK37" s="51"/>
      <c r="KL37" s="51"/>
      <c r="KM37" s="51"/>
      <c r="KN37" s="51"/>
      <c r="KO37" s="51"/>
      <c r="KP37" s="51"/>
      <c r="KQ37" s="51"/>
      <c r="KR37" s="51"/>
      <c r="KS37" s="51"/>
      <c r="KT37" s="51"/>
      <c r="KU37" s="51"/>
      <c r="KV37" s="51"/>
      <c r="KW37" s="51"/>
      <c r="KX37" s="51"/>
      <c r="KY37" s="51"/>
      <c r="KZ37" s="51"/>
      <c r="LA37" s="51"/>
      <c r="LB37" s="51"/>
      <c r="LC37" s="51"/>
      <c r="LD37" s="51"/>
      <c r="LE37" s="51"/>
      <c r="LF37" s="51"/>
      <c r="LG37" s="51"/>
      <c r="LH37" s="51"/>
      <c r="LI37" s="51"/>
      <c r="LJ37" s="51"/>
      <c r="LK37" s="51"/>
      <c r="LL37" s="51"/>
      <c r="LM37" s="51"/>
      <c r="LN37" s="51"/>
      <c r="LO37" s="51"/>
      <c r="LP37" s="51"/>
      <c r="LQ37" s="51"/>
      <c r="LR37" s="51"/>
      <c r="LS37" s="51"/>
      <c r="LT37" s="51"/>
      <c r="LU37" s="51"/>
      <c r="LV37" s="51"/>
      <c r="LW37" s="51"/>
      <c r="LX37" s="51"/>
      <c r="LY37" s="51"/>
      <c r="LZ37" s="51"/>
      <c r="MA37" s="51"/>
      <c r="MB37" s="51"/>
      <c r="MC37" s="51"/>
      <c r="MD37" s="51"/>
      <c r="ME37" s="51"/>
      <c r="MF37" s="51"/>
      <c r="MG37" s="51"/>
      <c r="MH37" s="51"/>
      <c r="MI37" s="51"/>
      <c r="MJ37" s="51"/>
      <c r="MK37" s="51"/>
      <c r="ML37" s="51"/>
      <c r="MM37" s="51"/>
      <c r="MN37" s="51"/>
      <c r="MO37" s="51"/>
      <c r="MP37" s="51"/>
      <c r="MQ37" s="51"/>
      <c r="MR37" s="51"/>
      <c r="MS37" s="51"/>
      <c r="MT37" s="51"/>
      <c r="MU37" s="51"/>
      <c r="MV37" s="51"/>
      <c r="MW37" s="51"/>
      <c r="MX37" s="51"/>
      <c r="MY37" s="51"/>
      <c r="MZ37" s="51"/>
      <c r="NA37" s="51"/>
      <c r="NB37" s="51"/>
      <c r="NC37" s="51"/>
      <c r="ND37" s="51"/>
      <c r="NE37" s="51"/>
      <c r="NF37" s="51"/>
      <c r="NG37" s="51"/>
      <c r="NH37" s="51"/>
      <c r="NI37" s="51"/>
      <c r="NJ37" s="51"/>
      <c r="NK37" s="51"/>
      <c r="NL37" s="51"/>
      <c r="NM37" s="51"/>
      <c r="NN37" s="51"/>
      <c r="NO37" s="51"/>
      <c r="NP37" s="51"/>
      <c r="NQ37" s="51"/>
      <c r="NR37" s="51"/>
      <c r="NS37" s="51"/>
      <c r="NT37" s="51"/>
      <c r="NU37" s="51"/>
      <c r="NV37" s="51"/>
      <c r="NW37" s="51"/>
      <c r="NX37" s="51"/>
      <c r="NY37" s="51"/>
      <c r="NZ37" s="51"/>
      <c r="OA37" s="51"/>
      <c r="OB37" s="51"/>
      <c r="OC37" s="51"/>
      <c r="OD37" s="51"/>
      <c r="OE37" s="51"/>
      <c r="OF37" s="51"/>
      <c r="OG37" s="51"/>
      <c r="OH37" s="51"/>
      <c r="OI37" s="51"/>
      <c r="OJ37" s="51"/>
      <c r="OK37" s="51"/>
      <c r="OL37" s="51"/>
      <c r="OM37" s="51"/>
      <c r="ON37" s="51"/>
      <c r="OO37" s="51"/>
      <c r="OP37" s="51"/>
      <c r="OQ37" s="51"/>
      <c r="OR37" s="51"/>
      <c r="OS37" s="51"/>
      <c r="OT37" s="51"/>
      <c r="OU37" s="51"/>
      <c r="OV37" s="51"/>
      <c r="OW37" s="51"/>
      <c r="OX37" s="51"/>
      <c r="OY37" s="51"/>
      <c r="OZ37" s="51"/>
      <c r="PA37" s="51"/>
      <c r="PB37" s="51"/>
      <c r="PC37" s="51"/>
      <c r="PD37" s="51"/>
      <c r="PE37" s="51"/>
      <c r="PF37" s="51"/>
      <c r="PG37" s="51"/>
      <c r="PH37" s="51"/>
      <c r="PI37" s="51"/>
      <c r="PJ37" s="51"/>
      <c r="PK37" s="51"/>
      <c r="PL37" s="51"/>
      <c r="PM37" s="51"/>
      <c r="PN37" s="51"/>
      <c r="PO37" s="51"/>
      <c r="PP37" s="51"/>
      <c r="PQ37" s="51"/>
      <c r="PR37" s="51"/>
      <c r="PS37" s="51"/>
      <c r="PT37" s="51"/>
      <c r="PU37" s="51"/>
      <c r="PV37" s="51"/>
      <c r="PW37" s="51"/>
      <c r="PX37" s="51"/>
      <c r="PY37" s="51"/>
      <c r="PZ37" s="51"/>
      <c r="QA37" s="51"/>
      <c r="QB37" s="51"/>
      <c r="QC37" s="51"/>
      <c r="QD37" s="51"/>
      <c r="QE37" s="51"/>
      <c r="QF37" s="51"/>
      <c r="QG37" s="51"/>
      <c r="QH37" s="51"/>
      <c r="QI37" s="51"/>
      <c r="QJ37" s="51"/>
      <c r="QK37" s="51"/>
      <c r="QL37" s="51"/>
      <c r="QM37" s="51"/>
      <c r="QN37" s="51"/>
      <c r="QO37" s="51"/>
      <c r="QP37" s="51"/>
      <c r="QQ37" s="51"/>
      <c r="QR37" s="51"/>
      <c r="QS37" s="51"/>
      <c r="QT37" s="51"/>
      <c r="QU37" s="51"/>
      <c r="QV37" s="51"/>
      <c r="QW37" s="51"/>
      <c r="QX37" s="51"/>
      <c r="QY37" s="51"/>
      <c r="QZ37" s="51"/>
      <c r="RA37" s="51"/>
      <c r="RB37" s="51"/>
      <c r="RC37" s="51"/>
      <c r="RD37" s="51"/>
      <c r="RE37" s="51"/>
      <c r="RF37" s="51"/>
      <c r="RG37" s="51"/>
      <c r="RH37" s="51"/>
      <c r="RI37" s="51"/>
      <c r="RJ37" s="51"/>
      <c r="RK37" s="51"/>
      <c r="RL37" s="51"/>
      <c r="RM37" s="51"/>
      <c r="RN37" s="51"/>
      <c r="RO37" s="51"/>
      <c r="RP37" s="51"/>
      <c r="RQ37" s="51"/>
      <c r="RR37" s="51"/>
      <c r="RS37" s="51"/>
      <c r="RT37" s="51"/>
      <c r="RU37" s="51"/>
      <c r="RV37" s="51"/>
      <c r="RW37" s="51"/>
      <c r="RX37" s="51"/>
      <c r="RY37" s="51"/>
      <c r="RZ37" s="51"/>
      <c r="SA37" s="51"/>
      <c r="SB37" s="51"/>
      <c r="SC37" s="49"/>
      <c r="SD37" s="51"/>
      <c r="SE37" s="51"/>
      <c r="SF37" s="51"/>
      <c r="SG37" s="51"/>
      <c r="SH37" s="51"/>
      <c r="SI37" s="52"/>
    </row>
    <row r="38" spans="1:503" ht="15.5" x14ac:dyDescent="0.35">
      <c r="A38" s="80" t="s">
        <v>555</v>
      </c>
      <c r="B38" s="64"/>
      <c r="C38" s="19">
        <f t="shared" si="2"/>
        <v>0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  <c r="IW38" s="51"/>
      <c r="IX38" s="51"/>
      <c r="IY38" s="51"/>
      <c r="IZ38" s="51"/>
      <c r="JA38" s="51"/>
      <c r="JB38" s="51"/>
      <c r="JC38" s="51"/>
      <c r="JD38" s="51"/>
      <c r="JE38" s="51"/>
      <c r="JF38" s="51"/>
      <c r="JG38" s="51"/>
      <c r="JH38" s="51"/>
      <c r="JI38" s="51"/>
      <c r="JJ38" s="51"/>
      <c r="JK38" s="51"/>
      <c r="JL38" s="51"/>
      <c r="JM38" s="51"/>
      <c r="JN38" s="51"/>
      <c r="JO38" s="51"/>
      <c r="JP38" s="51"/>
      <c r="JQ38" s="51"/>
      <c r="JR38" s="51"/>
      <c r="JS38" s="51"/>
      <c r="JT38" s="51"/>
      <c r="JU38" s="51"/>
      <c r="JV38" s="51"/>
      <c r="JW38" s="51"/>
      <c r="JX38" s="51"/>
      <c r="JY38" s="51"/>
      <c r="JZ38" s="51"/>
      <c r="KA38" s="51"/>
      <c r="KB38" s="51"/>
      <c r="KC38" s="51"/>
      <c r="KD38" s="51"/>
      <c r="KE38" s="51"/>
      <c r="KF38" s="51"/>
      <c r="KG38" s="51"/>
      <c r="KH38" s="51"/>
      <c r="KI38" s="51"/>
      <c r="KJ38" s="51"/>
      <c r="KK38" s="51"/>
      <c r="KL38" s="51"/>
      <c r="KM38" s="51"/>
      <c r="KN38" s="51"/>
      <c r="KO38" s="51"/>
      <c r="KP38" s="51"/>
      <c r="KQ38" s="51"/>
      <c r="KR38" s="51"/>
      <c r="KS38" s="51"/>
      <c r="KT38" s="51"/>
      <c r="KU38" s="51"/>
      <c r="KV38" s="51"/>
      <c r="KW38" s="51"/>
      <c r="KX38" s="51"/>
      <c r="KY38" s="51"/>
      <c r="KZ38" s="51"/>
      <c r="LA38" s="51"/>
      <c r="LB38" s="51"/>
      <c r="LC38" s="51"/>
      <c r="LD38" s="51"/>
      <c r="LE38" s="51"/>
      <c r="LF38" s="51"/>
      <c r="LG38" s="51"/>
      <c r="LH38" s="51"/>
      <c r="LI38" s="51"/>
      <c r="LJ38" s="51"/>
      <c r="LK38" s="51"/>
      <c r="LL38" s="51"/>
      <c r="LM38" s="51"/>
      <c r="LN38" s="51"/>
      <c r="LO38" s="51"/>
      <c r="LP38" s="51"/>
      <c r="LQ38" s="51"/>
      <c r="LR38" s="51"/>
      <c r="LS38" s="51"/>
      <c r="LT38" s="51"/>
      <c r="LU38" s="51"/>
      <c r="LV38" s="51"/>
      <c r="LW38" s="51"/>
      <c r="LX38" s="51"/>
      <c r="LY38" s="51"/>
      <c r="LZ38" s="51"/>
      <c r="MA38" s="51"/>
      <c r="MB38" s="51"/>
      <c r="MC38" s="51"/>
      <c r="MD38" s="51"/>
      <c r="ME38" s="51"/>
      <c r="MF38" s="51"/>
      <c r="MG38" s="51"/>
      <c r="MH38" s="51"/>
      <c r="MI38" s="51"/>
      <c r="MJ38" s="51"/>
      <c r="MK38" s="51"/>
      <c r="ML38" s="51"/>
      <c r="MM38" s="51"/>
      <c r="MN38" s="51"/>
      <c r="MO38" s="51"/>
      <c r="MP38" s="51"/>
      <c r="MQ38" s="51"/>
      <c r="MR38" s="51"/>
      <c r="MS38" s="51"/>
      <c r="MT38" s="51"/>
      <c r="MU38" s="51"/>
      <c r="MV38" s="51"/>
      <c r="MW38" s="51"/>
      <c r="MX38" s="51"/>
      <c r="MY38" s="51"/>
      <c r="MZ38" s="51"/>
      <c r="NA38" s="51"/>
      <c r="NB38" s="51"/>
      <c r="NC38" s="51"/>
      <c r="ND38" s="51"/>
      <c r="NE38" s="51"/>
      <c r="NF38" s="51"/>
      <c r="NG38" s="51"/>
      <c r="NH38" s="51"/>
      <c r="NI38" s="51"/>
      <c r="NJ38" s="51"/>
      <c r="NK38" s="51"/>
      <c r="NL38" s="51"/>
      <c r="NM38" s="51"/>
      <c r="NN38" s="51"/>
      <c r="NO38" s="51"/>
      <c r="NP38" s="51"/>
      <c r="NQ38" s="51"/>
      <c r="NR38" s="51"/>
      <c r="NS38" s="51"/>
      <c r="NT38" s="51"/>
      <c r="NU38" s="51"/>
      <c r="NV38" s="51"/>
      <c r="NW38" s="51"/>
      <c r="NX38" s="51"/>
      <c r="NY38" s="51"/>
      <c r="NZ38" s="51"/>
      <c r="OA38" s="51"/>
      <c r="OB38" s="51"/>
      <c r="OC38" s="51"/>
      <c r="OD38" s="51"/>
      <c r="OE38" s="51"/>
      <c r="OF38" s="51"/>
      <c r="OG38" s="51"/>
      <c r="OH38" s="51"/>
      <c r="OI38" s="51"/>
      <c r="OJ38" s="51"/>
      <c r="OK38" s="51"/>
      <c r="OL38" s="51"/>
      <c r="OM38" s="51"/>
      <c r="ON38" s="51"/>
      <c r="OO38" s="51"/>
      <c r="OP38" s="51"/>
      <c r="OQ38" s="51"/>
      <c r="OR38" s="51"/>
      <c r="OS38" s="51"/>
      <c r="OT38" s="51"/>
      <c r="OU38" s="51"/>
      <c r="OV38" s="51"/>
      <c r="OW38" s="51"/>
      <c r="OX38" s="51"/>
      <c r="OY38" s="51"/>
      <c r="OZ38" s="51"/>
      <c r="PA38" s="51"/>
      <c r="PB38" s="51"/>
      <c r="PC38" s="51"/>
      <c r="PD38" s="51"/>
      <c r="PE38" s="51"/>
      <c r="PF38" s="51"/>
      <c r="PG38" s="51"/>
      <c r="PH38" s="51"/>
      <c r="PI38" s="51"/>
      <c r="PJ38" s="51"/>
      <c r="PK38" s="51"/>
      <c r="PL38" s="51"/>
      <c r="PM38" s="51"/>
      <c r="PN38" s="51"/>
      <c r="PO38" s="51"/>
      <c r="PP38" s="51"/>
      <c r="PQ38" s="51"/>
      <c r="PR38" s="51"/>
      <c r="PS38" s="51"/>
      <c r="PT38" s="51"/>
      <c r="PU38" s="51"/>
      <c r="PV38" s="51"/>
      <c r="PW38" s="51"/>
      <c r="PX38" s="51"/>
      <c r="PY38" s="51"/>
      <c r="PZ38" s="51"/>
      <c r="QA38" s="51"/>
      <c r="QB38" s="51"/>
      <c r="QC38" s="51"/>
      <c r="QD38" s="51"/>
      <c r="QE38" s="51"/>
      <c r="QF38" s="51"/>
      <c r="QG38" s="51"/>
      <c r="QH38" s="51"/>
      <c r="QI38" s="51"/>
      <c r="QJ38" s="51"/>
      <c r="QK38" s="51"/>
      <c r="QL38" s="51"/>
      <c r="QM38" s="51"/>
      <c r="QN38" s="51"/>
      <c r="QO38" s="51"/>
      <c r="QP38" s="51"/>
      <c r="QQ38" s="51"/>
      <c r="QR38" s="51"/>
      <c r="QS38" s="51"/>
      <c r="QT38" s="51"/>
      <c r="QU38" s="51"/>
      <c r="QV38" s="51"/>
      <c r="QW38" s="51"/>
      <c r="QX38" s="51"/>
      <c r="QY38" s="51"/>
      <c r="QZ38" s="51"/>
      <c r="RA38" s="51"/>
      <c r="RB38" s="51"/>
      <c r="RC38" s="51"/>
      <c r="RD38" s="51"/>
      <c r="RE38" s="51"/>
      <c r="RF38" s="51"/>
      <c r="RG38" s="51"/>
      <c r="RH38" s="51"/>
      <c r="RI38" s="51"/>
      <c r="RJ38" s="51"/>
      <c r="RK38" s="51"/>
      <c r="RL38" s="51"/>
      <c r="RM38" s="51"/>
      <c r="RN38" s="51"/>
      <c r="RO38" s="51"/>
      <c r="RP38" s="51"/>
      <c r="RQ38" s="51"/>
      <c r="RR38" s="51"/>
      <c r="RS38" s="51"/>
      <c r="RT38" s="51"/>
      <c r="RU38" s="51"/>
      <c r="RV38" s="51"/>
      <c r="RW38" s="51"/>
      <c r="RX38" s="51"/>
      <c r="RY38" s="51"/>
      <c r="RZ38" s="51"/>
      <c r="SA38" s="51"/>
      <c r="SB38" s="51"/>
      <c r="SC38" s="49"/>
      <c r="SD38" s="51"/>
      <c r="SE38" s="51"/>
      <c r="SF38" s="51"/>
      <c r="SG38" s="51"/>
      <c r="SH38" s="51"/>
      <c r="SI38" s="52"/>
    </row>
    <row r="39" spans="1:503" ht="15.5" x14ac:dyDescent="0.35">
      <c r="A39" s="80" t="s">
        <v>556</v>
      </c>
      <c r="B39" s="64"/>
      <c r="C39" s="19">
        <f t="shared" si="2"/>
        <v>0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  <c r="IW39" s="51"/>
      <c r="IX39" s="51"/>
      <c r="IY39" s="51"/>
      <c r="IZ39" s="51"/>
      <c r="JA39" s="51"/>
      <c r="JB39" s="51"/>
      <c r="JC39" s="51"/>
      <c r="JD39" s="51"/>
      <c r="JE39" s="51"/>
      <c r="JF39" s="51"/>
      <c r="JG39" s="51"/>
      <c r="JH39" s="51"/>
      <c r="JI39" s="51"/>
      <c r="JJ39" s="51"/>
      <c r="JK39" s="51"/>
      <c r="JL39" s="51"/>
      <c r="JM39" s="51"/>
      <c r="JN39" s="51"/>
      <c r="JO39" s="51"/>
      <c r="JP39" s="51"/>
      <c r="JQ39" s="51"/>
      <c r="JR39" s="51"/>
      <c r="JS39" s="51"/>
      <c r="JT39" s="51"/>
      <c r="JU39" s="51"/>
      <c r="JV39" s="51"/>
      <c r="JW39" s="51"/>
      <c r="JX39" s="51"/>
      <c r="JY39" s="51"/>
      <c r="JZ39" s="51"/>
      <c r="KA39" s="51"/>
      <c r="KB39" s="51"/>
      <c r="KC39" s="51"/>
      <c r="KD39" s="51"/>
      <c r="KE39" s="51"/>
      <c r="KF39" s="51"/>
      <c r="KG39" s="51"/>
      <c r="KH39" s="51"/>
      <c r="KI39" s="51"/>
      <c r="KJ39" s="51"/>
      <c r="KK39" s="51"/>
      <c r="KL39" s="51"/>
      <c r="KM39" s="51"/>
      <c r="KN39" s="51"/>
      <c r="KO39" s="51"/>
      <c r="KP39" s="51"/>
      <c r="KQ39" s="51"/>
      <c r="KR39" s="51"/>
      <c r="KS39" s="51"/>
      <c r="KT39" s="51"/>
      <c r="KU39" s="51"/>
      <c r="KV39" s="51"/>
      <c r="KW39" s="51"/>
      <c r="KX39" s="51"/>
      <c r="KY39" s="51"/>
      <c r="KZ39" s="51"/>
      <c r="LA39" s="51"/>
      <c r="LB39" s="51"/>
      <c r="LC39" s="51"/>
      <c r="LD39" s="51"/>
      <c r="LE39" s="51"/>
      <c r="LF39" s="51"/>
      <c r="LG39" s="51"/>
      <c r="LH39" s="51"/>
      <c r="LI39" s="51"/>
      <c r="LJ39" s="51"/>
      <c r="LK39" s="51"/>
      <c r="LL39" s="51"/>
      <c r="LM39" s="51"/>
      <c r="LN39" s="51"/>
      <c r="LO39" s="51"/>
      <c r="LP39" s="51"/>
      <c r="LQ39" s="51"/>
      <c r="LR39" s="51"/>
      <c r="LS39" s="51"/>
      <c r="LT39" s="51"/>
      <c r="LU39" s="51"/>
      <c r="LV39" s="51"/>
      <c r="LW39" s="51"/>
      <c r="LX39" s="51"/>
      <c r="LY39" s="51"/>
      <c r="LZ39" s="51"/>
      <c r="MA39" s="51"/>
      <c r="MB39" s="51"/>
      <c r="MC39" s="51"/>
      <c r="MD39" s="51"/>
      <c r="ME39" s="51"/>
      <c r="MF39" s="51"/>
      <c r="MG39" s="51"/>
      <c r="MH39" s="51"/>
      <c r="MI39" s="51"/>
      <c r="MJ39" s="51"/>
      <c r="MK39" s="51"/>
      <c r="ML39" s="51"/>
      <c r="MM39" s="51"/>
      <c r="MN39" s="51"/>
      <c r="MO39" s="51"/>
      <c r="MP39" s="51"/>
      <c r="MQ39" s="51"/>
      <c r="MR39" s="51"/>
      <c r="MS39" s="51"/>
      <c r="MT39" s="51"/>
      <c r="MU39" s="51"/>
      <c r="MV39" s="51"/>
      <c r="MW39" s="51"/>
      <c r="MX39" s="51"/>
      <c r="MY39" s="51"/>
      <c r="MZ39" s="51"/>
      <c r="NA39" s="51"/>
      <c r="NB39" s="51"/>
      <c r="NC39" s="51"/>
      <c r="ND39" s="51"/>
      <c r="NE39" s="51"/>
      <c r="NF39" s="51"/>
      <c r="NG39" s="51"/>
      <c r="NH39" s="51"/>
      <c r="NI39" s="51"/>
      <c r="NJ39" s="51"/>
      <c r="NK39" s="51"/>
      <c r="NL39" s="51"/>
      <c r="NM39" s="51"/>
      <c r="NN39" s="51"/>
      <c r="NO39" s="51"/>
      <c r="NP39" s="51"/>
      <c r="NQ39" s="51"/>
      <c r="NR39" s="51"/>
      <c r="NS39" s="51"/>
      <c r="NT39" s="51"/>
      <c r="NU39" s="51"/>
      <c r="NV39" s="51"/>
      <c r="NW39" s="51"/>
      <c r="NX39" s="51"/>
      <c r="NY39" s="51"/>
      <c r="NZ39" s="51"/>
      <c r="OA39" s="51"/>
      <c r="OB39" s="51"/>
      <c r="OC39" s="51"/>
      <c r="OD39" s="51"/>
      <c r="OE39" s="51"/>
      <c r="OF39" s="51"/>
      <c r="OG39" s="51"/>
      <c r="OH39" s="51"/>
      <c r="OI39" s="51"/>
      <c r="OJ39" s="51"/>
      <c r="OK39" s="51"/>
      <c r="OL39" s="51"/>
      <c r="OM39" s="51"/>
      <c r="ON39" s="51"/>
      <c r="OO39" s="51"/>
      <c r="OP39" s="51"/>
      <c r="OQ39" s="51"/>
      <c r="OR39" s="51"/>
      <c r="OS39" s="51"/>
      <c r="OT39" s="51"/>
      <c r="OU39" s="51"/>
      <c r="OV39" s="51"/>
      <c r="OW39" s="51"/>
      <c r="OX39" s="51"/>
      <c r="OY39" s="51"/>
      <c r="OZ39" s="51"/>
      <c r="PA39" s="51"/>
      <c r="PB39" s="51"/>
      <c r="PC39" s="51"/>
      <c r="PD39" s="51"/>
      <c r="PE39" s="51"/>
      <c r="PF39" s="51"/>
      <c r="PG39" s="51"/>
      <c r="PH39" s="51"/>
      <c r="PI39" s="51"/>
      <c r="PJ39" s="51"/>
      <c r="PK39" s="51"/>
      <c r="PL39" s="51"/>
      <c r="PM39" s="51"/>
      <c r="PN39" s="51"/>
      <c r="PO39" s="51"/>
      <c r="PP39" s="51"/>
      <c r="PQ39" s="51"/>
      <c r="PR39" s="51"/>
      <c r="PS39" s="51"/>
      <c r="PT39" s="51"/>
      <c r="PU39" s="51"/>
      <c r="PV39" s="51"/>
      <c r="PW39" s="51"/>
      <c r="PX39" s="51"/>
      <c r="PY39" s="51"/>
      <c r="PZ39" s="51"/>
      <c r="QA39" s="51"/>
      <c r="QB39" s="51"/>
      <c r="QC39" s="51"/>
      <c r="QD39" s="51"/>
      <c r="QE39" s="51"/>
      <c r="QF39" s="51"/>
      <c r="QG39" s="51"/>
      <c r="QH39" s="51"/>
      <c r="QI39" s="51"/>
      <c r="QJ39" s="51"/>
      <c r="QK39" s="51"/>
      <c r="QL39" s="51"/>
      <c r="QM39" s="51"/>
      <c r="QN39" s="51"/>
      <c r="QO39" s="51"/>
      <c r="QP39" s="51"/>
      <c r="QQ39" s="51"/>
      <c r="QR39" s="51"/>
      <c r="QS39" s="51"/>
      <c r="QT39" s="51"/>
      <c r="QU39" s="51"/>
      <c r="QV39" s="51"/>
      <c r="QW39" s="51"/>
      <c r="QX39" s="51"/>
      <c r="QY39" s="51"/>
      <c r="QZ39" s="51"/>
      <c r="RA39" s="51"/>
      <c r="RB39" s="51"/>
      <c r="RC39" s="51"/>
      <c r="RD39" s="51"/>
      <c r="RE39" s="51"/>
      <c r="RF39" s="51"/>
      <c r="RG39" s="51"/>
      <c r="RH39" s="51"/>
      <c r="RI39" s="51"/>
      <c r="RJ39" s="51"/>
      <c r="RK39" s="51"/>
      <c r="RL39" s="51"/>
      <c r="RM39" s="51"/>
      <c r="RN39" s="51"/>
      <c r="RO39" s="51"/>
      <c r="RP39" s="51"/>
      <c r="RQ39" s="51"/>
      <c r="RR39" s="51"/>
      <c r="RS39" s="51"/>
      <c r="RT39" s="51"/>
      <c r="RU39" s="51"/>
      <c r="RV39" s="51"/>
      <c r="RW39" s="51"/>
      <c r="RX39" s="51"/>
      <c r="RY39" s="51"/>
      <c r="RZ39" s="51"/>
      <c r="SA39" s="51"/>
      <c r="SB39" s="51"/>
      <c r="SC39" s="49"/>
      <c r="SD39" s="51"/>
      <c r="SE39" s="51"/>
      <c r="SF39" s="51"/>
      <c r="SG39" s="51"/>
      <c r="SH39" s="51"/>
      <c r="SI39" s="52"/>
    </row>
    <row r="40" spans="1:503" ht="15.5" x14ac:dyDescent="0.35">
      <c r="A40" s="80" t="s">
        <v>557</v>
      </c>
      <c r="B40" s="64"/>
      <c r="C40" s="19">
        <f t="shared" si="2"/>
        <v>0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  <c r="IZ40" s="51"/>
      <c r="JA40" s="51"/>
      <c r="JB40" s="51"/>
      <c r="JC40" s="51"/>
      <c r="JD40" s="51"/>
      <c r="JE40" s="51"/>
      <c r="JF40" s="51"/>
      <c r="JG40" s="51"/>
      <c r="JH40" s="51"/>
      <c r="JI40" s="51"/>
      <c r="JJ40" s="51"/>
      <c r="JK40" s="51"/>
      <c r="JL40" s="51"/>
      <c r="JM40" s="51"/>
      <c r="JN40" s="51"/>
      <c r="JO40" s="51"/>
      <c r="JP40" s="51"/>
      <c r="JQ40" s="51"/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51"/>
      <c r="KO40" s="51"/>
      <c r="KP40" s="51"/>
      <c r="KQ40" s="51"/>
      <c r="KR40" s="51"/>
      <c r="KS40" s="51"/>
      <c r="KT40" s="51"/>
      <c r="KU40" s="51"/>
      <c r="KV40" s="51"/>
      <c r="KW40" s="51"/>
      <c r="KX40" s="51"/>
      <c r="KY40" s="51"/>
      <c r="KZ40" s="51"/>
      <c r="LA40" s="51"/>
      <c r="LB40" s="51"/>
      <c r="LC40" s="51"/>
      <c r="LD40" s="51"/>
      <c r="LE40" s="51"/>
      <c r="LF40" s="51"/>
      <c r="LG40" s="51"/>
      <c r="LH40" s="51"/>
      <c r="LI40" s="51"/>
      <c r="LJ40" s="51"/>
      <c r="LK40" s="51"/>
      <c r="LL40" s="51"/>
      <c r="LM40" s="51"/>
      <c r="LN40" s="51"/>
      <c r="LO40" s="51"/>
      <c r="LP40" s="51"/>
      <c r="LQ40" s="51"/>
      <c r="LR40" s="51"/>
      <c r="LS40" s="51"/>
      <c r="LT40" s="51"/>
      <c r="LU40" s="51"/>
      <c r="LV40" s="51"/>
      <c r="LW40" s="51"/>
      <c r="LX40" s="51"/>
      <c r="LY40" s="51"/>
      <c r="LZ40" s="51"/>
      <c r="MA40" s="51"/>
      <c r="MB40" s="51"/>
      <c r="MC40" s="51"/>
      <c r="MD40" s="51"/>
      <c r="ME40" s="51"/>
      <c r="MF40" s="51"/>
      <c r="MG40" s="51"/>
      <c r="MH40" s="51"/>
      <c r="MI40" s="51"/>
      <c r="MJ40" s="51"/>
      <c r="MK40" s="51"/>
      <c r="ML40" s="51"/>
      <c r="MM40" s="51"/>
      <c r="MN40" s="51"/>
      <c r="MO40" s="51"/>
      <c r="MP40" s="51"/>
      <c r="MQ40" s="51"/>
      <c r="MR40" s="51"/>
      <c r="MS40" s="51"/>
      <c r="MT40" s="51"/>
      <c r="MU40" s="51"/>
      <c r="MV40" s="51"/>
      <c r="MW40" s="51"/>
      <c r="MX40" s="51"/>
      <c r="MY40" s="51"/>
      <c r="MZ40" s="51"/>
      <c r="NA40" s="51"/>
      <c r="NB40" s="51"/>
      <c r="NC40" s="51"/>
      <c r="ND40" s="51"/>
      <c r="NE40" s="51"/>
      <c r="NF40" s="51"/>
      <c r="NG40" s="51"/>
      <c r="NH40" s="51"/>
      <c r="NI40" s="51"/>
      <c r="NJ40" s="51"/>
      <c r="NK40" s="51"/>
      <c r="NL40" s="51"/>
      <c r="NM40" s="51"/>
      <c r="NN40" s="51"/>
      <c r="NO40" s="51"/>
      <c r="NP40" s="51"/>
      <c r="NQ40" s="51"/>
      <c r="NR40" s="51"/>
      <c r="NS40" s="51"/>
      <c r="NT40" s="51"/>
      <c r="NU40" s="51"/>
      <c r="NV40" s="51"/>
      <c r="NW40" s="51"/>
      <c r="NX40" s="51"/>
      <c r="NY40" s="51"/>
      <c r="NZ40" s="51"/>
      <c r="OA40" s="51"/>
      <c r="OB40" s="51"/>
      <c r="OC40" s="51"/>
      <c r="OD40" s="51"/>
      <c r="OE40" s="51"/>
      <c r="OF40" s="51"/>
      <c r="OG40" s="51"/>
      <c r="OH40" s="51"/>
      <c r="OI40" s="51"/>
      <c r="OJ40" s="51"/>
      <c r="OK40" s="51"/>
      <c r="OL40" s="51"/>
      <c r="OM40" s="51"/>
      <c r="ON40" s="51"/>
      <c r="OO40" s="51"/>
      <c r="OP40" s="51"/>
      <c r="OQ40" s="51"/>
      <c r="OR40" s="51"/>
      <c r="OS40" s="51"/>
      <c r="OT40" s="51"/>
      <c r="OU40" s="51"/>
      <c r="OV40" s="51"/>
      <c r="OW40" s="51"/>
      <c r="OX40" s="51"/>
      <c r="OY40" s="51"/>
      <c r="OZ40" s="51"/>
      <c r="PA40" s="51"/>
      <c r="PB40" s="51"/>
      <c r="PC40" s="51"/>
      <c r="PD40" s="51"/>
      <c r="PE40" s="51"/>
      <c r="PF40" s="51"/>
      <c r="PG40" s="51"/>
      <c r="PH40" s="51"/>
      <c r="PI40" s="51"/>
      <c r="PJ40" s="51"/>
      <c r="PK40" s="51"/>
      <c r="PL40" s="51"/>
      <c r="PM40" s="51"/>
      <c r="PN40" s="51"/>
      <c r="PO40" s="51"/>
      <c r="PP40" s="51"/>
      <c r="PQ40" s="51"/>
      <c r="PR40" s="51"/>
      <c r="PS40" s="51"/>
      <c r="PT40" s="51"/>
      <c r="PU40" s="51"/>
      <c r="PV40" s="51"/>
      <c r="PW40" s="51"/>
      <c r="PX40" s="51"/>
      <c r="PY40" s="51"/>
      <c r="PZ40" s="51"/>
      <c r="QA40" s="51"/>
      <c r="QB40" s="51"/>
      <c r="QC40" s="51"/>
      <c r="QD40" s="51"/>
      <c r="QE40" s="51"/>
      <c r="QF40" s="51"/>
      <c r="QG40" s="51"/>
      <c r="QH40" s="51"/>
      <c r="QI40" s="51"/>
      <c r="QJ40" s="51"/>
      <c r="QK40" s="51"/>
      <c r="QL40" s="51"/>
      <c r="QM40" s="51"/>
      <c r="QN40" s="51"/>
      <c r="QO40" s="51"/>
      <c r="QP40" s="51"/>
      <c r="QQ40" s="51"/>
      <c r="QR40" s="51"/>
      <c r="QS40" s="51"/>
      <c r="QT40" s="51"/>
      <c r="QU40" s="51"/>
      <c r="QV40" s="51"/>
      <c r="QW40" s="51"/>
      <c r="QX40" s="51"/>
      <c r="QY40" s="51"/>
      <c r="QZ40" s="51"/>
      <c r="RA40" s="51"/>
      <c r="RB40" s="51"/>
      <c r="RC40" s="51"/>
      <c r="RD40" s="51"/>
      <c r="RE40" s="51"/>
      <c r="RF40" s="51"/>
      <c r="RG40" s="51"/>
      <c r="RH40" s="51"/>
      <c r="RI40" s="51"/>
      <c r="RJ40" s="51"/>
      <c r="RK40" s="51"/>
      <c r="RL40" s="51"/>
      <c r="RM40" s="51"/>
      <c r="RN40" s="51"/>
      <c r="RO40" s="51"/>
      <c r="RP40" s="51"/>
      <c r="RQ40" s="51"/>
      <c r="RR40" s="51"/>
      <c r="RS40" s="51"/>
      <c r="RT40" s="51"/>
      <c r="RU40" s="51"/>
      <c r="RV40" s="51"/>
      <c r="RW40" s="51"/>
      <c r="RX40" s="51"/>
      <c r="RY40" s="51"/>
      <c r="RZ40" s="51"/>
      <c r="SA40" s="51"/>
      <c r="SB40" s="51"/>
      <c r="SC40" s="49"/>
      <c r="SD40" s="51"/>
      <c r="SE40" s="51"/>
      <c r="SF40" s="51"/>
      <c r="SG40" s="51"/>
      <c r="SH40" s="51"/>
      <c r="SI40" s="52"/>
    </row>
    <row r="41" spans="1:503" ht="15.5" x14ac:dyDescent="0.35">
      <c r="A41" s="80" t="s">
        <v>558</v>
      </c>
      <c r="B41" s="64"/>
      <c r="C41" s="19">
        <f t="shared" si="2"/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  <c r="IW41" s="51"/>
      <c r="IX41" s="51"/>
      <c r="IY41" s="51"/>
      <c r="IZ41" s="51"/>
      <c r="JA41" s="51"/>
      <c r="JB41" s="51"/>
      <c r="JC41" s="51"/>
      <c r="JD41" s="51"/>
      <c r="JE41" s="51"/>
      <c r="JF41" s="51"/>
      <c r="JG41" s="51"/>
      <c r="JH41" s="51"/>
      <c r="JI41" s="51"/>
      <c r="JJ41" s="51"/>
      <c r="JK41" s="51"/>
      <c r="JL41" s="51"/>
      <c r="JM41" s="51"/>
      <c r="JN41" s="51"/>
      <c r="JO41" s="51"/>
      <c r="JP41" s="51"/>
      <c r="JQ41" s="51"/>
      <c r="JR41" s="51"/>
      <c r="JS41" s="51"/>
      <c r="JT41" s="51"/>
      <c r="JU41" s="51"/>
      <c r="JV41" s="51"/>
      <c r="JW41" s="51"/>
      <c r="JX41" s="51"/>
      <c r="JY41" s="51"/>
      <c r="JZ41" s="51"/>
      <c r="KA41" s="51"/>
      <c r="KB41" s="51"/>
      <c r="KC41" s="51"/>
      <c r="KD41" s="51"/>
      <c r="KE41" s="51"/>
      <c r="KF41" s="51"/>
      <c r="KG41" s="51"/>
      <c r="KH41" s="51"/>
      <c r="KI41" s="51"/>
      <c r="KJ41" s="51"/>
      <c r="KK41" s="51"/>
      <c r="KL41" s="51"/>
      <c r="KM41" s="51"/>
      <c r="KN41" s="51"/>
      <c r="KO41" s="51"/>
      <c r="KP41" s="51"/>
      <c r="KQ41" s="51"/>
      <c r="KR41" s="51"/>
      <c r="KS41" s="51"/>
      <c r="KT41" s="51"/>
      <c r="KU41" s="51"/>
      <c r="KV41" s="51"/>
      <c r="KW41" s="51"/>
      <c r="KX41" s="51"/>
      <c r="KY41" s="51"/>
      <c r="KZ41" s="51"/>
      <c r="LA41" s="51"/>
      <c r="LB41" s="51"/>
      <c r="LC41" s="51"/>
      <c r="LD41" s="51"/>
      <c r="LE41" s="51"/>
      <c r="LF41" s="51"/>
      <c r="LG41" s="51"/>
      <c r="LH41" s="51"/>
      <c r="LI41" s="51"/>
      <c r="LJ41" s="51"/>
      <c r="LK41" s="51"/>
      <c r="LL41" s="51"/>
      <c r="LM41" s="51"/>
      <c r="LN41" s="51"/>
      <c r="LO41" s="51"/>
      <c r="LP41" s="51"/>
      <c r="LQ41" s="51"/>
      <c r="LR41" s="51"/>
      <c r="LS41" s="51"/>
      <c r="LT41" s="51"/>
      <c r="LU41" s="51"/>
      <c r="LV41" s="51"/>
      <c r="LW41" s="51"/>
      <c r="LX41" s="51"/>
      <c r="LY41" s="51"/>
      <c r="LZ41" s="51"/>
      <c r="MA41" s="51"/>
      <c r="MB41" s="51"/>
      <c r="MC41" s="51"/>
      <c r="MD41" s="51"/>
      <c r="ME41" s="51"/>
      <c r="MF41" s="51"/>
      <c r="MG41" s="51"/>
      <c r="MH41" s="51"/>
      <c r="MI41" s="51"/>
      <c r="MJ41" s="51"/>
      <c r="MK41" s="51"/>
      <c r="ML41" s="51"/>
      <c r="MM41" s="51"/>
      <c r="MN41" s="51"/>
      <c r="MO41" s="51"/>
      <c r="MP41" s="51"/>
      <c r="MQ41" s="51"/>
      <c r="MR41" s="51"/>
      <c r="MS41" s="51"/>
      <c r="MT41" s="51"/>
      <c r="MU41" s="51"/>
      <c r="MV41" s="51"/>
      <c r="MW41" s="51"/>
      <c r="MX41" s="51"/>
      <c r="MY41" s="51"/>
      <c r="MZ41" s="51"/>
      <c r="NA41" s="51"/>
      <c r="NB41" s="51"/>
      <c r="NC41" s="51"/>
      <c r="ND41" s="51"/>
      <c r="NE41" s="51"/>
      <c r="NF41" s="51"/>
      <c r="NG41" s="51"/>
      <c r="NH41" s="51"/>
      <c r="NI41" s="51"/>
      <c r="NJ41" s="51"/>
      <c r="NK41" s="51"/>
      <c r="NL41" s="51"/>
      <c r="NM41" s="51"/>
      <c r="NN41" s="51"/>
      <c r="NO41" s="51"/>
      <c r="NP41" s="51"/>
      <c r="NQ41" s="51"/>
      <c r="NR41" s="51"/>
      <c r="NS41" s="51"/>
      <c r="NT41" s="51"/>
      <c r="NU41" s="51"/>
      <c r="NV41" s="51"/>
      <c r="NW41" s="51"/>
      <c r="NX41" s="51"/>
      <c r="NY41" s="51"/>
      <c r="NZ41" s="51"/>
      <c r="OA41" s="51"/>
      <c r="OB41" s="51"/>
      <c r="OC41" s="51"/>
      <c r="OD41" s="51"/>
      <c r="OE41" s="51"/>
      <c r="OF41" s="51"/>
      <c r="OG41" s="51"/>
      <c r="OH41" s="51"/>
      <c r="OI41" s="51"/>
      <c r="OJ41" s="51"/>
      <c r="OK41" s="51"/>
      <c r="OL41" s="51"/>
      <c r="OM41" s="51"/>
      <c r="ON41" s="51"/>
      <c r="OO41" s="51"/>
      <c r="OP41" s="51"/>
      <c r="OQ41" s="51"/>
      <c r="OR41" s="51"/>
      <c r="OS41" s="51"/>
      <c r="OT41" s="51"/>
      <c r="OU41" s="51"/>
      <c r="OV41" s="51"/>
      <c r="OW41" s="51"/>
      <c r="OX41" s="51"/>
      <c r="OY41" s="51"/>
      <c r="OZ41" s="51"/>
      <c r="PA41" s="51"/>
      <c r="PB41" s="51"/>
      <c r="PC41" s="51"/>
      <c r="PD41" s="51"/>
      <c r="PE41" s="51"/>
      <c r="PF41" s="51"/>
      <c r="PG41" s="51"/>
      <c r="PH41" s="51"/>
      <c r="PI41" s="51"/>
      <c r="PJ41" s="51"/>
      <c r="PK41" s="51"/>
      <c r="PL41" s="51"/>
      <c r="PM41" s="51"/>
      <c r="PN41" s="51"/>
      <c r="PO41" s="51"/>
      <c r="PP41" s="51"/>
      <c r="PQ41" s="51"/>
      <c r="PR41" s="51"/>
      <c r="PS41" s="51"/>
      <c r="PT41" s="51"/>
      <c r="PU41" s="51"/>
      <c r="PV41" s="51"/>
      <c r="PW41" s="51"/>
      <c r="PX41" s="51"/>
      <c r="PY41" s="51"/>
      <c r="PZ41" s="51"/>
      <c r="QA41" s="51"/>
      <c r="QB41" s="51"/>
      <c r="QC41" s="51"/>
      <c r="QD41" s="51"/>
      <c r="QE41" s="51"/>
      <c r="QF41" s="51"/>
      <c r="QG41" s="51"/>
      <c r="QH41" s="51"/>
      <c r="QI41" s="51"/>
      <c r="QJ41" s="51"/>
      <c r="QK41" s="51"/>
      <c r="QL41" s="51"/>
      <c r="QM41" s="51"/>
      <c r="QN41" s="51"/>
      <c r="QO41" s="51"/>
      <c r="QP41" s="51"/>
      <c r="QQ41" s="51"/>
      <c r="QR41" s="51"/>
      <c r="QS41" s="51"/>
      <c r="QT41" s="51"/>
      <c r="QU41" s="51"/>
      <c r="QV41" s="51"/>
      <c r="QW41" s="51"/>
      <c r="QX41" s="51"/>
      <c r="QY41" s="51"/>
      <c r="QZ41" s="51"/>
      <c r="RA41" s="51"/>
      <c r="RB41" s="51"/>
      <c r="RC41" s="51"/>
      <c r="RD41" s="51"/>
      <c r="RE41" s="51"/>
      <c r="RF41" s="51"/>
      <c r="RG41" s="51"/>
      <c r="RH41" s="51"/>
      <c r="RI41" s="51"/>
      <c r="RJ41" s="51"/>
      <c r="RK41" s="51"/>
      <c r="RL41" s="51"/>
      <c r="RM41" s="51"/>
      <c r="RN41" s="51"/>
      <c r="RO41" s="51"/>
      <c r="RP41" s="51"/>
      <c r="RQ41" s="51"/>
      <c r="RR41" s="51"/>
      <c r="RS41" s="51"/>
      <c r="RT41" s="51"/>
      <c r="RU41" s="51"/>
      <c r="RV41" s="51"/>
      <c r="RW41" s="51"/>
      <c r="RX41" s="51"/>
      <c r="RY41" s="51"/>
      <c r="RZ41" s="51"/>
      <c r="SA41" s="51"/>
      <c r="SB41" s="51"/>
      <c r="SC41" s="49"/>
      <c r="SD41" s="51"/>
      <c r="SE41" s="51"/>
      <c r="SF41" s="51"/>
      <c r="SG41" s="51"/>
      <c r="SH41" s="51"/>
      <c r="SI41" s="52"/>
    </row>
    <row r="42" spans="1:503" ht="15.5" x14ac:dyDescent="0.35">
      <c r="A42" s="80" t="s">
        <v>559</v>
      </c>
      <c r="B42" s="64"/>
      <c r="C42" s="19">
        <f t="shared" si="2"/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  <c r="IW42" s="51"/>
      <c r="IX42" s="51"/>
      <c r="IY42" s="51"/>
      <c r="IZ42" s="51"/>
      <c r="JA42" s="51"/>
      <c r="JB42" s="51"/>
      <c r="JC42" s="51"/>
      <c r="JD42" s="51"/>
      <c r="JE42" s="51"/>
      <c r="JF42" s="51"/>
      <c r="JG42" s="51"/>
      <c r="JH42" s="51"/>
      <c r="JI42" s="51"/>
      <c r="JJ42" s="51"/>
      <c r="JK42" s="51"/>
      <c r="JL42" s="51"/>
      <c r="JM42" s="51"/>
      <c r="JN42" s="51"/>
      <c r="JO42" s="51"/>
      <c r="JP42" s="51"/>
      <c r="JQ42" s="51"/>
      <c r="JR42" s="51"/>
      <c r="JS42" s="51"/>
      <c r="JT42" s="51"/>
      <c r="JU42" s="51"/>
      <c r="JV42" s="51"/>
      <c r="JW42" s="51"/>
      <c r="JX42" s="51"/>
      <c r="JY42" s="51"/>
      <c r="JZ42" s="51"/>
      <c r="KA42" s="51"/>
      <c r="KB42" s="51"/>
      <c r="KC42" s="51"/>
      <c r="KD42" s="51"/>
      <c r="KE42" s="51"/>
      <c r="KF42" s="51"/>
      <c r="KG42" s="51"/>
      <c r="KH42" s="51"/>
      <c r="KI42" s="51"/>
      <c r="KJ42" s="51"/>
      <c r="KK42" s="51"/>
      <c r="KL42" s="51"/>
      <c r="KM42" s="51"/>
      <c r="KN42" s="51"/>
      <c r="KO42" s="51"/>
      <c r="KP42" s="51"/>
      <c r="KQ42" s="51"/>
      <c r="KR42" s="51"/>
      <c r="KS42" s="51"/>
      <c r="KT42" s="51"/>
      <c r="KU42" s="51"/>
      <c r="KV42" s="51"/>
      <c r="KW42" s="51"/>
      <c r="KX42" s="51"/>
      <c r="KY42" s="51"/>
      <c r="KZ42" s="51"/>
      <c r="LA42" s="51"/>
      <c r="LB42" s="51"/>
      <c r="LC42" s="51"/>
      <c r="LD42" s="51"/>
      <c r="LE42" s="51"/>
      <c r="LF42" s="51"/>
      <c r="LG42" s="51"/>
      <c r="LH42" s="51"/>
      <c r="LI42" s="51"/>
      <c r="LJ42" s="51"/>
      <c r="LK42" s="51"/>
      <c r="LL42" s="51"/>
      <c r="LM42" s="51"/>
      <c r="LN42" s="51"/>
      <c r="LO42" s="51"/>
      <c r="LP42" s="51"/>
      <c r="LQ42" s="51"/>
      <c r="LR42" s="51"/>
      <c r="LS42" s="51"/>
      <c r="LT42" s="51"/>
      <c r="LU42" s="51"/>
      <c r="LV42" s="51"/>
      <c r="LW42" s="51"/>
      <c r="LX42" s="51"/>
      <c r="LY42" s="51"/>
      <c r="LZ42" s="51"/>
      <c r="MA42" s="51"/>
      <c r="MB42" s="51"/>
      <c r="MC42" s="51"/>
      <c r="MD42" s="51"/>
      <c r="ME42" s="51"/>
      <c r="MF42" s="51"/>
      <c r="MG42" s="51"/>
      <c r="MH42" s="51"/>
      <c r="MI42" s="51"/>
      <c r="MJ42" s="51"/>
      <c r="MK42" s="51"/>
      <c r="ML42" s="51"/>
      <c r="MM42" s="51"/>
      <c r="MN42" s="51"/>
      <c r="MO42" s="51"/>
      <c r="MP42" s="51"/>
      <c r="MQ42" s="51"/>
      <c r="MR42" s="51"/>
      <c r="MS42" s="51"/>
      <c r="MT42" s="51"/>
      <c r="MU42" s="51"/>
      <c r="MV42" s="51"/>
      <c r="MW42" s="51"/>
      <c r="MX42" s="51"/>
      <c r="MY42" s="51"/>
      <c r="MZ42" s="51"/>
      <c r="NA42" s="51"/>
      <c r="NB42" s="51"/>
      <c r="NC42" s="51"/>
      <c r="ND42" s="51"/>
      <c r="NE42" s="51"/>
      <c r="NF42" s="51"/>
      <c r="NG42" s="51"/>
      <c r="NH42" s="51"/>
      <c r="NI42" s="51"/>
      <c r="NJ42" s="51"/>
      <c r="NK42" s="51"/>
      <c r="NL42" s="51"/>
      <c r="NM42" s="51"/>
      <c r="NN42" s="51"/>
      <c r="NO42" s="51"/>
      <c r="NP42" s="51"/>
      <c r="NQ42" s="51"/>
      <c r="NR42" s="51"/>
      <c r="NS42" s="51"/>
      <c r="NT42" s="51"/>
      <c r="NU42" s="51"/>
      <c r="NV42" s="51"/>
      <c r="NW42" s="51"/>
      <c r="NX42" s="51"/>
      <c r="NY42" s="51"/>
      <c r="NZ42" s="51"/>
      <c r="OA42" s="51"/>
      <c r="OB42" s="51"/>
      <c r="OC42" s="51"/>
      <c r="OD42" s="51"/>
      <c r="OE42" s="51"/>
      <c r="OF42" s="51"/>
      <c r="OG42" s="51"/>
      <c r="OH42" s="51"/>
      <c r="OI42" s="51"/>
      <c r="OJ42" s="51"/>
      <c r="OK42" s="51"/>
      <c r="OL42" s="51"/>
      <c r="OM42" s="51"/>
      <c r="ON42" s="51"/>
      <c r="OO42" s="51"/>
      <c r="OP42" s="51"/>
      <c r="OQ42" s="51"/>
      <c r="OR42" s="51"/>
      <c r="OS42" s="51"/>
      <c r="OT42" s="51"/>
      <c r="OU42" s="51"/>
      <c r="OV42" s="51"/>
      <c r="OW42" s="51"/>
      <c r="OX42" s="51"/>
      <c r="OY42" s="51"/>
      <c r="OZ42" s="51"/>
      <c r="PA42" s="51"/>
      <c r="PB42" s="51"/>
      <c r="PC42" s="51"/>
      <c r="PD42" s="51"/>
      <c r="PE42" s="51"/>
      <c r="PF42" s="51"/>
      <c r="PG42" s="51"/>
      <c r="PH42" s="51"/>
      <c r="PI42" s="51"/>
      <c r="PJ42" s="51"/>
      <c r="PK42" s="51"/>
      <c r="PL42" s="51"/>
      <c r="PM42" s="51"/>
      <c r="PN42" s="51"/>
      <c r="PO42" s="51"/>
      <c r="PP42" s="51"/>
      <c r="PQ42" s="51"/>
      <c r="PR42" s="51"/>
      <c r="PS42" s="51"/>
      <c r="PT42" s="51"/>
      <c r="PU42" s="51"/>
      <c r="PV42" s="51"/>
      <c r="PW42" s="51"/>
      <c r="PX42" s="51"/>
      <c r="PY42" s="51"/>
      <c r="PZ42" s="51"/>
      <c r="QA42" s="51"/>
      <c r="QB42" s="51"/>
      <c r="QC42" s="51"/>
      <c r="QD42" s="51"/>
      <c r="QE42" s="51"/>
      <c r="QF42" s="51"/>
      <c r="QG42" s="51"/>
      <c r="QH42" s="51"/>
      <c r="QI42" s="51"/>
      <c r="QJ42" s="51"/>
      <c r="QK42" s="51"/>
      <c r="QL42" s="51"/>
      <c r="QM42" s="51"/>
      <c r="QN42" s="51"/>
      <c r="QO42" s="51"/>
      <c r="QP42" s="51"/>
      <c r="QQ42" s="51"/>
      <c r="QR42" s="51"/>
      <c r="QS42" s="51"/>
      <c r="QT42" s="51"/>
      <c r="QU42" s="51"/>
      <c r="QV42" s="51"/>
      <c r="QW42" s="51"/>
      <c r="QX42" s="51"/>
      <c r="QY42" s="51"/>
      <c r="QZ42" s="51"/>
      <c r="RA42" s="51"/>
      <c r="RB42" s="51"/>
      <c r="RC42" s="51"/>
      <c r="RD42" s="51"/>
      <c r="RE42" s="51"/>
      <c r="RF42" s="51"/>
      <c r="RG42" s="51"/>
      <c r="RH42" s="51"/>
      <c r="RI42" s="51"/>
      <c r="RJ42" s="51"/>
      <c r="RK42" s="51"/>
      <c r="RL42" s="51"/>
      <c r="RM42" s="51"/>
      <c r="RN42" s="51"/>
      <c r="RO42" s="51"/>
      <c r="RP42" s="51"/>
      <c r="RQ42" s="51"/>
      <c r="RR42" s="51"/>
      <c r="RS42" s="51"/>
      <c r="RT42" s="51"/>
      <c r="RU42" s="51"/>
      <c r="RV42" s="51"/>
      <c r="RW42" s="51"/>
      <c r="RX42" s="51"/>
      <c r="RY42" s="51"/>
      <c r="RZ42" s="51"/>
      <c r="SA42" s="51"/>
      <c r="SB42" s="51"/>
      <c r="SC42" s="49"/>
      <c r="SD42" s="51"/>
      <c r="SE42" s="51"/>
      <c r="SF42" s="51"/>
      <c r="SG42" s="51"/>
      <c r="SH42" s="51"/>
      <c r="SI42" s="52"/>
    </row>
    <row r="43" spans="1:503" ht="15.5" x14ac:dyDescent="0.35">
      <c r="A43" s="80" t="s">
        <v>560</v>
      </c>
      <c r="B43" s="64"/>
      <c r="C43" s="19">
        <f t="shared" si="2"/>
        <v>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  <c r="IW43" s="51"/>
      <c r="IX43" s="51"/>
      <c r="IY43" s="51"/>
      <c r="IZ43" s="51"/>
      <c r="JA43" s="51"/>
      <c r="JB43" s="51"/>
      <c r="JC43" s="51"/>
      <c r="JD43" s="51"/>
      <c r="JE43" s="51"/>
      <c r="JF43" s="51"/>
      <c r="JG43" s="51"/>
      <c r="JH43" s="51"/>
      <c r="JI43" s="51"/>
      <c r="JJ43" s="51"/>
      <c r="JK43" s="51"/>
      <c r="JL43" s="51"/>
      <c r="JM43" s="51"/>
      <c r="JN43" s="51"/>
      <c r="JO43" s="51"/>
      <c r="JP43" s="51"/>
      <c r="JQ43" s="51"/>
      <c r="JR43" s="51"/>
      <c r="JS43" s="51"/>
      <c r="JT43" s="51"/>
      <c r="JU43" s="51"/>
      <c r="JV43" s="51"/>
      <c r="JW43" s="51"/>
      <c r="JX43" s="51"/>
      <c r="JY43" s="51"/>
      <c r="JZ43" s="51"/>
      <c r="KA43" s="51"/>
      <c r="KB43" s="51"/>
      <c r="KC43" s="51"/>
      <c r="KD43" s="51"/>
      <c r="KE43" s="51"/>
      <c r="KF43" s="51"/>
      <c r="KG43" s="51"/>
      <c r="KH43" s="51"/>
      <c r="KI43" s="51"/>
      <c r="KJ43" s="51"/>
      <c r="KK43" s="51"/>
      <c r="KL43" s="51"/>
      <c r="KM43" s="51"/>
      <c r="KN43" s="51"/>
      <c r="KO43" s="51"/>
      <c r="KP43" s="51"/>
      <c r="KQ43" s="51"/>
      <c r="KR43" s="51"/>
      <c r="KS43" s="51"/>
      <c r="KT43" s="51"/>
      <c r="KU43" s="51"/>
      <c r="KV43" s="51"/>
      <c r="KW43" s="51"/>
      <c r="KX43" s="51"/>
      <c r="KY43" s="51"/>
      <c r="KZ43" s="51"/>
      <c r="LA43" s="51"/>
      <c r="LB43" s="51"/>
      <c r="LC43" s="51"/>
      <c r="LD43" s="51"/>
      <c r="LE43" s="51"/>
      <c r="LF43" s="51"/>
      <c r="LG43" s="51"/>
      <c r="LH43" s="51"/>
      <c r="LI43" s="51"/>
      <c r="LJ43" s="51"/>
      <c r="LK43" s="51"/>
      <c r="LL43" s="51"/>
      <c r="LM43" s="51"/>
      <c r="LN43" s="51"/>
      <c r="LO43" s="51"/>
      <c r="LP43" s="51"/>
      <c r="LQ43" s="51"/>
      <c r="LR43" s="51"/>
      <c r="LS43" s="51"/>
      <c r="LT43" s="51"/>
      <c r="LU43" s="51"/>
      <c r="LV43" s="51"/>
      <c r="LW43" s="51"/>
      <c r="LX43" s="51"/>
      <c r="LY43" s="51"/>
      <c r="LZ43" s="51"/>
      <c r="MA43" s="51"/>
      <c r="MB43" s="51"/>
      <c r="MC43" s="51"/>
      <c r="MD43" s="51"/>
      <c r="ME43" s="51"/>
      <c r="MF43" s="51"/>
      <c r="MG43" s="51"/>
      <c r="MH43" s="51"/>
      <c r="MI43" s="51"/>
      <c r="MJ43" s="51"/>
      <c r="MK43" s="51"/>
      <c r="ML43" s="51"/>
      <c r="MM43" s="51"/>
      <c r="MN43" s="51"/>
      <c r="MO43" s="51"/>
      <c r="MP43" s="51"/>
      <c r="MQ43" s="51"/>
      <c r="MR43" s="51"/>
      <c r="MS43" s="51"/>
      <c r="MT43" s="51"/>
      <c r="MU43" s="51"/>
      <c r="MV43" s="51"/>
      <c r="MW43" s="51"/>
      <c r="MX43" s="51"/>
      <c r="MY43" s="51"/>
      <c r="MZ43" s="51"/>
      <c r="NA43" s="51"/>
      <c r="NB43" s="51"/>
      <c r="NC43" s="51"/>
      <c r="ND43" s="51"/>
      <c r="NE43" s="51"/>
      <c r="NF43" s="51"/>
      <c r="NG43" s="51"/>
      <c r="NH43" s="51"/>
      <c r="NI43" s="51"/>
      <c r="NJ43" s="51"/>
      <c r="NK43" s="51"/>
      <c r="NL43" s="51"/>
      <c r="NM43" s="51"/>
      <c r="NN43" s="51"/>
      <c r="NO43" s="51"/>
      <c r="NP43" s="51"/>
      <c r="NQ43" s="51"/>
      <c r="NR43" s="51"/>
      <c r="NS43" s="51"/>
      <c r="NT43" s="51"/>
      <c r="NU43" s="51"/>
      <c r="NV43" s="51"/>
      <c r="NW43" s="51"/>
      <c r="NX43" s="51"/>
      <c r="NY43" s="51"/>
      <c r="NZ43" s="51"/>
      <c r="OA43" s="51"/>
      <c r="OB43" s="51"/>
      <c r="OC43" s="51"/>
      <c r="OD43" s="51"/>
      <c r="OE43" s="51"/>
      <c r="OF43" s="51"/>
      <c r="OG43" s="51"/>
      <c r="OH43" s="51"/>
      <c r="OI43" s="51"/>
      <c r="OJ43" s="51"/>
      <c r="OK43" s="51"/>
      <c r="OL43" s="51"/>
      <c r="OM43" s="51"/>
      <c r="ON43" s="51"/>
      <c r="OO43" s="51"/>
      <c r="OP43" s="51"/>
      <c r="OQ43" s="51"/>
      <c r="OR43" s="51"/>
      <c r="OS43" s="51"/>
      <c r="OT43" s="51"/>
      <c r="OU43" s="51"/>
      <c r="OV43" s="51"/>
      <c r="OW43" s="51"/>
      <c r="OX43" s="51"/>
      <c r="OY43" s="51"/>
      <c r="OZ43" s="51"/>
      <c r="PA43" s="51"/>
      <c r="PB43" s="51"/>
      <c r="PC43" s="51"/>
      <c r="PD43" s="51"/>
      <c r="PE43" s="51"/>
      <c r="PF43" s="51"/>
      <c r="PG43" s="51"/>
      <c r="PH43" s="51"/>
      <c r="PI43" s="51"/>
      <c r="PJ43" s="51"/>
      <c r="PK43" s="51"/>
      <c r="PL43" s="51"/>
      <c r="PM43" s="51"/>
      <c r="PN43" s="51"/>
      <c r="PO43" s="51"/>
      <c r="PP43" s="51"/>
      <c r="PQ43" s="51"/>
      <c r="PR43" s="51"/>
      <c r="PS43" s="51"/>
      <c r="PT43" s="51"/>
      <c r="PU43" s="51"/>
      <c r="PV43" s="51"/>
      <c r="PW43" s="51"/>
      <c r="PX43" s="51"/>
      <c r="PY43" s="51"/>
      <c r="PZ43" s="51"/>
      <c r="QA43" s="51"/>
      <c r="QB43" s="51"/>
      <c r="QC43" s="51"/>
      <c r="QD43" s="51"/>
      <c r="QE43" s="51"/>
      <c r="QF43" s="51"/>
      <c r="QG43" s="51"/>
      <c r="QH43" s="51"/>
      <c r="QI43" s="51"/>
      <c r="QJ43" s="51"/>
      <c r="QK43" s="51"/>
      <c r="QL43" s="51"/>
      <c r="QM43" s="51"/>
      <c r="QN43" s="51"/>
      <c r="QO43" s="51"/>
      <c r="QP43" s="51"/>
      <c r="QQ43" s="51"/>
      <c r="QR43" s="51"/>
      <c r="QS43" s="51"/>
      <c r="QT43" s="51"/>
      <c r="QU43" s="51"/>
      <c r="QV43" s="51"/>
      <c r="QW43" s="51"/>
      <c r="QX43" s="51"/>
      <c r="QY43" s="51"/>
      <c r="QZ43" s="51"/>
      <c r="RA43" s="51"/>
      <c r="RB43" s="51"/>
      <c r="RC43" s="51"/>
      <c r="RD43" s="51"/>
      <c r="RE43" s="51"/>
      <c r="RF43" s="51"/>
      <c r="RG43" s="51"/>
      <c r="RH43" s="51"/>
      <c r="RI43" s="51"/>
      <c r="RJ43" s="51"/>
      <c r="RK43" s="51"/>
      <c r="RL43" s="51"/>
      <c r="RM43" s="51"/>
      <c r="RN43" s="51"/>
      <c r="RO43" s="51"/>
      <c r="RP43" s="51"/>
      <c r="RQ43" s="51"/>
      <c r="RR43" s="51"/>
      <c r="RS43" s="51"/>
      <c r="RT43" s="51"/>
      <c r="RU43" s="51"/>
      <c r="RV43" s="51"/>
      <c r="RW43" s="51"/>
      <c r="RX43" s="51"/>
      <c r="RY43" s="51"/>
      <c r="RZ43" s="51"/>
      <c r="SA43" s="51"/>
      <c r="SB43" s="51"/>
      <c r="SC43" s="49"/>
      <c r="SD43" s="51"/>
      <c r="SE43" s="51"/>
      <c r="SF43" s="51"/>
      <c r="SG43" s="51"/>
      <c r="SH43" s="51"/>
      <c r="SI43" s="52"/>
    </row>
    <row r="44" spans="1:503" ht="15.5" x14ac:dyDescent="0.35">
      <c r="A44" s="80" t="s">
        <v>561</v>
      </c>
      <c r="B44" s="64"/>
      <c r="C44" s="19">
        <f t="shared" si="2"/>
        <v>0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  <c r="IX44" s="51"/>
      <c r="IY44" s="51"/>
      <c r="IZ44" s="51"/>
      <c r="JA44" s="51"/>
      <c r="JB44" s="51"/>
      <c r="JC44" s="51"/>
      <c r="JD44" s="51"/>
      <c r="JE44" s="51"/>
      <c r="JF44" s="51"/>
      <c r="JG44" s="51"/>
      <c r="JH44" s="51"/>
      <c r="JI44" s="51"/>
      <c r="JJ44" s="51"/>
      <c r="JK44" s="51"/>
      <c r="JL44" s="51"/>
      <c r="JM44" s="51"/>
      <c r="JN44" s="51"/>
      <c r="JO44" s="51"/>
      <c r="JP44" s="51"/>
      <c r="JQ44" s="51"/>
      <c r="JR44" s="51"/>
      <c r="JS44" s="51"/>
      <c r="JT44" s="51"/>
      <c r="JU44" s="51"/>
      <c r="JV44" s="51"/>
      <c r="JW44" s="51"/>
      <c r="JX44" s="51"/>
      <c r="JY44" s="51"/>
      <c r="JZ44" s="51"/>
      <c r="KA44" s="51"/>
      <c r="KB44" s="51"/>
      <c r="KC44" s="51"/>
      <c r="KD44" s="51"/>
      <c r="KE44" s="51"/>
      <c r="KF44" s="51"/>
      <c r="KG44" s="51"/>
      <c r="KH44" s="51"/>
      <c r="KI44" s="51"/>
      <c r="KJ44" s="51"/>
      <c r="KK44" s="51"/>
      <c r="KL44" s="51"/>
      <c r="KM44" s="51"/>
      <c r="KN44" s="51"/>
      <c r="KO44" s="51"/>
      <c r="KP44" s="51"/>
      <c r="KQ44" s="51"/>
      <c r="KR44" s="51"/>
      <c r="KS44" s="51"/>
      <c r="KT44" s="51"/>
      <c r="KU44" s="51"/>
      <c r="KV44" s="51"/>
      <c r="KW44" s="51"/>
      <c r="KX44" s="51"/>
      <c r="KY44" s="51"/>
      <c r="KZ44" s="51"/>
      <c r="LA44" s="51"/>
      <c r="LB44" s="51"/>
      <c r="LC44" s="51"/>
      <c r="LD44" s="51"/>
      <c r="LE44" s="51"/>
      <c r="LF44" s="51"/>
      <c r="LG44" s="51"/>
      <c r="LH44" s="51"/>
      <c r="LI44" s="51"/>
      <c r="LJ44" s="51"/>
      <c r="LK44" s="51"/>
      <c r="LL44" s="51"/>
      <c r="LM44" s="51"/>
      <c r="LN44" s="51"/>
      <c r="LO44" s="51"/>
      <c r="LP44" s="51"/>
      <c r="LQ44" s="51"/>
      <c r="LR44" s="51"/>
      <c r="LS44" s="51"/>
      <c r="LT44" s="51"/>
      <c r="LU44" s="51"/>
      <c r="LV44" s="51"/>
      <c r="LW44" s="51"/>
      <c r="LX44" s="51"/>
      <c r="LY44" s="51"/>
      <c r="LZ44" s="51"/>
      <c r="MA44" s="51"/>
      <c r="MB44" s="51"/>
      <c r="MC44" s="51"/>
      <c r="MD44" s="51"/>
      <c r="ME44" s="51"/>
      <c r="MF44" s="51"/>
      <c r="MG44" s="51"/>
      <c r="MH44" s="51"/>
      <c r="MI44" s="51"/>
      <c r="MJ44" s="51"/>
      <c r="MK44" s="51"/>
      <c r="ML44" s="51"/>
      <c r="MM44" s="51"/>
      <c r="MN44" s="51"/>
      <c r="MO44" s="51"/>
      <c r="MP44" s="51"/>
      <c r="MQ44" s="51"/>
      <c r="MR44" s="51"/>
      <c r="MS44" s="51"/>
      <c r="MT44" s="51"/>
      <c r="MU44" s="51"/>
      <c r="MV44" s="51"/>
      <c r="MW44" s="51"/>
      <c r="MX44" s="51"/>
      <c r="MY44" s="51"/>
      <c r="MZ44" s="51"/>
      <c r="NA44" s="51"/>
      <c r="NB44" s="51"/>
      <c r="NC44" s="51"/>
      <c r="ND44" s="51"/>
      <c r="NE44" s="51"/>
      <c r="NF44" s="51"/>
      <c r="NG44" s="51"/>
      <c r="NH44" s="51"/>
      <c r="NI44" s="51"/>
      <c r="NJ44" s="51"/>
      <c r="NK44" s="51"/>
      <c r="NL44" s="51"/>
      <c r="NM44" s="51"/>
      <c r="NN44" s="51"/>
      <c r="NO44" s="51"/>
      <c r="NP44" s="51"/>
      <c r="NQ44" s="51"/>
      <c r="NR44" s="51"/>
      <c r="NS44" s="51"/>
      <c r="NT44" s="51"/>
      <c r="NU44" s="51"/>
      <c r="NV44" s="51"/>
      <c r="NW44" s="51"/>
      <c r="NX44" s="51"/>
      <c r="NY44" s="51"/>
      <c r="NZ44" s="51"/>
      <c r="OA44" s="51"/>
      <c r="OB44" s="51"/>
      <c r="OC44" s="51"/>
      <c r="OD44" s="51"/>
      <c r="OE44" s="51"/>
      <c r="OF44" s="51"/>
      <c r="OG44" s="51"/>
      <c r="OH44" s="51"/>
      <c r="OI44" s="51"/>
      <c r="OJ44" s="51"/>
      <c r="OK44" s="51"/>
      <c r="OL44" s="51"/>
      <c r="OM44" s="51"/>
      <c r="ON44" s="51"/>
      <c r="OO44" s="51"/>
      <c r="OP44" s="51"/>
      <c r="OQ44" s="51"/>
      <c r="OR44" s="51"/>
      <c r="OS44" s="51"/>
      <c r="OT44" s="51"/>
      <c r="OU44" s="51"/>
      <c r="OV44" s="51"/>
      <c r="OW44" s="51"/>
      <c r="OX44" s="51"/>
      <c r="OY44" s="51"/>
      <c r="OZ44" s="51"/>
      <c r="PA44" s="51"/>
      <c r="PB44" s="51"/>
      <c r="PC44" s="51"/>
      <c r="PD44" s="51"/>
      <c r="PE44" s="51"/>
      <c r="PF44" s="51"/>
      <c r="PG44" s="51"/>
      <c r="PH44" s="51"/>
      <c r="PI44" s="51"/>
      <c r="PJ44" s="51"/>
      <c r="PK44" s="51"/>
      <c r="PL44" s="51"/>
      <c r="PM44" s="51"/>
      <c r="PN44" s="51"/>
      <c r="PO44" s="51"/>
      <c r="PP44" s="51"/>
      <c r="PQ44" s="51"/>
      <c r="PR44" s="51"/>
      <c r="PS44" s="51"/>
      <c r="PT44" s="51"/>
      <c r="PU44" s="51"/>
      <c r="PV44" s="51"/>
      <c r="PW44" s="51"/>
      <c r="PX44" s="51"/>
      <c r="PY44" s="51"/>
      <c r="PZ44" s="51"/>
      <c r="QA44" s="51"/>
      <c r="QB44" s="51"/>
      <c r="QC44" s="51"/>
      <c r="QD44" s="51"/>
      <c r="QE44" s="51"/>
      <c r="QF44" s="51"/>
      <c r="QG44" s="51"/>
      <c r="QH44" s="51"/>
      <c r="QI44" s="51"/>
      <c r="QJ44" s="51"/>
      <c r="QK44" s="51"/>
      <c r="QL44" s="51"/>
      <c r="QM44" s="51"/>
      <c r="QN44" s="51"/>
      <c r="QO44" s="51"/>
      <c r="QP44" s="51"/>
      <c r="QQ44" s="51"/>
      <c r="QR44" s="51"/>
      <c r="QS44" s="51"/>
      <c r="QT44" s="51"/>
      <c r="QU44" s="51"/>
      <c r="QV44" s="51"/>
      <c r="QW44" s="51"/>
      <c r="QX44" s="51"/>
      <c r="QY44" s="51"/>
      <c r="QZ44" s="51"/>
      <c r="RA44" s="51"/>
      <c r="RB44" s="51"/>
      <c r="RC44" s="51"/>
      <c r="RD44" s="51"/>
      <c r="RE44" s="51"/>
      <c r="RF44" s="51"/>
      <c r="RG44" s="51"/>
      <c r="RH44" s="51"/>
      <c r="RI44" s="51"/>
      <c r="RJ44" s="51"/>
      <c r="RK44" s="51"/>
      <c r="RL44" s="51"/>
      <c r="RM44" s="51"/>
      <c r="RN44" s="51"/>
      <c r="RO44" s="51"/>
      <c r="RP44" s="51"/>
      <c r="RQ44" s="51"/>
      <c r="RR44" s="51"/>
      <c r="RS44" s="51"/>
      <c r="RT44" s="51"/>
      <c r="RU44" s="51"/>
      <c r="RV44" s="51"/>
      <c r="RW44" s="51"/>
      <c r="RX44" s="51"/>
      <c r="RY44" s="51"/>
      <c r="RZ44" s="51"/>
      <c r="SA44" s="51"/>
      <c r="SB44" s="51"/>
      <c r="SC44" s="49"/>
      <c r="SD44" s="51"/>
      <c r="SE44" s="51"/>
      <c r="SF44" s="51"/>
      <c r="SG44" s="51"/>
      <c r="SH44" s="51"/>
      <c r="SI44" s="52"/>
    </row>
    <row r="45" spans="1:503" ht="15.5" x14ac:dyDescent="0.35">
      <c r="A45" s="80" t="s">
        <v>562</v>
      </c>
      <c r="B45" s="64"/>
      <c r="C45" s="19">
        <f t="shared" si="2"/>
        <v>0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  <c r="IX45" s="51"/>
      <c r="IY45" s="51"/>
      <c r="IZ45" s="51"/>
      <c r="JA45" s="51"/>
      <c r="JB45" s="51"/>
      <c r="JC45" s="51"/>
      <c r="JD45" s="51"/>
      <c r="JE45" s="51"/>
      <c r="JF45" s="51"/>
      <c r="JG45" s="51"/>
      <c r="JH45" s="51"/>
      <c r="JI45" s="51"/>
      <c r="JJ45" s="51"/>
      <c r="JK45" s="51"/>
      <c r="JL45" s="51"/>
      <c r="JM45" s="51"/>
      <c r="JN45" s="51"/>
      <c r="JO45" s="51"/>
      <c r="JP45" s="51"/>
      <c r="JQ45" s="51"/>
      <c r="JR45" s="51"/>
      <c r="JS45" s="51"/>
      <c r="JT45" s="51"/>
      <c r="JU45" s="51"/>
      <c r="JV45" s="51"/>
      <c r="JW45" s="51"/>
      <c r="JX45" s="51"/>
      <c r="JY45" s="51"/>
      <c r="JZ45" s="51"/>
      <c r="KA45" s="51"/>
      <c r="KB45" s="51"/>
      <c r="KC45" s="51"/>
      <c r="KD45" s="51"/>
      <c r="KE45" s="51"/>
      <c r="KF45" s="51"/>
      <c r="KG45" s="51"/>
      <c r="KH45" s="51"/>
      <c r="KI45" s="51"/>
      <c r="KJ45" s="51"/>
      <c r="KK45" s="51"/>
      <c r="KL45" s="51"/>
      <c r="KM45" s="51"/>
      <c r="KN45" s="51"/>
      <c r="KO45" s="51"/>
      <c r="KP45" s="51"/>
      <c r="KQ45" s="51"/>
      <c r="KR45" s="51"/>
      <c r="KS45" s="51"/>
      <c r="KT45" s="51"/>
      <c r="KU45" s="51"/>
      <c r="KV45" s="51"/>
      <c r="KW45" s="51"/>
      <c r="KX45" s="51"/>
      <c r="KY45" s="51"/>
      <c r="KZ45" s="51"/>
      <c r="LA45" s="51"/>
      <c r="LB45" s="51"/>
      <c r="LC45" s="51"/>
      <c r="LD45" s="51"/>
      <c r="LE45" s="51"/>
      <c r="LF45" s="51"/>
      <c r="LG45" s="51"/>
      <c r="LH45" s="51"/>
      <c r="LI45" s="51"/>
      <c r="LJ45" s="51"/>
      <c r="LK45" s="51"/>
      <c r="LL45" s="51"/>
      <c r="LM45" s="51"/>
      <c r="LN45" s="51"/>
      <c r="LO45" s="51"/>
      <c r="LP45" s="51"/>
      <c r="LQ45" s="51"/>
      <c r="LR45" s="51"/>
      <c r="LS45" s="51"/>
      <c r="LT45" s="51"/>
      <c r="LU45" s="51"/>
      <c r="LV45" s="51"/>
      <c r="LW45" s="51"/>
      <c r="LX45" s="51"/>
      <c r="LY45" s="51"/>
      <c r="LZ45" s="51"/>
      <c r="MA45" s="51"/>
      <c r="MB45" s="51"/>
      <c r="MC45" s="51"/>
      <c r="MD45" s="51"/>
      <c r="ME45" s="51"/>
      <c r="MF45" s="51"/>
      <c r="MG45" s="51"/>
      <c r="MH45" s="51"/>
      <c r="MI45" s="51"/>
      <c r="MJ45" s="51"/>
      <c r="MK45" s="51"/>
      <c r="ML45" s="51"/>
      <c r="MM45" s="51"/>
      <c r="MN45" s="51"/>
      <c r="MO45" s="51"/>
      <c r="MP45" s="51"/>
      <c r="MQ45" s="51"/>
      <c r="MR45" s="51"/>
      <c r="MS45" s="51"/>
      <c r="MT45" s="51"/>
      <c r="MU45" s="51"/>
      <c r="MV45" s="51"/>
      <c r="MW45" s="51"/>
      <c r="MX45" s="51"/>
      <c r="MY45" s="51"/>
      <c r="MZ45" s="51"/>
      <c r="NA45" s="51"/>
      <c r="NB45" s="51"/>
      <c r="NC45" s="51"/>
      <c r="ND45" s="51"/>
      <c r="NE45" s="51"/>
      <c r="NF45" s="51"/>
      <c r="NG45" s="51"/>
      <c r="NH45" s="51"/>
      <c r="NI45" s="51"/>
      <c r="NJ45" s="51"/>
      <c r="NK45" s="51"/>
      <c r="NL45" s="51"/>
      <c r="NM45" s="51"/>
      <c r="NN45" s="51"/>
      <c r="NO45" s="51"/>
      <c r="NP45" s="51"/>
      <c r="NQ45" s="51"/>
      <c r="NR45" s="51"/>
      <c r="NS45" s="51"/>
      <c r="NT45" s="51"/>
      <c r="NU45" s="51"/>
      <c r="NV45" s="51"/>
      <c r="NW45" s="51"/>
      <c r="NX45" s="51"/>
      <c r="NY45" s="51"/>
      <c r="NZ45" s="51"/>
      <c r="OA45" s="51"/>
      <c r="OB45" s="51"/>
      <c r="OC45" s="51"/>
      <c r="OD45" s="51"/>
      <c r="OE45" s="51"/>
      <c r="OF45" s="51"/>
      <c r="OG45" s="51"/>
      <c r="OH45" s="51"/>
      <c r="OI45" s="51"/>
      <c r="OJ45" s="51"/>
      <c r="OK45" s="51"/>
      <c r="OL45" s="51"/>
      <c r="OM45" s="51"/>
      <c r="ON45" s="51"/>
      <c r="OO45" s="51"/>
      <c r="OP45" s="51"/>
      <c r="OQ45" s="51"/>
      <c r="OR45" s="51"/>
      <c r="OS45" s="51"/>
      <c r="OT45" s="51"/>
      <c r="OU45" s="51"/>
      <c r="OV45" s="51"/>
      <c r="OW45" s="51"/>
      <c r="OX45" s="51"/>
      <c r="OY45" s="51"/>
      <c r="OZ45" s="51"/>
      <c r="PA45" s="51"/>
      <c r="PB45" s="51"/>
      <c r="PC45" s="51"/>
      <c r="PD45" s="51"/>
      <c r="PE45" s="51"/>
      <c r="PF45" s="51"/>
      <c r="PG45" s="51"/>
      <c r="PH45" s="51"/>
      <c r="PI45" s="51"/>
      <c r="PJ45" s="51"/>
      <c r="PK45" s="51"/>
      <c r="PL45" s="51"/>
      <c r="PM45" s="51"/>
      <c r="PN45" s="51"/>
      <c r="PO45" s="51"/>
      <c r="PP45" s="51"/>
      <c r="PQ45" s="51"/>
      <c r="PR45" s="51"/>
      <c r="PS45" s="51"/>
      <c r="PT45" s="51"/>
      <c r="PU45" s="51"/>
      <c r="PV45" s="51"/>
      <c r="PW45" s="51"/>
      <c r="PX45" s="51"/>
      <c r="PY45" s="51"/>
      <c r="PZ45" s="51"/>
      <c r="QA45" s="51"/>
      <c r="QB45" s="51"/>
      <c r="QC45" s="51"/>
      <c r="QD45" s="51"/>
      <c r="QE45" s="51"/>
      <c r="QF45" s="51"/>
      <c r="QG45" s="51"/>
      <c r="QH45" s="51"/>
      <c r="QI45" s="51"/>
      <c r="QJ45" s="51"/>
      <c r="QK45" s="51"/>
      <c r="QL45" s="51"/>
      <c r="QM45" s="51"/>
      <c r="QN45" s="51"/>
      <c r="QO45" s="51"/>
      <c r="QP45" s="51"/>
      <c r="QQ45" s="51"/>
      <c r="QR45" s="51"/>
      <c r="QS45" s="51"/>
      <c r="QT45" s="51"/>
      <c r="QU45" s="51"/>
      <c r="QV45" s="51"/>
      <c r="QW45" s="51"/>
      <c r="QX45" s="51"/>
      <c r="QY45" s="51"/>
      <c r="QZ45" s="51"/>
      <c r="RA45" s="51"/>
      <c r="RB45" s="51"/>
      <c r="RC45" s="51"/>
      <c r="RD45" s="51"/>
      <c r="RE45" s="51"/>
      <c r="RF45" s="51"/>
      <c r="RG45" s="51"/>
      <c r="RH45" s="51"/>
      <c r="RI45" s="51"/>
      <c r="RJ45" s="51"/>
      <c r="RK45" s="51"/>
      <c r="RL45" s="51"/>
      <c r="RM45" s="51"/>
      <c r="RN45" s="51"/>
      <c r="RO45" s="51"/>
      <c r="RP45" s="51"/>
      <c r="RQ45" s="51"/>
      <c r="RR45" s="51"/>
      <c r="RS45" s="51"/>
      <c r="RT45" s="51"/>
      <c r="RU45" s="51"/>
      <c r="RV45" s="51"/>
      <c r="RW45" s="51"/>
      <c r="RX45" s="51"/>
      <c r="RY45" s="51"/>
      <c r="RZ45" s="51"/>
      <c r="SA45" s="51"/>
      <c r="SB45" s="51"/>
      <c r="SC45" s="49"/>
      <c r="SD45" s="51"/>
      <c r="SE45" s="51"/>
      <c r="SF45" s="51"/>
      <c r="SG45" s="51"/>
      <c r="SH45" s="51"/>
      <c r="SI45" s="52"/>
    </row>
    <row r="46" spans="1:503" ht="15.5" x14ac:dyDescent="0.35">
      <c r="A46" s="80" t="s">
        <v>563</v>
      </c>
      <c r="B46" s="64"/>
      <c r="C46" s="19">
        <f t="shared" si="2"/>
        <v>0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  <c r="IX46" s="51"/>
      <c r="IY46" s="51"/>
      <c r="IZ46" s="51"/>
      <c r="JA46" s="51"/>
      <c r="JB46" s="51"/>
      <c r="JC46" s="51"/>
      <c r="JD46" s="51"/>
      <c r="JE46" s="51"/>
      <c r="JF46" s="51"/>
      <c r="JG46" s="51"/>
      <c r="JH46" s="51"/>
      <c r="JI46" s="51"/>
      <c r="JJ46" s="51"/>
      <c r="JK46" s="51"/>
      <c r="JL46" s="51"/>
      <c r="JM46" s="51"/>
      <c r="JN46" s="51"/>
      <c r="JO46" s="51"/>
      <c r="JP46" s="51"/>
      <c r="JQ46" s="51"/>
      <c r="JR46" s="51"/>
      <c r="JS46" s="51"/>
      <c r="JT46" s="51"/>
      <c r="JU46" s="51"/>
      <c r="JV46" s="51"/>
      <c r="JW46" s="51"/>
      <c r="JX46" s="51"/>
      <c r="JY46" s="51"/>
      <c r="JZ46" s="51"/>
      <c r="KA46" s="51"/>
      <c r="KB46" s="51"/>
      <c r="KC46" s="51"/>
      <c r="KD46" s="51"/>
      <c r="KE46" s="51"/>
      <c r="KF46" s="51"/>
      <c r="KG46" s="51"/>
      <c r="KH46" s="51"/>
      <c r="KI46" s="51"/>
      <c r="KJ46" s="51"/>
      <c r="KK46" s="51"/>
      <c r="KL46" s="51"/>
      <c r="KM46" s="51"/>
      <c r="KN46" s="51"/>
      <c r="KO46" s="51"/>
      <c r="KP46" s="51"/>
      <c r="KQ46" s="51"/>
      <c r="KR46" s="51"/>
      <c r="KS46" s="51"/>
      <c r="KT46" s="51"/>
      <c r="KU46" s="51"/>
      <c r="KV46" s="51"/>
      <c r="KW46" s="51"/>
      <c r="KX46" s="51"/>
      <c r="KY46" s="51"/>
      <c r="KZ46" s="51"/>
      <c r="LA46" s="51"/>
      <c r="LB46" s="51"/>
      <c r="LC46" s="51"/>
      <c r="LD46" s="51"/>
      <c r="LE46" s="51"/>
      <c r="LF46" s="51"/>
      <c r="LG46" s="51"/>
      <c r="LH46" s="51"/>
      <c r="LI46" s="51"/>
      <c r="LJ46" s="51"/>
      <c r="LK46" s="51"/>
      <c r="LL46" s="51"/>
      <c r="LM46" s="51"/>
      <c r="LN46" s="51"/>
      <c r="LO46" s="51"/>
      <c r="LP46" s="51"/>
      <c r="LQ46" s="51"/>
      <c r="LR46" s="51"/>
      <c r="LS46" s="51"/>
      <c r="LT46" s="51"/>
      <c r="LU46" s="51"/>
      <c r="LV46" s="51"/>
      <c r="LW46" s="51"/>
      <c r="LX46" s="51"/>
      <c r="LY46" s="51"/>
      <c r="LZ46" s="51"/>
      <c r="MA46" s="51"/>
      <c r="MB46" s="51"/>
      <c r="MC46" s="51"/>
      <c r="MD46" s="51"/>
      <c r="ME46" s="51"/>
      <c r="MF46" s="51"/>
      <c r="MG46" s="51"/>
      <c r="MH46" s="51"/>
      <c r="MI46" s="51"/>
      <c r="MJ46" s="51"/>
      <c r="MK46" s="51"/>
      <c r="ML46" s="51"/>
      <c r="MM46" s="51"/>
      <c r="MN46" s="51"/>
      <c r="MO46" s="51"/>
      <c r="MP46" s="51"/>
      <c r="MQ46" s="51"/>
      <c r="MR46" s="51"/>
      <c r="MS46" s="51"/>
      <c r="MT46" s="51"/>
      <c r="MU46" s="51"/>
      <c r="MV46" s="51"/>
      <c r="MW46" s="51"/>
      <c r="MX46" s="51"/>
      <c r="MY46" s="51"/>
      <c r="MZ46" s="51"/>
      <c r="NA46" s="51"/>
      <c r="NB46" s="51"/>
      <c r="NC46" s="51"/>
      <c r="ND46" s="51"/>
      <c r="NE46" s="51"/>
      <c r="NF46" s="51"/>
      <c r="NG46" s="51"/>
      <c r="NH46" s="51"/>
      <c r="NI46" s="51"/>
      <c r="NJ46" s="51"/>
      <c r="NK46" s="51"/>
      <c r="NL46" s="51"/>
      <c r="NM46" s="51"/>
      <c r="NN46" s="51"/>
      <c r="NO46" s="51"/>
      <c r="NP46" s="51"/>
      <c r="NQ46" s="51"/>
      <c r="NR46" s="51"/>
      <c r="NS46" s="51"/>
      <c r="NT46" s="51"/>
      <c r="NU46" s="51"/>
      <c r="NV46" s="51"/>
      <c r="NW46" s="51"/>
      <c r="NX46" s="51"/>
      <c r="NY46" s="51"/>
      <c r="NZ46" s="51"/>
      <c r="OA46" s="51"/>
      <c r="OB46" s="51"/>
      <c r="OC46" s="51"/>
      <c r="OD46" s="51"/>
      <c r="OE46" s="51"/>
      <c r="OF46" s="51"/>
      <c r="OG46" s="51"/>
      <c r="OH46" s="51"/>
      <c r="OI46" s="51"/>
      <c r="OJ46" s="51"/>
      <c r="OK46" s="51"/>
      <c r="OL46" s="51"/>
      <c r="OM46" s="51"/>
      <c r="ON46" s="51"/>
      <c r="OO46" s="51"/>
      <c r="OP46" s="51"/>
      <c r="OQ46" s="51"/>
      <c r="OR46" s="51"/>
      <c r="OS46" s="51"/>
      <c r="OT46" s="51"/>
      <c r="OU46" s="51"/>
      <c r="OV46" s="51"/>
      <c r="OW46" s="51"/>
      <c r="OX46" s="51"/>
      <c r="OY46" s="51"/>
      <c r="OZ46" s="51"/>
      <c r="PA46" s="51"/>
      <c r="PB46" s="51"/>
      <c r="PC46" s="51"/>
      <c r="PD46" s="51"/>
      <c r="PE46" s="51"/>
      <c r="PF46" s="51"/>
      <c r="PG46" s="51"/>
      <c r="PH46" s="51"/>
      <c r="PI46" s="51"/>
      <c r="PJ46" s="51"/>
      <c r="PK46" s="51"/>
      <c r="PL46" s="51"/>
      <c r="PM46" s="51"/>
      <c r="PN46" s="51"/>
      <c r="PO46" s="51"/>
      <c r="PP46" s="51"/>
      <c r="PQ46" s="51"/>
      <c r="PR46" s="51"/>
      <c r="PS46" s="51"/>
      <c r="PT46" s="51"/>
      <c r="PU46" s="51"/>
      <c r="PV46" s="51"/>
      <c r="PW46" s="51"/>
      <c r="PX46" s="51"/>
      <c r="PY46" s="51"/>
      <c r="PZ46" s="51"/>
      <c r="QA46" s="51"/>
      <c r="QB46" s="51"/>
      <c r="QC46" s="51"/>
      <c r="QD46" s="51"/>
      <c r="QE46" s="51"/>
      <c r="QF46" s="51"/>
      <c r="QG46" s="51"/>
      <c r="QH46" s="51"/>
      <c r="QI46" s="51"/>
      <c r="QJ46" s="51"/>
      <c r="QK46" s="51"/>
      <c r="QL46" s="51"/>
      <c r="QM46" s="51"/>
      <c r="QN46" s="51"/>
      <c r="QO46" s="51"/>
      <c r="QP46" s="51"/>
      <c r="QQ46" s="51"/>
      <c r="QR46" s="51"/>
      <c r="QS46" s="51"/>
      <c r="QT46" s="51"/>
      <c r="QU46" s="51"/>
      <c r="QV46" s="51"/>
      <c r="QW46" s="51"/>
      <c r="QX46" s="51"/>
      <c r="QY46" s="51"/>
      <c r="QZ46" s="51"/>
      <c r="RA46" s="51"/>
      <c r="RB46" s="51"/>
      <c r="RC46" s="51"/>
      <c r="RD46" s="51"/>
      <c r="RE46" s="51"/>
      <c r="RF46" s="51"/>
      <c r="RG46" s="51"/>
      <c r="RH46" s="51"/>
      <c r="RI46" s="51"/>
      <c r="RJ46" s="51"/>
      <c r="RK46" s="51"/>
      <c r="RL46" s="51"/>
      <c r="RM46" s="51"/>
      <c r="RN46" s="51"/>
      <c r="RO46" s="51"/>
      <c r="RP46" s="51"/>
      <c r="RQ46" s="51"/>
      <c r="RR46" s="51"/>
      <c r="RS46" s="51"/>
      <c r="RT46" s="51"/>
      <c r="RU46" s="51"/>
      <c r="RV46" s="51"/>
      <c r="RW46" s="51"/>
      <c r="RX46" s="51"/>
      <c r="RY46" s="51"/>
      <c r="RZ46" s="51"/>
      <c r="SA46" s="51"/>
      <c r="SB46" s="51"/>
      <c r="SC46" s="49"/>
      <c r="SD46" s="51"/>
      <c r="SE46" s="51"/>
      <c r="SF46" s="51"/>
      <c r="SG46" s="51"/>
      <c r="SH46" s="51"/>
      <c r="SI46" s="52"/>
    </row>
    <row r="47" spans="1:503" ht="15.5" x14ac:dyDescent="0.35">
      <c r="A47" s="80" t="s">
        <v>564</v>
      </c>
      <c r="B47" s="64"/>
      <c r="C47" s="19">
        <f t="shared" si="2"/>
        <v>0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  <c r="IX47" s="51"/>
      <c r="IY47" s="51"/>
      <c r="IZ47" s="51"/>
      <c r="JA47" s="51"/>
      <c r="JB47" s="51"/>
      <c r="JC47" s="51"/>
      <c r="JD47" s="51"/>
      <c r="JE47" s="51"/>
      <c r="JF47" s="51"/>
      <c r="JG47" s="51"/>
      <c r="JH47" s="51"/>
      <c r="JI47" s="51"/>
      <c r="JJ47" s="51"/>
      <c r="JK47" s="51"/>
      <c r="JL47" s="51"/>
      <c r="JM47" s="51"/>
      <c r="JN47" s="51"/>
      <c r="JO47" s="51"/>
      <c r="JP47" s="51"/>
      <c r="JQ47" s="51"/>
      <c r="JR47" s="51"/>
      <c r="JS47" s="51"/>
      <c r="JT47" s="51"/>
      <c r="JU47" s="51"/>
      <c r="JV47" s="51"/>
      <c r="JW47" s="51"/>
      <c r="JX47" s="51"/>
      <c r="JY47" s="51"/>
      <c r="JZ47" s="51"/>
      <c r="KA47" s="51"/>
      <c r="KB47" s="51"/>
      <c r="KC47" s="51"/>
      <c r="KD47" s="51"/>
      <c r="KE47" s="51"/>
      <c r="KF47" s="51"/>
      <c r="KG47" s="51"/>
      <c r="KH47" s="51"/>
      <c r="KI47" s="51"/>
      <c r="KJ47" s="51"/>
      <c r="KK47" s="51"/>
      <c r="KL47" s="51"/>
      <c r="KM47" s="51"/>
      <c r="KN47" s="51"/>
      <c r="KO47" s="51"/>
      <c r="KP47" s="51"/>
      <c r="KQ47" s="51"/>
      <c r="KR47" s="51"/>
      <c r="KS47" s="51"/>
      <c r="KT47" s="51"/>
      <c r="KU47" s="51"/>
      <c r="KV47" s="51"/>
      <c r="KW47" s="51"/>
      <c r="KX47" s="51"/>
      <c r="KY47" s="51"/>
      <c r="KZ47" s="51"/>
      <c r="LA47" s="51"/>
      <c r="LB47" s="51"/>
      <c r="LC47" s="51"/>
      <c r="LD47" s="51"/>
      <c r="LE47" s="51"/>
      <c r="LF47" s="51"/>
      <c r="LG47" s="51"/>
      <c r="LH47" s="51"/>
      <c r="LI47" s="51"/>
      <c r="LJ47" s="51"/>
      <c r="LK47" s="51"/>
      <c r="LL47" s="51"/>
      <c r="LM47" s="51"/>
      <c r="LN47" s="51"/>
      <c r="LO47" s="51"/>
      <c r="LP47" s="51"/>
      <c r="LQ47" s="51"/>
      <c r="LR47" s="51"/>
      <c r="LS47" s="51"/>
      <c r="LT47" s="51"/>
      <c r="LU47" s="51"/>
      <c r="LV47" s="51"/>
      <c r="LW47" s="51"/>
      <c r="LX47" s="51"/>
      <c r="LY47" s="51"/>
      <c r="LZ47" s="51"/>
      <c r="MA47" s="51"/>
      <c r="MB47" s="51"/>
      <c r="MC47" s="51"/>
      <c r="MD47" s="51"/>
      <c r="ME47" s="51"/>
      <c r="MF47" s="51"/>
      <c r="MG47" s="51"/>
      <c r="MH47" s="51"/>
      <c r="MI47" s="51"/>
      <c r="MJ47" s="51"/>
      <c r="MK47" s="51"/>
      <c r="ML47" s="51"/>
      <c r="MM47" s="51"/>
      <c r="MN47" s="51"/>
      <c r="MO47" s="51"/>
      <c r="MP47" s="51"/>
      <c r="MQ47" s="51"/>
      <c r="MR47" s="51"/>
      <c r="MS47" s="51"/>
      <c r="MT47" s="51"/>
      <c r="MU47" s="51"/>
      <c r="MV47" s="51"/>
      <c r="MW47" s="51"/>
      <c r="MX47" s="51"/>
      <c r="MY47" s="51"/>
      <c r="MZ47" s="51"/>
      <c r="NA47" s="51"/>
      <c r="NB47" s="51"/>
      <c r="NC47" s="51"/>
      <c r="ND47" s="51"/>
      <c r="NE47" s="51"/>
      <c r="NF47" s="51"/>
      <c r="NG47" s="51"/>
      <c r="NH47" s="51"/>
      <c r="NI47" s="51"/>
      <c r="NJ47" s="51"/>
      <c r="NK47" s="51"/>
      <c r="NL47" s="51"/>
      <c r="NM47" s="51"/>
      <c r="NN47" s="51"/>
      <c r="NO47" s="51"/>
      <c r="NP47" s="51"/>
      <c r="NQ47" s="51"/>
      <c r="NR47" s="51"/>
      <c r="NS47" s="51"/>
      <c r="NT47" s="51"/>
      <c r="NU47" s="51"/>
      <c r="NV47" s="51"/>
      <c r="NW47" s="51"/>
      <c r="NX47" s="51"/>
      <c r="NY47" s="51"/>
      <c r="NZ47" s="51"/>
      <c r="OA47" s="51"/>
      <c r="OB47" s="51"/>
      <c r="OC47" s="51"/>
      <c r="OD47" s="51"/>
      <c r="OE47" s="51"/>
      <c r="OF47" s="51"/>
      <c r="OG47" s="51"/>
      <c r="OH47" s="51"/>
      <c r="OI47" s="51"/>
      <c r="OJ47" s="51"/>
      <c r="OK47" s="51"/>
      <c r="OL47" s="51"/>
      <c r="OM47" s="51"/>
      <c r="ON47" s="51"/>
      <c r="OO47" s="51"/>
      <c r="OP47" s="51"/>
      <c r="OQ47" s="51"/>
      <c r="OR47" s="51"/>
      <c r="OS47" s="51"/>
      <c r="OT47" s="51"/>
      <c r="OU47" s="51"/>
      <c r="OV47" s="51"/>
      <c r="OW47" s="51"/>
      <c r="OX47" s="51"/>
      <c r="OY47" s="51"/>
      <c r="OZ47" s="51"/>
      <c r="PA47" s="51"/>
      <c r="PB47" s="51"/>
      <c r="PC47" s="51"/>
      <c r="PD47" s="51"/>
      <c r="PE47" s="51"/>
      <c r="PF47" s="51"/>
      <c r="PG47" s="51"/>
      <c r="PH47" s="51"/>
      <c r="PI47" s="51"/>
      <c r="PJ47" s="51"/>
      <c r="PK47" s="51"/>
      <c r="PL47" s="51"/>
      <c r="PM47" s="51"/>
      <c r="PN47" s="51"/>
      <c r="PO47" s="51"/>
      <c r="PP47" s="51"/>
      <c r="PQ47" s="51"/>
      <c r="PR47" s="51"/>
      <c r="PS47" s="51"/>
      <c r="PT47" s="51"/>
      <c r="PU47" s="51"/>
      <c r="PV47" s="51"/>
      <c r="PW47" s="51"/>
      <c r="PX47" s="51"/>
      <c r="PY47" s="51"/>
      <c r="PZ47" s="51"/>
      <c r="QA47" s="51"/>
      <c r="QB47" s="51"/>
      <c r="QC47" s="51"/>
      <c r="QD47" s="51"/>
      <c r="QE47" s="51"/>
      <c r="QF47" s="51"/>
      <c r="QG47" s="51"/>
      <c r="QH47" s="51"/>
      <c r="QI47" s="51"/>
      <c r="QJ47" s="51"/>
      <c r="QK47" s="51"/>
      <c r="QL47" s="51"/>
      <c r="QM47" s="51"/>
      <c r="QN47" s="51"/>
      <c r="QO47" s="51"/>
      <c r="QP47" s="51"/>
      <c r="QQ47" s="51"/>
      <c r="QR47" s="51"/>
      <c r="QS47" s="51"/>
      <c r="QT47" s="51"/>
      <c r="QU47" s="51"/>
      <c r="QV47" s="51"/>
      <c r="QW47" s="51"/>
      <c r="QX47" s="51"/>
      <c r="QY47" s="51"/>
      <c r="QZ47" s="51"/>
      <c r="RA47" s="51"/>
      <c r="RB47" s="51"/>
      <c r="RC47" s="51"/>
      <c r="RD47" s="51"/>
      <c r="RE47" s="51"/>
      <c r="RF47" s="51"/>
      <c r="RG47" s="51"/>
      <c r="RH47" s="51"/>
      <c r="RI47" s="51"/>
      <c r="RJ47" s="51"/>
      <c r="RK47" s="51"/>
      <c r="RL47" s="51"/>
      <c r="RM47" s="51"/>
      <c r="RN47" s="51"/>
      <c r="RO47" s="51"/>
      <c r="RP47" s="51"/>
      <c r="RQ47" s="51"/>
      <c r="RR47" s="51"/>
      <c r="RS47" s="51"/>
      <c r="RT47" s="51"/>
      <c r="RU47" s="51"/>
      <c r="RV47" s="51"/>
      <c r="RW47" s="51"/>
      <c r="RX47" s="51"/>
      <c r="RY47" s="51"/>
      <c r="RZ47" s="51"/>
      <c r="SA47" s="51"/>
      <c r="SB47" s="51"/>
      <c r="SC47" s="49"/>
      <c r="SD47" s="51"/>
      <c r="SE47" s="51"/>
      <c r="SF47" s="51"/>
      <c r="SG47" s="51"/>
      <c r="SH47" s="51"/>
      <c r="SI47" s="52"/>
    </row>
    <row r="48" spans="1:503" ht="15.5" x14ac:dyDescent="0.35">
      <c r="A48" s="80" t="s">
        <v>565</v>
      </c>
      <c r="B48" s="64"/>
      <c r="C48" s="19">
        <f t="shared" si="2"/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  <c r="IW48" s="51"/>
      <c r="IX48" s="51"/>
      <c r="IY48" s="51"/>
      <c r="IZ48" s="51"/>
      <c r="JA48" s="51"/>
      <c r="JB48" s="51"/>
      <c r="JC48" s="51"/>
      <c r="JD48" s="51"/>
      <c r="JE48" s="51"/>
      <c r="JF48" s="51"/>
      <c r="JG48" s="51"/>
      <c r="JH48" s="51"/>
      <c r="JI48" s="51"/>
      <c r="JJ48" s="51"/>
      <c r="JK48" s="51"/>
      <c r="JL48" s="51"/>
      <c r="JM48" s="51"/>
      <c r="JN48" s="51"/>
      <c r="JO48" s="51"/>
      <c r="JP48" s="51"/>
      <c r="JQ48" s="51"/>
      <c r="JR48" s="51"/>
      <c r="JS48" s="51"/>
      <c r="JT48" s="51"/>
      <c r="JU48" s="51"/>
      <c r="JV48" s="51"/>
      <c r="JW48" s="51"/>
      <c r="JX48" s="51"/>
      <c r="JY48" s="51"/>
      <c r="JZ48" s="51"/>
      <c r="KA48" s="51"/>
      <c r="KB48" s="51"/>
      <c r="KC48" s="51"/>
      <c r="KD48" s="51"/>
      <c r="KE48" s="51"/>
      <c r="KF48" s="51"/>
      <c r="KG48" s="51"/>
      <c r="KH48" s="51"/>
      <c r="KI48" s="51"/>
      <c r="KJ48" s="51"/>
      <c r="KK48" s="51"/>
      <c r="KL48" s="51"/>
      <c r="KM48" s="51"/>
      <c r="KN48" s="51"/>
      <c r="KO48" s="51"/>
      <c r="KP48" s="51"/>
      <c r="KQ48" s="51"/>
      <c r="KR48" s="51"/>
      <c r="KS48" s="51"/>
      <c r="KT48" s="51"/>
      <c r="KU48" s="51"/>
      <c r="KV48" s="51"/>
      <c r="KW48" s="51"/>
      <c r="KX48" s="51"/>
      <c r="KY48" s="51"/>
      <c r="KZ48" s="51"/>
      <c r="LA48" s="51"/>
      <c r="LB48" s="51"/>
      <c r="LC48" s="51"/>
      <c r="LD48" s="51"/>
      <c r="LE48" s="51"/>
      <c r="LF48" s="51"/>
      <c r="LG48" s="51"/>
      <c r="LH48" s="51"/>
      <c r="LI48" s="51"/>
      <c r="LJ48" s="51"/>
      <c r="LK48" s="51"/>
      <c r="LL48" s="51"/>
      <c r="LM48" s="51"/>
      <c r="LN48" s="51"/>
      <c r="LO48" s="51"/>
      <c r="LP48" s="51"/>
      <c r="LQ48" s="51"/>
      <c r="LR48" s="51"/>
      <c r="LS48" s="51"/>
      <c r="LT48" s="51"/>
      <c r="LU48" s="51"/>
      <c r="LV48" s="51"/>
      <c r="LW48" s="51"/>
      <c r="LX48" s="51"/>
      <c r="LY48" s="51"/>
      <c r="LZ48" s="51"/>
      <c r="MA48" s="51"/>
      <c r="MB48" s="51"/>
      <c r="MC48" s="51"/>
      <c r="MD48" s="51"/>
      <c r="ME48" s="51"/>
      <c r="MF48" s="51"/>
      <c r="MG48" s="51"/>
      <c r="MH48" s="51"/>
      <c r="MI48" s="51"/>
      <c r="MJ48" s="51"/>
      <c r="MK48" s="51"/>
      <c r="ML48" s="51"/>
      <c r="MM48" s="51"/>
      <c r="MN48" s="51"/>
      <c r="MO48" s="51"/>
      <c r="MP48" s="51"/>
      <c r="MQ48" s="51"/>
      <c r="MR48" s="51"/>
      <c r="MS48" s="51"/>
      <c r="MT48" s="51"/>
      <c r="MU48" s="51"/>
      <c r="MV48" s="51"/>
      <c r="MW48" s="51"/>
      <c r="MX48" s="51"/>
      <c r="MY48" s="51"/>
      <c r="MZ48" s="51"/>
      <c r="NA48" s="51"/>
      <c r="NB48" s="51"/>
      <c r="NC48" s="51"/>
      <c r="ND48" s="51"/>
      <c r="NE48" s="51"/>
      <c r="NF48" s="51"/>
      <c r="NG48" s="51"/>
      <c r="NH48" s="51"/>
      <c r="NI48" s="51"/>
      <c r="NJ48" s="51"/>
      <c r="NK48" s="51"/>
      <c r="NL48" s="51"/>
      <c r="NM48" s="51"/>
      <c r="NN48" s="51"/>
      <c r="NO48" s="51"/>
      <c r="NP48" s="51"/>
      <c r="NQ48" s="51"/>
      <c r="NR48" s="51"/>
      <c r="NS48" s="51"/>
      <c r="NT48" s="51"/>
      <c r="NU48" s="51"/>
      <c r="NV48" s="51"/>
      <c r="NW48" s="51"/>
      <c r="NX48" s="51"/>
      <c r="NY48" s="51"/>
      <c r="NZ48" s="51"/>
      <c r="OA48" s="51"/>
      <c r="OB48" s="51"/>
      <c r="OC48" s="51"/>
      <c r="OD48" s="51"/>
      <c r="OE48" s="51"/>
      <c r="OF48" s="51"/>
      <c r="OG48" s="51"/>
      <c r="OH48" s="51"/>
      <c r="OI48" s="51"/>
      <c r="OJ48" s="51"/>
      <c r="OK48" s="51"/>
      <c r="OL48" s="51"/>
      <c r="OM48" s="51"/>
      <c r="ON48" s="51"/>
      <c r="OO48" s="51"/>
      <c r="OP48" s="51"/>
      <c r="OQ48" s="51"/>
      <c r="OR48" s="51"/>
      <c r="OS48" s="51"/>
      <c r="OT48" s="51"/>
      <c r="OU48" s="51"/>
      <c r="OV48" s="51"/>
      <c r="OW48" s="51"/>
      <c r="OX48" s="51"/>
      <c r="OY48" s="51"/>
      <c r="OZ48" s="51"/>
      <c r="PA48" s="51"/>
      <c r="PB48" s="51"/>
      <c r="PC48" s="51"/>
      <c r="PD48" s="51"/>
      <c r="PE48" s="51"/>
      <c r="PF48" s="51"/>
      <c r="PG48" s="51"/>
      <c r="PH48" s="51"/>
      <c r="PI48" s="51"/>
      <c r="PJ48" s="51"/>
      <c r="PK48" s="51"/>
      <c r="PL48" s="51"/>
      <c r="PM48" s="51"/>
      <c r="PN48" s="51"/>
      <c r="PO48" s="51"/>
      <c r="PP48" s="51"/>
      <c r="PQ48" s="51"/>
      <c r="PR48" s="51"/>
      <c r="PS48" s="51"/>
      <c r="PT48" s="51"/>
      <c r="PU48" s="51"/>
      <c r="PV48" s="51"/>
      <c r="PW48" s="51"/>
      <c r="PX48" s="51"/>
      <c r="PY48" s="51"/>
      <c r="PZ48" s="51"/>
      <c r="QA48" s="51"/>
      <c r="QB48" s="51"/>
      <c r="QC48" s="51"/>
      <c r="QD48" s="51"/>
      <c r="QE48" s="51"/>
      <c r="QF48" s="51"/>
      <c r="QG48" s="51"/>
      <c r="QH48" s="51"/>
      <c r="QI48" s="51"/>
      <c r="QJ48" s="51"/>
      <c r="QK48" s="51"/>
      <c r="QL48" s="51"/>
      <c r="QM48" s="51"/>
      <c r="QN48" s="51"/>
      <c r="QO48" s="51"/>
      <c r="QP48" s="51"/>
      <c r="QQ48" s="51"/>
      <c r="QR48" s="51"/>
      <c r="QS48" s="51"/>
      <c r="QT48" s="51"/>
      <c r="QU48" s="51"/>
      <c r="QV48" s="51"/>
      <c r="QW48" s="51"/>
      <c r="QX48" s="51"/>
      <c r="QY48" s="51"/>
      <c r="QZ48" s="51"/>
      <c r="RA48" s="51"/>
      <c r="RB48" s="51"/>
      <c r="RC48" s="51"/>
      <c r="RD48" s="51"/>
      <c r="RE48" s="51"/>
      <c r="RF48" s="51"/>
      <c r="RG48" s="51"/>
      <c r="RH48" s="51"/>
      <c r="RI48" s="51"/>
      <c r="RJ48" s="51"/>
      <c r="RK48" s="51"/>
      <c r="RL48" s="51"/>
      <c r="RM48" s="51"/>
      <c r="RN48" s="51"/>
      <c r="RO48" s="51"/>
      <c r="RP48" s="51"/>
      <c r="RQ48" s="51"/>
      <c r="RR48" s="51"/>
      <c r="RS48" s="51"/>
      <c r="RT48" s="51"/>
      <c r="RU48" s="51"/>
      <c r="RV48" s="51"/>
      <c r="RW48" s="51"/>
      <c r="RX48" s="51"/>
      <c r="RY48" s="51"/>
      <c r="RZ48" s="51"/>
      <c r="SA48" s="51"/>
      <c r="SB48" s="51"/>
      <c r="SC48" s="49"/>
      <c r="SD48" s="51"/>
      <c r="SE48" s="51"/>
      <c r="SF48" s="51"/>
      <c r="SG48" s="51"/>
      <c r="SH48" s="51"/>
      <c r="SI48" s="52"/>
    </row>
    <row r="49" spans="1:503" ht="15.5" x14ac:dyDescent="0.35">
      <c r="A49" s="80" t="s">
        <v>566</v>
      </c>
      <c r="B49" s="64"/>
      <c r="C49" s="19">
        <f t="shared" si="2"/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  <c r="IW49" s="51"/>
      <c r="IX49" s="51"/>
      <c r="IY49" s="51"/>
      <c r="IZ49" s="51"/>
      <c r="JA49" s="51"/>
      <c r="JB49" s="51"/>
      <c r="JC49" s="51"/>
      <c r="JD49" s="51"/>
      <c r="JE49" s="51"/>
      <c r="JF49" s="51"/>
      <c r="JG49" s="51"/>
      <c r="JH49" s="51"/>
      <c r="JI49" s="51"/>
      <c r="JJ49" s="51"/>
      <c r="JK49" s="51"/>
      <c r="JL49" s="51"/>
      <c r="JM49" s="51"/>
      <c r="JN49" s="51"/>
      <c r="JO49" s="51"/>
      <c r="JP49" s="51"/>
      <c r="JQ49" s="51"/>
      <c r="JR49" s="51"/>
      <c r="JS49" s="51"/>
      <c r="JT49" s="51"/>
      <c r="JU49" s="51"/>
      <c r="JV49" s="51"/>
      <c r="JW49" s="51"/>
      <c r="JX49" s="51"/>
      <c r="JY49" s="51"/>
      <c r="JZ49" s="51"/>
      <c r="KA49" s="51"/>
      <c r="KB49" s="51"/>
      <c r="KC49" s="51"/>
      <c r="KD49" s="51"/>
      <c r="KE49" s="51"/>
      <c r="KF49" s="51"/>
      <c r="KG49" s="51"/>
      <c r="KH49" s="51"/>
      <c r="KI49" s="51"/>
      <c r="KJ49" s="51"/>
      <c r="KK49" s="51"/>
      <c r="KL49" s="51"/>
      <c r="KM49" s="51"/>
      <c r="KN49" s="51"/>
      <c r="KO49" s="51"/>
      <c r="KP49" s="51"/>
      <c r="KQ49" s="51"/>
      <c r="KR49" s="51"/>
      <c r="KS49" s="51"/>
      <c r="KT49" s="51"/>
      <c r="KU49" s="51"/>
      <c r="KV49" s="51"/>
      <c r="KW49" s="51"/>
      <c r="KX49" s="51"/>
      <c r="KY49" s="51"/>
      <c r="KZ49" s="51"/>
      <c r="LA49" s="51"/>
      <c r="LB49" s="51"/>
      <c r="LC49" s="51"/>
      <c r="LD49" s="51"/>
      <c r="LE49" s="51"/>
      <c r="LF49" s="51"/>
      <c r="LG49" s="51"/>
      <c r="LH49" s="51"/>
      <c r="LI49" s="51"/>
      <c r="LJ49" s="51"/>
      <c r="LK49" s="51"/>
      <c r="LL49" s="51"/>
      <c r="LM49" s="51"/>
      <c r="LN49" s="51"/>
      <c r="LO49" s="51"/>
      <c r="LP49" s="51"/>
      <c r="LQ49" s="51"/>
      <c r="LR49" s="51"/>
      <c r="LS49" s="51"/>
      <c r="LT49" s="51"/>
      <c r="LU49" s="51"/>
      <c r="LV49" s="51"/>
      <c r="LW49" s="51"/>
      <c r="LX49" s="51"/>
      <c r="LY49" s="51"/>
      <c r="LZ49" s="51"/>
      <c r="MA49" s="51"/>
      <c r="MB49" s="51"/>
      <c r="MC49" s="51"/>
      <c r="MD49" s="51"/>
      <c r="ME49" s="51"/>
      <c r="MF49" s="51"/>
      <c r="MG49" s="51"/>
      <c r="MH49" s="51"/>
      <c r="MI49" s="51"/>
      <c r="MJ49" s="51"/>
      <c r="MK49" s="51"/>
      <c r="ML49" s="51"/>
      <c r="MM49" s="51"/>
      <c r="MN49" s="51"/>
      <c r="MO49" s="51"/>
      <c r="MP49" s="51"/>
      <c r="MQ49" s="51"/>
      <c r="MR49" s="51"/>
      <c r="MS49" s="51"/>
      <c r="MT49" s="51"/>
      <c r="MU49" s="51"/>
      <c r="MV49" s="51"/>
      <c r="MW49" s="51"/>
      <c r="MX49" s="51"/>
      <c r="MY49" s="51"/>
      <c r="MZ49" s="51"/>
      <c r="NA49" s="51"/>
      <c r="NB49" s="51"/>
      <c r="NC49" s="51"/>
      <c r="ND49" s="51"/>
      <c r="NE49" s="51"/>
      <c r="NF49" s="51"/>
      <c r="NG49" s="51"/>
      <c r="NH49" s="51"/>
      <c r="NI49" s="51"/>
      <c r="NJ49" s="51"/>
      <c r="NK49" s="51"/>
      <c r="NL49" s="51"/>
      <c r="NM49" s="51"/>
      <c r="NN49" s="51"/>
      <c r="NO49" s="51"/>
      <c r="NP49" s="51"/>
      <c r="NQ49" s="51"/>
      <c r="NR49" s="51"/>
      <c r="NS49" s="51"/>
      <c r="NT49" s="51"/>
      <c r="NU49" s="51"/>
      <c r="NV49" s="51"/>
      <c r="NW49" s="51"/>
      <c r="NX49" s="51"/>
      <c r="NY49" s="51"/>
      <c r="NZ49" s="51"/>
      <c r="OA49" s="51"/>
      <c r="OB49" s="51"/>
      <c r="OC49" s="51"/>
      <c r="OD49" s="51"/>
      <c r="OE49" s="51"/>
      <c r="OF49" s="51"/>
      <c r="OG49" s="51"/>
      <c r="OH49" s="51"/>
      <c r="OI49" s="51"/>
      <c r="OJ49" s="51"/>
      <c r="OK49" s="51"/>
      <c r="OL49" s="51"/>
      <c r="OM49" s="51"/>
      <c r="ON49" s="51"/>
      <c r="OO49" s="51"/>
      <c r="OP49" s="51"/>
      <c r="OQ49" s="51"/>
      <c r="OR49" s="51"/>
      <c r="OS49" s="51"/>
      <c r="OT49" s="51"/>
      <c r="OU49" s="51"/>
      <c r="OV49" s="51"/>
      <c r="OW49" s="51"/>
      <c r="OX49" s="51"/>
      <c r="OY49" s="51"/>
      <c r="OZ49" s="51"/>
      <c r="PA49" s="51"/>
      <c r="PB49" s="51"/>
      <c r="PC49" s="51"/>
      <c r="PD49" s="51"/>
      <c r="PE49" s="51"/>
      <c r="PF49" s="51"/>
      <c r="PG49" s="51"/>
      <c r="PH49" s="51"/>
      <c r="PI49" s="51"/>
      <c r="PJ49" s="51"/>
      <c r="PK49" s="51"/>
      <c r="PL49" s="51"/>
      <c r="PM49" s="51"/>
      <c r="PN49" s="51"/>
      <c r="PO49" s="51"/>
      <c r="PP49" s="51"/>
      <c r="PQ49" s="51"/>
      <c r="PR49" s="51"/>
      <c r="PS49" s="51"/>
      <c r="PT49" s="51"/>
      <c r="PU49" s="51"/>
      <c r="PV49" s="51"/>
      <c r="PW49" s="51"/>
      <c r="PX49" s="51"/>
      <c r="PY49" s="51"/>
      <c r="PZ49" s="51"/>
      <c r="QA49" s="51"/>
      <c r="QB49" s="51"/>
      <c r="QC49" s="51"/>
      <c r="QD49" s="51"/>
      <c r="QE49" s="51"/>
      <c r="QF49" s="51"/>
      <c r="QG49" s="51"/>
      <c r="QH49" s="51"/>
      <c r="QI49" s="51"/>
      <c r="QJ49" s="51"/>
      <c r="QK49" s="51"/>
      <c r="QL49" s="51"/>
      <c r="QM49" s="51"/>
      <c r="QN49" s="51"/>
      <c r="QO49" s="51"/>
      <c r="QP49" s="51"/>
      <c r="QQ49" s="51"/>
      <c r="QR49" s="51"/>
      <c r="QS49" s="51"/>
      <c r="QT49" s="51"/>
      <c r="QU49" s="51"/>
      <c r="QV49" s="51"/>
      <c r="QW49" s="51"/>
      <c r="QX49" s="51"/>
      <c r="QY49" s="51"/>
      <c r="QZ49" s="51"/>
      <c r="RA49" s="51"/>
      <c r="RB49" s="51"/>
      <c r="RC49" s="51"/>
      <c r="RD49" s="51"/>
      <c r="RE49" s="51"/>
      <c r="RF49" s="51"/>
      <c r="RG49" s="51"/>
      <c r="RH49" s="51"/>
      <c r="RI49" s="51"/>
      <c r="RJ49" s="51"/>
      <c r="RK49" s="51"/>
      <c r="RL49" s="51"/>
      <c r="RM49" s="51"/>
      <c r="RN49" s="51"/>
      <c r="RO49" s="51"/>
      <c r="RP49" s="51"/>
      <c r="RQ49" s="51"/>
      <c r="RR49" s="51"/>
      <c r="RS49" s="51"/>
      <c r="RT49" s="51"/>
      <c r="RU49" s="51"/>
      <c r="RV49" s="51"/>
      <c r="RW49" s="51"/>
      <c r="RX49" s="51"/>
      <c r="RY49" s="51"/>
      <c r="RZ49" s="51"/>
      <c r="SA49" s="51"/>
      <c r="SB49" s="51"/>
      <c r="SC49" s="49"/>
      <c r="SD49" s="51"/>
      <c r="SE49" s="51"/>
      <c r="SF49" s="51"/>
      <c r="SG49" s="51"/>
      <c r="SH49" s="51"/>
      <c r="SI49" s="52"/>
    </row>
    <row r="50" spans="1:503" ht="15.5" x14ac:dyDescent="0.35">
      <c r="A50" s="80" t="s">
        <v>567</v>
      </c>
      <c r="B50" s="64"/>
      <c r="C50" s="19">
        <f t="shared" si="2"/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  <c r="IW50" s="51"/>
      <c r="IX50" s="51"/>
      <c r="IY50" s="51"/>
      <c r="IZ50" s="51"/>
      <c r="JA50" s="51"/>
      <c r="JB50" s="51"/>
      <c r="JC50" s="51"/>
      <c r="JD50" s="51"/>
      <c r="JE50" s="51"/>
      <c r="JF50" s="51"/>
      <c r="JG50" s="51"/>
      <c r="JH50" s="51"/>
      <c r="JI50" s="51"/>
      <c r="JJ50" s="51"/>
      <c r="JK50" s="51"/>
      <c r="JL50" s="51"/>
      <c r="JM50" s="51"/>
      <c r="JN50" s="51"/>
      <c r="JO50" s="51"/>
      <c r="JP50" s="51"/>
      <c r="JQ50" s="51"/>
      <c r="JR50" s="51"/>
      <c r="JS50" s="51"/>
      <c r="JT50" s="51"/>
      <c r="JU50" s="51"/>
      <c r="JV50" s="51"/>
      <c r="JW50" s="51"/>
      <c r="JX50" s="51"/>
      <c r="JY50" s="51"/>
      <c r="JZ50" s="51"/>
      <c r="KA50" s="51"/>
      <c r="KB50" s="51"/>
      <c r="KC50" s="51"/>
      <c r="KD50" s="51"/>
      <c r="KE50" s="51"/>
      <c r="KF50" s="51"/>
      <c r="KG50" s="51"/>
      <c r="KH50" s="51"/>
      <c r="KI50" s="51"/>
      <c r="KJ50" s="51"/>
      <c r="KK50" s="51"/>
      <c r="KL50" s="51"/>
      <c r="KM50" s="51"/>
      <c r="KN50" s="51"/>
      <c r="KO50" s="51"/>
      <c r="KP50" s="51"/>
      <c r="KQ50" s="51"/>
      <c r="KR50" s="51"/>
      <c r="KS50" s="51"/>
      <c r="KT50" s="51"/>
      <c r="KU50" s="51"/>
      <c r="KV50" s="51"/>
      <c r="KW50" s="51"/>
      <c r="KX50" s="51"/>
      <c r="KY50" s="51"/>
      <c r="KZ50" s="51"/>
      <c r="LA50" s="51"/>
      <c r="LB50" s="51"/>
      <c r="LC50" s="51"/>
      <c r="LD50" s="51"/>
      <c r="LE50" s="51"/>
      <c r="LF50" s="51"/>
      <c r="LG50" s="51"/>
      <c r="LH50" s="51"/>
      <c r="LI50" s="51"/>
      <c r="LJ50" s="51"/>
      <c r="LK50" s="51"/>
      <c r="LL50" s="51"/>
      <c r="LM50" s="51"/>
      <c r="LN50" s="51"/>
      <c r="LO50" s="51"/>
      <c r="LP50" s="51"/>
      <c r="LQ50" s="51"/>
      <c r="LR50" s="51"/>
      <c r="LS50" s="51"/>
      <c r="LT50" s="51"/>
      <c r="LU50" s="51"/>
      <c r="LV50" s="51"/>
      <c r="LW50" s="51"/>
      <c r="LX50" s="51"/>
      <c r="LY50" s="51"/>
      <c r="LZ50" s="51"/>
      <c r="MA50" s="51"/>
      <c r="MB50" s="51"/>
      <c r="MC50" s="51"/>
      <c r="MD50" s="51"/>
      <c r="ME50" s="51"/>
      <c r="MF50" s="51"/>
      <c r="MG50" s="51"/>
      <c r="MH50" s="51"/>
      <c r="MI50" s="51"/>
      <c r="MJ50" s="51"/>
      <c r="MK50" s="51"/>
      <c r="ML50" s="51"/>
      <c r="MM50" s="51"/>
      <c r="MN50" s="51"/>
      <c r="MO50" s="51"/>
      <c r="MP50" s="51"/>
      <c r="MQ50" s="51"/>
      <c r="MR50" s="51"/>
      <c r="MS50" s="51"/>
      <c r="MT50" s="51"/>
      <c r="MU50" s="51"/>
      <c r="MV50" s="51"/>
      <c r="MW50" s="51"/>
      <c r="MX50" s="51"/>
      <c r="MY50" s="51"/>
      <c r="MZ50" s="51"/>
      <c r="NA50" s="51"/>
      <c r="NB50" s="51"/>
      <c r="NC50" s="51"/>
      <c r="ND50" s="51"/>
      <c r="NE50" s="51"/>
      <c r="NF50" s="51"/>
      <c r="NG50" s="51"/>
      <c r="NH50" s="51"/>
      <c r="NI50" s="51"/>
      <c r="NJ50" s="51"/>
      <c r="NK50" s="51"/>
      <c r="NL50" s="51"/>
      <c r="NM50" s="51"/>
      <c r="NN50" s="51"/>
      <c r="NO50" s="51"/>
      <c r="NP50" s="51"/>
      <c r="NQ50" s="51"/>
      <c r="NR50" s="51"/>
      <c r="NS50" s="51"/>
      <c r="NT50" s="51"/>
      <c r="NU50" s="51"/>
      <c r="NV50" s="51"/>
      <c r="NW50" s="51"/>
      <c r="NX50" s="51"/>
      <c r="NY50" s="51"/>
      <c r="NZ50" s="51"/>
      <c r="OA50" s="51"/>
      <c r="OB50" s="51"/>
      <c r="OC50" s="51"/>
      <c r="OD50" s="51"/>
      <c r="OE50" s="51"/>
      <c r="OF50" s="51"/>
      <c r="OG50" s="51"/>
      <c r="OH50" s="51"/>
      <c r="OI50" s="51"/>
      <c r="OJ50" s="51"/>
      <c r="OK50" s="51"/>
      <c r="OL50" s="51"/>
      <c r="OM50" s="51"/>
      <c r="ON50" s="51"/>
      <c r="OO50" s="51"/>
      <c r="OP50" s="51"/>
      <c r="OQ50" s="51"/>
      <c r="OR50" s="51"/>
      <c r="OS50" s="51"/>
      <c r="OT50" s="51"/>
      <c r="OU50" s="51"/>
      <c r="OV50" s="51"/>
      <c r="OW50" s="51"/>
      <c r="OX50" s="51"/>
      <c r="OY50" s="51"/>
      <c r="OZ50" s="51"/>
      <c r="PA50" s="51"/>
      <c r="PB50" s="51"/>
      <c r="PC50" s="51"/>
      <c r="PD50" s="51"/>
      <c r="PE50" s="51"/>
      <c r="PF50" s="51"/>
      <c r="PG50" s="51"/>
      <c r="PH50" s="51"/>
      <c r="PI50" s="51"/>
      <c r="PJ50" s="51"/>
      <c r="PK50" s="51"/>
      <c r="PL50" s="51"/>
      <c r="PM50" s="51"/>
      <c r="PN50" s="51"/>
      <c r="PO50" s="51"/>
      <c r="PP50" s="51"/>
      <c r="PQ50" s="51"/>
      <c r="PR50" s="51"/>
      <c r="PS50" s="51"/>
      <c r="PT50" s="51"/>
      <c r="PU50" s="51"/>
      <c r="PV50" s="51"/>
      <c r="PW50" s="51"/>
      <c r="PX50" s="51"/>
      <c r="PY50" s="51"/>
      <c r="PZ50" s="51"/>
      <c r="QA50" s="51"/>
      <c r="QB50" s="51"/>
      <c r="QC50" s="51"/>
      <c r="QD50" s="51"/>
      <c r="QE50" s="51"/>
      <c r="QF50" s="51"/>
      <c r="QG50" s="51"/>
      <c r="QH50" s="51"/>
      <c r="QI50" s="51"/>
      <c r="QJ50" s="51"/>
      <c r="QK50" s="51"/>
      <c r="QL50" s="51"/>
      <c r="QM50" s="51"/>
      <c r="QN50" s="51"/>
      <c r="QO50" s="51"/>
      <c r="QP50" s="51"/>
      <c r="QQ50" s="51"/>
      <c r="QR50" s="51"/>
      <c r="QS50" s="51"/>
      <c r="QT50" s="51"/>
      <c r="QU50" s="51"/>
      <c r="QV50" s="51"/>
      <c r="QW50" s="51"/>
      <c r="QX50" s="51"/>
      <c r="QY50" s="51"/>
      <c r="QZ50" s="51"/>
      <c r="RA50" s="51"/>
      <c r="RB50" s="51"/>
      <c r="RC50" s="51"/>
      <c r="RD50" s="51"/>
      <c r="RE50" s="51"/>
      <c r="RF50" s="51"/>
      <c r="RG50" s="51"/>
      <c r="RH50" s="51"/>
      <c r="RI50" s="51"/>
      <c r="RJ50" s="51"/>
      <c r="RK50" s="51"/>
      <c r="RL50" s="51"/>
      <c r="RM50" s="51"/>
      <c r="RN50" s="51"/>
      <c r="RO50" s="51"/>
      <c r="RP50" s="51"/>
      <c r="RQ50" s="51"/>
      <c r="RR50" s="51"/>
      <c r="RS50" s="51"/>
      <c r="RT50" s="51"/>
      <c r="RU50" s="51"/>
      <c r="RV50" s="51"/>
      <c r="RW50" s="51"/>
      <c r="RX50" s="51"/>
      <c r="RY50" s="51"/>
      <c r="RZ50" s="51"/>
      <c r="SA50" s="51"/>
      <c r="SB50" s="51"/>
      <c r="SC50" s="49"/>
      <c r="SD50" s="51"/>
      <c r="SE50" s="51"/>
      <c r="SF50" s="51"/>
      <c r="SG50" s="51"/>
      <c r="SH50" s="51"/>
      <c r="SI50" s="52"/>
    </row>
    <row r="51" spans="1:503" ht="15.5" x14ac:dyDescent="0.35">
      <c r="A51" s="80" t="s">
        <v>568</v>
      </c>
      <c r="B51" s="64"/>
      <c r="C51" s="19">
        <f t="shared" si="2"/>
        <v>0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  <c r="IZ51" s="51"/>
      <c r="JA51" s="51"/>
      <c r="JB51" s="51"/>
      <c r="JC51" s="51"/>
      <c r="JD51" s="51"/>
      <c r="JE51" s="51"/>
      <c r="JF51" s="51"/>
      <c r="JG51" s="51"/>
      <c r="JH51" s="51"/>
      <c r="JI51" s="51"/>
      <c r="JJ51" s="51"/>
      <c r="JK51" s="51"/>
      <c r="JL51" s="51"/>
      <c r="JM51" s="51"/>
      <c r="JN51" s="51"/>
      <c r="JO51" s="51"/>
      <c r="JP51" s="51"/>
      <c r="JQ51" s="51"/>
      <c r="JR51" s="51"/>
      <c r="JS51" s="51"/>
      <c r="JT51" s="51"/>
      <c r="JU51" s="51"/>
      <c r="JV51" s="51"/>
      <c r="JW51" s="51"/>
      <c r="JX51" s="51"/>
      <c r="JY51" s="51"/>
      <c r="JZ51" s="51"/>
      <c r="KA51" s="51"/>
      <c r="KB51" s="51"/>
      <c r="KC51" s="51"/>
      <c r="KD51" s="51"/>
      <c r="KE51" s="51"/>
      <c r="KF51" s="51"/>
      <c r="KG51" s="51"/>
      <c r="KH51" s="51"/>
      <c r="KI51" s="51"/>
      <c r="KJ51" s="51"/>
      <c r="KK51" s="51"/>
      <c r="KL51" s="51"/>
      <c r="KM51" s="51"/>
      <c r="KN51" s="51"/>
      <c r="KO51" s="51"/>
      <c r="KP51" s="51"/>
      <c r="KQ51" s="51"/>
      <c r="KR51" s="51"/>
      <c r="KS51" s="51"/>
      <c r="KT51" s="51"/>
      <c r="KU51" s="51"/>
      <c r="KV51" s="51"/>
      <c r="KW51" s="51"/>
      <c r="KX51" s="51"/>
      <c r="KY51" s="51"/>
      <c r="KZ51" s="51"/>
      <c r="LA51" s="51"/>
      <c r="LB51" s="51"/>
      <c r="LC51" s="51"/>
      <c r="LD51" s="51"/>
      <c r="LE51" s="51"/>
      <c r="LF51" s="51"/>
      <c r="LG51" s="51"/>
      <c r="LH51" s="51"/>
      <c r="LI51" s="51"/>
      <c r="LJ51" s="51"/>
      <c r="LK51" s="51"/>
      <c r="LL51" s="51"/>
      <c r="LM51" s="51"/>
      <c r="LN51" s="51"/>
      <c r="LO51" s="51"/>
      <c r="LP51" s="51"/>
      <c r="LQ51" s="51"/>
      <c r="LR51" s="51"/>
      <c r="LS51" s="51"/>
      <c r="LT51" s="51"/>
      <c r="LU51" s="51"/>
      <c r="LV51" s="51"/>
      <c r="LW51" s="51"/>
      <c r="LX51" s="51"/>
      <c r="LY51" s="51"/>
      <c r="LZ51" s="51"/>
      <c r="MA51" s="51"/>
      <c r="MB51" s="51"/>
      <c r="MC51" s="51"/>
      <c r="MD51" s="51"/>
      <c r="ME51" s="51"/>
      <c r="MF51" s="51"/>
      <c r="MG51" s="51"/>
      <c r="MH51" s="51"/>
      <c r="MI51" s="51"/>
      <c r="MJ51" s="51"/>
      <c r="MK51" s="51"/>
      <c r="ML51" s="51"/>
      <c r="MM51" s="51"/>
      <c r="MN51" s="51"/>
      <c r="MO51" s="51"/>
      <c r="MP51" s="51"/>
      <c r="MQ51" s="51"/>
      <c r="MR51" s="51"/>
      <c r="MS51" s="51"/>
      <c r="MT51" s="51"/>
      <c r="MU51" s="51"/>
      <c r="MV51" s="51"/>
      <c r="MW51" s="51"/>
      <c r="MX51" s="51"/>
      <c r="MY51" s="51"/>
      <c r="MZ51" s="51"/>
      <c r="NA51" s="51"/>
      <c r="NB51" s="51"/>
      <c r="NC51" s="51"/>
      <c r="ND51" s="51"/>
      <c r="NE51" s="51"/>
      <c r="NF51" s="51"/>
      <c r="NG51" s="51"/>
      <c r="NH51" s="51"/>
      <c r="NI51" s="51"/>
      <c r="NJ51" s="51"/>
      <c r="NK51" s="51"/>
      <c r="NL51" s="51"/>
      <c r="NM51" s="51"/>
      <c r="NN51" s="51"/>
      <c r="NO51" s="51"/>
      <c r="NP51" s="51"/>
      <c r="NQ51" s="51"/>
      <c r="NR51" s="51"/>
      <c r="NS51" s="51"/>
      <c r="NT51" s="51"/>
      <c r="NU51" s="51"/>
      <c r="NV51" s="51"/>
      <c r="NW51" s="51"/>
      <c r="NX51" s="51"/>
      <c r="NY51" s="51"/>
      <c r="NZ51" s="51"/>
      <c r="OA51" s="51"/>
      <c r="OB51" s="51"/>
      <c r="OC51" s="51"/>
      <c r="OD51" s="51"/>
      <c r="OE51" s="51"/>
      <c r="OF51" s="51"/>
      <c r="OG51" s="51"/>
      <c r="OH51" s="51"/>
      <c r="OI51" s="51"/>
      <c r="OJ51" s="51"/>
      <c r="OK51" s="51"/>
      <c r="OL51" s="51"/>
      <c r="OM51" s="51"/>
      <c r="ON51" s="51"/>
      <c r="OO51" s="51"/>
      <c r="OP51" s="51"/>
      <c r="OQ51" s="51"/>
      <c r="OR51" s="51"/>
      <c r="OS51" s="51"/>
      <c r="OT51" s="51"/>
      <c r="OU51" s="51"/>
      <c r="OV51" s="51"/>
      <c r="OW51" s="51"/>
      <c r="OX51" s="51"/>
      <c r="OY51" s="51"/>
      <c r="OZ51" s="51"/>
      <c r="PA51" s="51"/>
      <c r="PB51" s="51"/>
      <c r="PC51" s="51"/>
      <c r="PD51" s="51"/>
      <c r="PE51" s="51"/>
      <c r="PF51" s="51"/>
      <c r="PG51" s="51"/>
      <c r="PH51" s="51"/>
      <c r="PI51" s="51"/>
      <c r="PJ51" s="51"/>
      <c r="PK51" s="51"/>
      <c r="PL51" s="51"/>
      <c r="PM51" s="51"/>
      <c r="PN51" s="51"/>
      <c r="PO51" s="51"/>
      <c r="PP51" s="51"/>
      <c r="PQ51" s="51"/>
      <c r="PR51" s="51"/>
      <c r="PS51" s="51"/>
      <c r="PT51" s="51"/>
      <c r="PU51" s="51"/>
      <c r="PV51" s="51"/>
      <c r="PW51" s="51"/>
      <c r="PX51" s="51"/>
      <c r="PY51" s="51"/>
      <c r="PZ51" s="51"/>
      <c r="QA51" s="51"/>
      <c r="QB51" s="51"/>
      <c r="QC51" s="51"/>
      <c r="QD51" s="51"/>
      <c r="QE51" s="51"/>
      <c r="QF51" s="51"/>
      <c r="QG51" s="51"/>
      <c r="QH51" s="51"/>
      <c r="QI51" s="51"/>
      <c r="QJ51" s="51"/>
      <c r="QK51" s="51"/>
      <c r="QL51" s="51"/>
      <c r="QM51" s="51"/>
      <c r="QN51" s="51"/>
      <c r="QO51" s="51"/>
      <c r="QP51" s="51"/>
      <c r="QQ51" s="51"/>
      <c r="QR51" s="51"/>
      <c r="QS51" s="51"/>
      <c r="QT51" s="51"/>
      <c r="QU51" s="51"/>
      <c r="QV51" s="51"/>
      <c r="QW51" s="51"/>
      <c r="QX51" s="51"/>
      <c r="QY51" s="51"/>
      <c r="QZ51" s="51"/>
      <c r="RA51" s="51"/>
      <c r="RB51" s="51"/>
      <c r="RC51" s="51"/>
      <c r="RD51" s="51"/>
      <c r="RE51" s="51"/>
      <c r="RF51" s="51"/>
      <c r="RG51" s="51"/>
      <c r="RH51" s="51"/>
      <c r="RI51" s="51"/>
      <c r="RJ51" s="51"/>
      <c r="RK51" s="51"/>
      <c r="RL51" s="51"/>
      <c r="RM51" s="51"/>
      <c r="RN51" s="51"/>
      <c r="RO51" s="51"/>
      <c r="RP51" s="51"/>
      <c r="RQ51" s="51"/>
      <c r="RR51" s="51"/>
      <c r="RS51" s="51"/>
      <c r="RT51" s="51"/>
      <c r="RU51" s="51"/>
      <c r="RV51" s="51"/>
      <c r="RW51" s="51"/>
      <c r="RX51" s="51"/>
      <c r="RY51" s="51"/>
      <c r="RZ51" s="51"/>
      <c r="SA51" s="51"/>
      <c r="SB51" s="51"/>
      <c r="SC51" s="49"/>
      <c r="SD51" s="51"/>
      <c r="SE51" s="51"/>
      <c r="SF51" s="51"/>
      <c r="SG51" s="51"/>
      <c r="SH51" s="51"/>
      <c r="SI51" s="52"/>
    </row>
    <row r="52" spans="1:503" ht="15.5" x14ac:dyDescent="0.35">
      <c r="A52" s="80" t="s">
        <v>569</v>
      </c>
      <c r="B52" s="64"/>
      <c r="C52" s="19">
        <f t="shared" si="2"/>
        <v>0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  <c r="RE52" s="51"/>
      <c r="RF52" s="51"/>
      <c r="RG52" s="51"/>
      <c r="RH52" s="51"/>
      <c r="RI52" s="51"/>
      <c r="RJ52" s="51"/>
      <c r="RK52" s="51"/>
      <c r="RL52" s="51"/>
      <c r="RM52" s="51"/>
      <c r="RN52" s="51"/>
      <c r="RO52" s="51"/>
      <c r="RP52" s="51"/>
      <c r="RQ52" s="51"/>
      <c r="RR52" s="51"/>
      <c r="RS52" s="51"/>
      <c r="RT52" s="51"/>
      <c r="RU52" s="51"/>
      <c r="RV52" s="51"/>
      <c r="RW52" s="51"/>
      <c r="RX52" s="51"/>
      <c r="RY52" s="51"/>
      <c r="RZ52" s="51"/>
      <c r="SA52" s="51"/>
      <c r="SB52" s="51"/>
      <c r="SC52" s="49"/>
      <c r="SD52" s="51"/>
      <c r="SE52" s="51"/>
      <c r="SF52" s="51"/>
      <c r="SG52" s="51"/>
      <c r="SH52" s="51"/>
      <c r="SI52" s="52"/>
    </row>
    <row r="53" spans="1:503" ht="15.5" x14ac:dyDescent="0.35">
      <c r="A53" s="80" t="s">
        <v>570</v>
      </c>
      <c r="B53" s="64"/>
      <c r="C53" s="19">
        <f t="shared" si="2"/>
        <v>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49"/>
      <c r="SD53" s="51"/>
      <c r="SE53" s="51"/>
      <c r="SF53" s="51"/>
      <c r="SG53" s="51"/>
      <c r="SH53" s="51"/>
      <c r="SI53" s="52"/>
    </row>
    <row r="54" spans="1:503" ht="15.5" x14ac:dyDescent="0.35">
      <c r="A54" s="80" t="s">
        <v>571</v>
      </c>
      <c r="B54" s="64"/>
      <c r="C54" s="19">
        <f t="shared" si="2"/>
        <v>0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  <c r="IW54" s="51"/>
      <c r="IX54" s="51"/>
      <c r="IY54" s="51"/>
      <c r="IZ54" s="51"/>
      <c r="JA54" s="51"/>
      <c r="JB54" s="51"/>
      <c r="JC54" s="51"/>
      <c r="JD54" s="51"/>
      <c r="JE54" s="51"/>
      <c r="JF54" s="51"/>
      <c r="JG54" s="51"/>
      <c r="JH54" s="51"/>
      <c r="JI54" s="51"/>
      <c r="JJ54" s="51"/>
      <c r="JK54" s="51"/>
      <c r="JL54" s="51"/>
      <c r="JM54" s="51"/>
      <c r="JN54" s="51"/>
      <c r="JO54" s="51"/>
      <c r="JP54" s="51"/>
      <c r="JQ54" s="51"/>
      <c r="JR54" s="51"/>
      <c r="JS54" s="51"/>
      <c r="JT54" s="51"/>
      <c r="JU54" s="51"/>
      <c r="JV54" s="51"/>
      <c r="JW54" s="51"/>
      <c r="JX54" s="51"/>
      <c r="JY54" s="51"/>
      <c r="JZ54" s="51"/>
      <c r="KA54" s="51"/>
      <c r="KB54" s="51"/>
      <c r="KC54" s="51"/>
      <c r="KD54" s="51"/>
      <c r="KE54" s="51"/>
      <c r="KF54" s="51"/>
      <c r="KG54" s="51"/>
      <c r="KH54" s="51"/>
      <c r="KI54" s="51"/>
      <c r="KJ54" s="51"/>
      <c r="KK54" s="51"/>
      <c r="KL54" s="51"/>
      <c r="KM54" s="51"/>
      <c r="KN54" s="51"/>
      <c r="KO54" s="51"/>
      <c r="KP54" s="51"/>
      <c r="KQ54" s="51"/>
      <c r="KR54" s="51"/>
      <c r="KS54" s="51"/>
      <c r="KT54" s="51"/>
      <c r="KU54" s="51"/>
      <c r="KV54" s="51"/>
      <c r="KW54" s="51"/>
      <c r="KX54" s="51"/>
      <c r="KY54" s="51"/>
      <c r="KZ54" s="51"/>
      <c r="LA54" s="51"/>
      <c r="LB54" s="51"/>
      <c r="LC54" s="51"/>
      <c r="LD54" s="51"/>
      <c r="LE54" s="51"/>
      <c r="LF54" s="51"/>
      <c r="LG54" s="51"/>
      <c r="LH54" s="51"/>
      <c r="LI54" s="51"/>
      <c r="LJ54" s="51"/>
      <c r="LK54" s="51"/>
      <c r="LL54" s="51"/>
      <c r="LM54" s="51"/>
      <c r="LN54" s="51"/>
      <c r="LO54" s="51"/>
      <c r="LP54" s="51"/>
      <c r="LQ54" s="51"/>
      <c r="LR54" s="51"/>
      <c r="LS54" s="51"/>
      <c r="LT54" s="51"/>
      <c r="LU54" s="51"/>
      <c r="LV54" s="51"/>
      <c r="LW54" s="51"/>
      <c r="LX54" s="51"/>
      <c r="LY54" s="51"/>
      <c r="LZ54" s="51"/>
      <c r="MA54" s="51"/>
      <c r="MB54" s="51"/>
      <c r="MC54" s="51"/>
      <c r="MD54" s="51"/>
      <c r="ME54" s="51"/>
      <c r="MF54" s="51"/>
      <c r="MG54" s="51"/>
      <c r="MH54" s="51"/>
      <c r="MI54" s="51"/>
      <c r="MJ54" s="51"/>
      <c r="MK54" s="51"/>
      <c r="ML54" s="51"/>
      <c r="MM54" s="51"/>
      <c r="MN54" s="51"/>
      <c r="MO54" s="51"/>
      <c r="MP54" s="51"/>
      <c r="MQ54" s="51"/>
      <c r="MR54" s="51"/>
      <c r="MS54" s="51"/>
      <c r="MT54" s="51"/>
      <c r="MU54" s="51"/>
      <c r="MV54" s="51"/>
      <c r="MW54" s="51"/>
      <c r="MX54" s="51"/>
      <c r="MY54" s="51"/>
      <c r="MZ54" s="51"/>
      <c r="NA54" s="51"/>
      <c r="NB54" s="51"/>
      <c r="NC54" s="51"/>
      <c r="ND54" s="51"/>
      <c r="NE54" s="51"/>
      <c r="NF54" s="51"/>
      <c r="NG54" s="51"/>
      <c r="NH54" s="51"/>
      <c r="NI54" s="51"/>
      <c r="NJ54" s="51"/>
      <c r="NK54" s="51"/>
      <c r="NL54" s="51"/>
      <c r="NM54" s="51"/>
      <c r="NN54" s="51"/>
      <c r="NO54" s="51"/>
      <c r="NP54" s="51"/>
      <c r="NQ54" s="51"/>
      <c r="NR54" s="51"/>
      <c r="NS54" s="51"/>
      <c r="NT54" s="51"/>
      <c r="NU54" s="51"/>
      <c r="NV54" s="51"/>
      <c r="NW54" s="51"/>
      <c r="NX54" s="51"/>
      <c r="NY54" s="51"/>
      <c r="NZ54" s="51"/>
      <c r="OA54" s="51"/>
      <c r="OB54" s="51"/>
      <c r="OC54" s="51"/>
      <c r="OD54" s="51"/>
      <c r="OE54" s="51"/>
      <c r="OF54" s="51"/>
      <c r="OG54" s="51"/>
      <c r="OH54" s="51"/>
      <c r="OI54" s="51"/>
      <c r="OJ54" s="51"/>
      <c r="OK54" s="51"/>
      <c r="OL54" s="51"/>
      <c r="OM54" s="51"/>
      <c r="ON54" s="51"/>
      <c r="OO54" s="51"/>
      <c r="OP54" s="51"/>
      <c r="OQ54" s="51"/>
      <c r="OR54" s="51"/>
      <c r="OS54" s="51"/>
      <c r="OT54" s="51"/>
      <c r="OU54" s="51"/>
      <c r="OV54" s="51"/>
      <c r="OW54" s="51"/>
      <c r="OX54" s="51"/>
      <c r="OY54" s="51"/>
      <c r="OZ54" s="51"/>
      <c r="PA54" s="51"/>
      <c r="PB54" s="51"/>
      <c r="PC54" s="51"/>
      <c r="PD54" s="51"/>
      <c r="PE54" s="51"/>
      <c r="PF54" s="51"/>
      <c r="PG54" s="51"/>
      <c r="PH54" s="51"/>
      <c r="PI54" s="51"/>
      <c r="PJ54" s="51"/>
      <c r="PK54" s="51"/>
      <c r="PL54" s="51"/>
      <c r="PM54" s="51"/>
      <c r="PN54" s="51"/>
      <c r="PO54" s="51"/>
      <c r="PP54" s="51"/>
      <c r="PQ54" s="51"/>
      <c r="PR54" s="51"/>
      <c r="PS54" s="51"/>
      <c r="PT54" s="51"/>
      <c r="PU54" s="51"/>
      <c r="PV54" s="51"/>
      <c r="PW54" s="51"/>
      <c r="PX54" s="51"/>
      <c r="PY54" s="51"/>
      <c r="PZ54" s="51"/>
      <c r="QA54" s="51"/>
      <c r="QB54" s="51"/>
      <c r="QC54" s="51"/>
      <c r="QD54" s="51"/>
      <c r="QE54" s="51"/>
      <c r="QF54" s="51"/>
      <c r="QG54" s="51"/>
      <c r="QH54" s="51"/>
      <c r="QI54" s="51"/>
      <c r="QJ54" s="51"/>
      <c r="QK54" s="51"/>
      <c r="QL54" s="51"/>
      <c r="QM54" s="51"/>
      <c r="QN54" s="51"/>
      <c r="QO54" s="51"/>
      <c r="QP54" s="51"/>
      <c r="QQ54" s="51"/>
      <c r="QR54" s="51"/>
      <c r="QS54" s="51"/>
      <c r="QT54" s="51"/>
      <c r="QU54" s="51"/>
      <c r="QV54" s="51"/>
      <c r="QW54" s="51"/>
      <c r="QX54" s="51"/>
      <c r="QY54" s="51"/>
      <c r="QZ54" s="51"/>
      <c r="RA54" s="51"/>
      <c r="RB54" s="51"/>
      <c r="RC54" s="51"/>
      <c r="RD54" s="51"/>
      <c r="RE54" s="51"/>
      <c r="RF54" s="51"/>
      <c r="RG54" s="51"/>
      <c r="RH54" s="51"/>
      <c r="RI54" s="51"/>
      <c r="RJ54" s="51"/>
      <c r="RK54" s="51"/>
      <c r="RL54" s="51"/>
      <c r="RM54" s="51"/>
      <c r="RN54" s="51"/>
      <c r="RO54" s="51"/>
      <c r="RP54" s="51"/>
      <c r="RQ54" s="51"/>
      <c r="RR54" s="51"/>
      <c r="RS54" s="51"/>
      <c r="RT54" s="51"/>
      <c r="RU54" s="51"/>
      <c r="RV54" s="51"/>
      <c r="RW54" s="51"/>
      <c r="RX54" s="51"/>
      <c r="RY54" s="51"/>
      <c r="RZ54" s="51"/>
      <c r="SA54" s="51"/>
      <c r="SB54" s="51"/>
      <c r="SC54" s="49"/>
      <c r="SD54" s="51"/>
      <c r="SE54" s="51"/>
      <c r="SF54" s="51"/>
      <c r="SG54" s="51"/>
      <c r="SH54" s="51"/>
      <c r="SI54" s="52"/>
    </row>
    <row r="55" spans="1:503" ht="15.5" x14ac:dyDescent="0.35">
      <c r="A55" s="81" t="s">
        <v>629</v>
      </c>
      <c r="B55" s="54"/>
      <c r="C55" s="22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  <c r="IW55" s="51"/>
      <c r="IX55" s="51"/>
      <c r="IY55" s="51"/>
      <c r="IZ55" s="51"/>
      <c r="JA55" s="51"/>
      <c r="JB55" s="51"/>
      <c r="JC55" s="51"/>
      <c r="JD55" s="51"/>
      <c r="JE55" s="51"/>
      <c r="JF55" s="51"/>
      <c r="JG55" s="51"/>
      <c r="JH55" s="51"/>
      <c r="JI55" s="51"/>
      <c r="JJ55" s="51"/>
      <c r="JK55" s="51"/>
      <c r="JL55" s="51"/>
      <c r="JM55" s="51"/>
      <c r="JN55" s="51"/>
      <c r="JO55" s="51"/>
      <c r="JP55" s="51"/>
      <c r="JQ55" s="51"/>
      <c r="JR55" s="51"/>
      <c r="JS55" s="51"/>
      <c r="JT55" s="51"/>
      <c r="JU55" s="51"/>
      <c r="JV55" s="51"/>
      <c r="JW55" s="51"/>
      <c r="JX55" s="51"/>
      <c r="JY55" s="51"/>
      <c r="JZ55" s="51"/>
      <c r="KA55" s="51"/>
      <c r="KB55" s="51"/>
      <c r="KC55" s="51"/>
      <c r="KD55" s="51"/>
      <c r="KE55" s="51"/>
      <c r="KF55" s="51"/>
      <c r="KG55" s="51"/>
      <c r="KH55" s="51"/>
      <c r="KI55" s="51"/>
      <c r="KJ55" s="51"/>
      <c r="KK55" s="51"/>
      <c r="KL55" s="51"/>
      <c r="KM55" s="51"/>
      <c r="KN55" s="51"/>
      <c r="KO55" s="51"/>
      <c r="KP55" s="51"/>
      <c r="KQ55" s="51"/>
      <c r="KR55" s="51"/>
      <c r="KS55" s="51"/>
      <c r="KT55" s="51"/>
      <c r="KU55" s="51"/>
      <c r="KV55" s="51"/>
      <c r="KW55" s="51"/>
      <c r="KX55" s="51"/>
      <c r="KY55" s="51"/>
      <c r="KZ55" s="51"/>
      <c r="LA55" s="51"/>
      <c r="LB55" s="51"/>
      <c r="LC55" s="51"/>
      <c r="LD55" s="51"/>
      <c r="LE55" s="51"/>
      <c r="LF55" s="51"/>
      <c r="LG55" s="51"/>
      <c r="LH55" s="51"/>
      <c r="LI55" s="51"/>
      <c r="LJ55" s="51"/>
      <c r="LK55" s="51"/>
      <c r="LL55" s="51"/>
      <c r="LM55" s="51"/>
      <c r="LN55" s="51"/>
      <c r="LO55" s="51"/>
      <c r="LP55" s="51"/>
      <c r="LQ55" s="51"/>
      <c r="LR55" s="51"/>
      <c r="LS55" s="51"/>
      <c r="LT55" s="51"/>
      <c r="LU55" s="51"/>
      <c r="LV55" s="51"/>
      <c r="LW55" s="51"/>
      <c r="LX55" s="51"/>
      <c r="LY55" s="51"/>
      <c r="LZ55" s="51"/>
      <c r="MA55" s="51"/>
      <c r="MB55" s="51"/>
      <c r="MC55" s="51"/>
      <c r="MD55" s="51"/>
      <c r="ME55" s="51"/>
      <c r="MF55" s="51"/>
      <c r="MG55" s="51"/>
      <c r="MH55" s="51"/>
      <c r="MI55" s="51"/>
      <c r="MJ55" s="51"/>
      <c r="MK55" s="51"/>
      <c r="ML55" s="51"/>
      <c r="MM55" s="51"/>
      <c r="MN55" s="51"/>
      <c r="MO55" s="51"/>
      <c r="MP55" s="51"/>
      <c r="MQ55" s="51"/>
      <c r="MR55" s="51"/>
      <c r="MS55" s="51"/>
      <c r="MT55" s="51"/>
      <c r="MU55" s="51"/>
      <c r="MV55" s="51"/>
      <c r="MW55" s="51"/>
      <c r="MX55" s="51"/>
      <c r="MY55" s="51"/>
      <c r="MZ55" s="51"/>
      <c r="NA55" s="51"/>
      <c r="NB55" s="51"/>
      <c r="NC55" s="51"/>
      <c r="ND55" s="51"/>
      <c r="NE55" s="51"/>
      <c r="NF55" s="51"/>
      <c r="NG55" s="51"/>
      <c r="NH55" s="51"/>
      <c r="NI55" s="51"/>
      <c r="NJ55" s="51"/>
      <c r="NK55" s="51"/>
      <c r="NL55" s="51"/>
      <c r="NM55" s="51"/>
      <c r="NN55" s="51"/>
      <c r="NO55" s="51"/>
      <c r="NP55" s="51"/>
      <c r="NQ55" s="51"/>
      <c r="NR55" s="51"/>
      <c r="NS55" s="51"/>
      <c r="NT55" s="51"/>
      <c r="NU55" s="51"/>
      <c r="NV55" s="51"/>
      <c r="NW55" s="51"/>
      <c r="NX55" s="51"/>
      <c r="NY55" s="51"/>
      <c r="NZ55" s="51"/>
      <c r="OA55" s="51"/>
      <c r="OB55" s="51"/>
      <c r="OC55" s="51"/>
      <c r="OD55" s="51"/>
      <c r="OE55" s="51"/>
      <c r="OF55" s="51"/>
      <c r="OG55" s="51"/>
      <c r="OH55" s="51"/>
      <c r="OI55" s="51"/>
      <c r="OJ55" s="51"/>
      <c r="OK55" s="51"/>
      <c r="OL55" s="51"/>
      <c r="OM55" s="51"/>
      <c r="ON55" s="51"/>
      <c r="OO55" s="51"/>
      <c r="OP55" s="51"/>
      <c r="OQ55" s="51"/>
      <c r="OR55" s="51"/>
      <c r="OS55" s="51"/>
      <c r="OT55" s="51"/>
      <c r="OU55" s="51"/>
      <c r="OV55" s="51"/>
      <c r="OW55" s="51"/>
      <c r="OX55" s="51"/>
      <c r="OY55" s="51"/>
      <c r="OZ55" s="51"/>
      <c r="PA55" s="51"/>
      <c r="PB55" s="51"/>
      <c r="PC55" s="51"/>
      <c r="PD55" s="51"/>
      <c r="PE55" s="51"/>
      <c r="PF55" s="51"/>
      <c r="PG55" s="51"/>
      <c r="PH55" s="51"/>
      <c r="PI55" s="51"/>
      <c r="PJ55" s="51"/>
      <c r="PK55" s="51"/>
      <c r="PL55" s="51"/>
      <c r="PM55" s="51"/>
      <c r="PN55" s="51"/>
      <c r="PO55" s="51"/>
      <c r="PP55" s="51"/>
      <c r="PQ55" s="51"/>
      <c r="PR55" s="51"/>
      <c r="PS55" s="51"/>
      <c r="PT55" s="51"/>
      <c r="PU55" s="51"/>
      <c r="PV55" s="51"/>
      <c r="PW55" s="51"/>
      <c r="PX55" s="51"/>
      <c r="PY55" s="51"/>
      <c r="PZ55" s="51"/>
      <c r="QA55" s="51"/>
      <c r="QB55" s="51"/>
      <c r="QC55" s="51"/>
      <c r="QD55" s="51"/>
      <c r="QE55" s="51"/>
      <c r="QF55" s="51"/>
      <c r="QG55" s="51"/>
      <c r="QH55" s="51"/>
      <c r="QI55" s="51"/>
      <c r="QJ55" s="51"/>
      <c r="QK55" s="51"/>
      <c r="QL55" s="51"/>
      <c r="QM55" s="51"/>
      <c r="QN55" s="51"/>
      <c r="QO55" s="51"/>
      <c r="QP55" s="51"/>
      <c r="QQ55" s="51"/>
      <c r="QR55" s="51"/>
      <c r="QS55" s="51"/>
      <c r="QT55" s="51"/>
      <c r="QU55" s="51"/>
      <c r="QV55" s="51"/>
      <c r="QW55" s="51"/>
      <c r="QX55" s="51"/>
      <c r="QY55" s="51"/>
      <c r="QZ55" s="51"/>
      <c r="RA55" s="51"/>
      <c r="RB55" s="51"/>
      <c r="RC55" s="51"/>
      <c r="RD55" s="51"/>
      <c r="RE55" s="51"/>
      <c r="RF55" s="51"/>
      <c r="RG55" s="51"/>
      <c r="RH55" s="51"/>
      <c r="RI55" s="51"/>
      <c r="RJ55" s="51"/>
      <c r="RK55" s="51"/>
      <c r="RL55" s="51"/>
      <c r="RM55" s="51"/>
      <c r="RN55" s="51"/>
      <c r="RO55" s="51"/>
      <c r="RP55" s="51"/>
      <c r="RQ55" s="51"/>
      <c r="RR55" s="51"/>
      <c r="RS55" s="51"/>
      <c r="RT55" s="51"/>
      <c r="RU55" s="51"/>
      <c r="RV55" s="51"/>
      <c r="RW55" s="51"/>
      <c r="RX55" s="51"/>
      <c r="RY55" s="51"/>
      <c r="RZ55" s="51"/>
      <c r="SA55" s="51"/>
      <c r="SB55" s="51"/>
      <c r="SC55" s="49"/>
      <c r="SD55" s="51"/>
      <c r="SE55" s="51"/>
      <c r="SF55" s="51"/>
      <c r="SG55" s="51"/>
      <c r="SH55" s="51"/>
      <c r="SI55" s="52"/>
    </row>
    <row r="56" spans="1:503" ht="15.5" x14ac:dyDescent="0.35">
      <c r="A56" s="63" t="s">
        <v>572</v>
      </c>
      <c r="B56" s="64"/>
      <c r="C56" s="19">
        <f>B56+SUM(D56:SI56)</f>
        <v>3158.3999999999996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>
        <v>4474.3999999999996</v>
      </c>
      <c r="O56" s="51">
        <v>-1316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  <c r="IW56" s="51"/>
      <c r="IX56" s="51"/>
      <c r="IY56" s="51"/>
      <c r="IZ56" s="51"/>
      <c r="JA56" s="51"/>
      <c r="JB56" s="51"/>
      <c r="JC56" s="51"/>
      <c r="JD56" s="51"/>
      <c r="JE56" s="51"/>
      <c r="JF56" s="51"/>
      <c r="JG56" s="51"/>
      <c r="JH56" s="51"/>
      <c r="JI56" s="51"/>
      <c r="JJ56" s="51"/>
      <c r="JK56" s="51"/>
      <c r="JL56" s="51"/>
      <c r="JM56" s="51"/>
      <c r="JN56" s="51"/>
      <c r="JO56" s="51"/>
      <c r="JP56" s="51"/>
      <c r="JQ56" s="51"/>
      <c r="JR56" s="51"/>
      <c r="JS56" s="51"/>
      <c r="JT56" s="51"/>
      <c r="JU56" s="51"/>
      <c r="JV56" s="51"/>
      <c r="JW56" s="51"/>
      <c r="JX56" s="51"/>
      <c r="JY56" s="51"/>
      <c r="JZ56" s="51"/>
      <c r="KA56" s="51"/>
      <c r="KB56" s="51"/>
      <c r="KC56" s="51"/>
      <c r="KD56" s="51"/>
      <c r="KE56" s="51"/>
      <c r="KF56" s="51"/>
      <c r="KG56" s="51"/>
      <c r="KH56" s="51"/>
      <c r="KI56" s="51"/>
      <c r="KJ56" s="51"/>
      <c r="KK56" s="51"/>
      <c r="KL56" s="51"/>
      <c r="KM56" s="51"/>
      <c r="KN56" s="51"/>
      <c r="KO56" s="51"/>
      <c r="KP56" s="51"/>
      <c r="KQ56" s="51"/>
      <c r="KR56" s="51"/>
      <c r="KS56" s="51"/>
      <c r="KT56" s="51"/>
      <c r="KU56" s="51"/>
      <c r="KV56" s="51"/>
      <c r="KW56" s="51"/>
      <c r="KX56" s="51"/>
      <c r="KY56" s="51"/>
      <c r="KZ56" s="51"/>
      <c r="LA56" s="51"/>
      <c r="LB56" s="51"/>
      <c r="LC56" s="51"/>
      <c r="LD56" s="51"/>
      <c r="LE56" s="51"/>
      <c r="LF56" s="51"/>
      <c r="LG56" s="51"/>
      <c r="LH56" s="51"/>
      <c r="LI56" s="51"/>
      <c r="LJ56" s="51"/>
      <c r="LK56" s="51"/>
      <c r="LL56" s="51"/>
      <c r="LM56" s="51"/>
      <c r="LN56" s="51"/>
      <c r="LO56" s="51"/>
      <c r="LP56" s="51"/>
      <c r="LQ56" s="51"/>
      <c r="LR56" s="51"/>
      <c r="LS56" s="51"/>
      <c r="LT56" s="51"/>
      <c r="LU56" s="51"/>
      <c r="LV56" s="51"/>
      <c r="LW56" s="51"/>
      <c r="LX56" s="51"/>
      <c r="LY56" s="51"/>
      <c r="LZ56" s="51"/>
      <c r="MA56" s="51"/>
      <c r="MB56" s="51"/>
      <c r="MC56" s="51"/>
      <c r="MD56" s="51"/>
      <c r="ME56" s="51"/>
      <c r="MF56" s="51"/>
      <c r="MG56" s="51"/>
      <c r="MH56" s="51"/>
      <c r="MI56" s="51"/>
      <c r="MJ56" s="51"/>
      <c r="MK56" s="51"/>
      <c r="ML56" s="51"/>
      <c r="MM56" s="51"/>
      <c r="MN56" s="51"/>
      <c r="MO56" s="51"/>
      <c r="MP56" s="51"/>
      <c r="MQ56" s="51"/>
      <c r="MR56" s="51"/>
      <c r="MS56" s="51"/>
      <c r="MT56" s="51"/>
      <c r="MU56" s="51"/>
      <c r="MV56" s="51"/>
      <c r="MW56" s="51"/>
      <c r="MX56" s="51"/>
      <c r="MY56" s="51"/>
      <c r="MZ56" s="51"/>
      <c r="NA56" s="51"/>
      <c r="NB56" s="51"/>
      <c r="NC56" s="51"/>
      <c r="ND56" s="51"/>
      <c r="NE56" s="51"/>
      <c r="NF56" s="51"/>
      <c r="NG56" s="51"/>
      <c r="NH56" s="51"/>
      <c r="NI56" s="51"/>
      <c r="NJ56" s="51"/>
      <c r="NK56" s="51"/>
      <c r="NL56" s="51"/>
      <c r="NM56" s="51"/>
      <c r="NN56" s="51"/>
      <c r="NO56" s="51"/>
      <c r="NP56" s="51"/>
      <c r="NQ56" s="51"/>
      <c r="NR56" s="51"/>
      <c r="NS56" s="51"/>
      <c r="NT56" s="51"/>
      <c r="NU56" s="51"/>
      <c r="NV56" s="51"/>
      <c r="NW56" s="51"/>
      <c r="NX56" s="51"/>
      <c r="NY56" s="51"/>
      <c r="NZ56" s="51"/>
      <c r="OA56" s="51"/>
      <c r="OB56" s="51"/>
      <c r="OC56" s="51"/>
      <c r="OD56" s="51"/>
      <c r="OE56" s="51"/>
      <c r="OF56" s="51"/>
      <c r="OG56" s="51"/>
      <c r="OH56" s="51"/>
      <c r="OI56" s="51"/>
      <c r="OJ56" s="51"/>
      <c r="OK56" s="51"/>
      <c r="OL56" s="51"/>
      <c r="OM56" s="51"/>
      <c r="ON56" s="51"/>
      <c r="OO56" s="51"/>
      <c r="OP56" s="51"/>
      <c r="OQ56" s="51"/>
      <c r="OR56" s="51"/>
      <c r="OS56" s="51"/>
      <c r="OT56" s="51"/>
      <c r="OU56" s="51"/>
      <c r="OV56" s="51"/>
      <c r="OW56" s="51"/>
      <c r="OX56" s="51"/>
      <c r="OY56" s="51"/>
      <c r="OZ56" s="51"/>
      <c r="PA56" s="51"/>
      <c r="PB56" s="51"/>
      <c r="PC56" s="51"/>
      <c r="PD56" s="51"/>
      <c r="PE56" s="51"/>
      <c r="PF56" s="51"/>
      <c r="PG56" s="51"/>
      <c r="PH56" s="51"/>
      <c r="PI56" s="51"/>
      <c r="PJ56" s="51"/>
      <c r="PK56" s="51"/>
      <c r="PL56" s="51"/>
      <c r="PM56" s="51"/>
      <c r="PN56" s="51"/>
      <c r="PO56" s="51"/>
      <c r="PP56" s="51"/>
      <c r="PQ56" s="51"/>
      <c r="PR56" s="51"/>
      <c r="PS56" s="51"/>
      <c r="PT56" s="51"/>
      <c r="PU56" s="51"/>
      <c r="PV56" s="51"/>
      <c r="PW56" s="51"/>
      <c r="PX56" s="51"/>
      <c r="PY56" s="51"/>
      <c r="PZ56" s="51"/>
      <c r="QA56" s="51"/>
      <c r="QB56" s="51"/>
      <c r="QC56" s="51"/>
      <c r="QD56" s="51"/>
      <c r="QE56" s="51"/>
      <c r="QF56" s="51"/>
      <c r="QG56" s="51"/>
      <c r="QH56" s="51"/>
      <c r="QI56" s="51"/>
      <c r="QJ56" s="51"/>
      <c r="QK56" s="51"/>
      <c r="QL56" s="51"/>
      <c r="QM56" s="51"/>
      <c r="QN56" s="51"/>
      <c r="QO56" s="51"/>
      <c r="QP56" s="51"/>
      <c r="QQ56" s="51"/>
      <c r="QR56" s="51"/>
      <c r="QS56" s="51"/>
      <c r="QT56" s="51"/>
      <c r="QU56" s="51"/>
      <c r="QV56" s="51"/>
      <c r="QW56" s="51"/>
      <c r="QX56" s="51"/>
      <c r="QY56" s="51"/>
      <c r="QZ56" s="51"/>
      <c r="RA56" s="51"/>
      <c r="RB56" s="51"/>
      <c r="RC56" s="51"/>
      <c r="RD56" s="51"/>
      <c r="RE56" s="51"/>
      <c r="RF56" s="51"/>
      <c r="RG56" s="51"/>
      <c r="RH56" s="51"/>
      <c r="RI56" s="51"/>
      <c r="RJ56" s="51"/>
      <c r="RK56" s="51"/>
      <c r="RL56" s="51"/>
      <c r="RM56" s="51"/>
      <c r="RN56" s="51"/>
      <c r="RO56" s="51"/>
      <c r="RP56" s="51"/>
      <c r="RQ56" s="51"/>
      <c r="RR56" s="51"/>
      <c r="RS56" s="51"/>
      <c r="RT56" s="51"/>
      <c r="RU56" s="51"/>
      <c r="RV56" s="51"/>
      <c r="RW56" s="51"/>
      <c r="RX56" s="51"/>
      <c r="RY56" s="51"/>
      <c r="RZ56" s="51"/>
      <c r="SA56" s="51"/>
      <c r="SB56" s="51"/>
      <c r="SC56" s="49"/>
      <c r="SD56" s="51"/>
      <c r="SE56" s="51"/>
      <c r="SF56" s="51"/>
      <c r="SG56" s="51"/>
      <c r="SH56" s="51"/>
      <c r="SI56" s="52"/>
    </row>
    <row r="57" spans="1:503" ht="15.5" x14ac:dyDescent="0.35">
      <c r="A57" s="63" t="s">
        <v>573</v>
      </c>
      <c r="B57" s="64"/>
      <c r="C57" s="19">
        <f t="shared" ref="C57:C119" si="3">B57+SUM(D57:SI57)</f>
        <v>0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  <c r="IW57" s="51"/>
      <c r="IX57" s="51"/>
      <c r="IY57" s="51"/>
      <c r="IZ57" s="51"/>
      <c r="JA57" s="51"/>
      <c r="JB57" s="51"/>
      <c r="JC57" s="51"/>
      <c r="JD57" s="51"/>
      <c r="JE57" s="51"/>
      <c r="JF57" s="51"/>
      <c r="JG57" s="51"/>
      <c r="JH57" s="51"/>
      <c r="JI57" s="51"/>
      <c r="JJ57" s="51"/>
      <c r="JK57" s="51"/>
      <c r="JL57" s="51"/>
      <c r="JM57" s="51"/>
      <c r="JN57" s="51"/>
      <c r="JO57" s="51"/>
      <c r="JP57" s="51"/>
      <c r="JQ57" s="51"/>
      <c r="JR57" s="51"/>
      <c r="JS57" s="51"/>
      <c r="JT57" s="51"/>
      <c r="JU57" s="51"/>
      <c r="JV57" s="51"/>
      <c r="JW57" s="51"/>
      <c r="JX57" s="51"/>
      <c r="JY57" s="51"/>
      <c r="JZ57" s="51"/>
      <c r="KA57" s="51"/>
      <c r="KB57" s="51"/>
      <c r="KC57" s="51"/>
      <c r="KD57" s="51"/>
      <c r="KE57" s="51"/>
      <c r="KF57" s="51"/>
      <c r="KG57" s="51"/>
      <c r="KH57" s="51"/>
      <c r="KI57" s="51"/>
      <c r="KJ57" s="51"/>
      <c r="KK57" s="51"/>
      <c r="KL57" s="51"/>
      <c r="KM57" s="51"/>
      <c r="KN57" s="51"/>
      <c r="KO57" s="51"/>
      <c r="KP57" s="51"/>
      <c r="KQ57" s="51"/>
      <c r="KR57" s="51"/>
      <c r="KS57" s="51"/>
      <c r="KT57" s="51"/>
      <c r="KU57" s="51"/>
      <c r="KV57" s="51"/>
      <c r="KW57" s="51"/>
      <c r="KX57" s="51"/>
      <c r="KY57" s="51"/>
      <c r="KZ57" s="51"/>
      <c r="LA57" s="51"/>
      <c r="LB57" s="51"/>
      <c r="LC57" s="51"/>
      <c r="LD57" s="51"/>
      <c r="LE57" s="51"/>
      <c r="LF57" s="51"/>
      <c r="LG57" s="51"/>
      <c r="LH57" s="51"/>
      <c r="LI57" s="51"/>
      <c r="LJ57" s="51"/>
      <c r="LK57" s="51"/>
      <c r="LL57" s="51"/>
      <c r="LM57" s="51"/>
      <c r="LN57" s="51"/>
      <c r="LO57" s="51"/>
      <c r="LP57" s="51"/>
      <c r="LQ57" s="51"/>
      <c r="LR57" s="51"/>
      <c r="LS57" s="51"/>
      <c r="LT57" s="51"/>
      <c r="LU57" s="51"/>
      <c r="LV57" s="51"/>
      <c r="LW57" s="51"/>
      <c r="LX57" s="51"/>
      <c r="LY57" s="51"/>
      <c r="LZ57" s="51"/>
      <c r="MA57" s="51"/>
      <c r="MB57" s="51"/>
      <c r="MC57" s="51"/>
      <c r="MD57" s="51"/>
      <c r="ME57" s="51"/>
      <c r="MF57" s="51"/>
      <c r="MG57" s="51"/>
      <c r="MH57" s="51"/>
      <c r="MI57" s="51"/>
      <c r="MJ57" s="51"/>
      <c r="MK57" s="51"/>
      <c r="ML57" s="51"/>
      <c r="MM57" s="51"/>
      <c r="MN57" s="51"/>
      <c r="MO57" s="51"/>
      <c r="MP57" s="51"/>
      <c r="MQ57" s="51"/>
      <c r="MR57" s="51"/>
      <c r="MS57" s="51"/>
      <c r="MT57" s="51"/>
      <c r="MU57" s="51"/>
      <c r="MV57" s="51"/>
      <c r="MW57" s="51"/>
      <c r="MX57" s="51"/>
      <c r="MY57" s="51"/>
      <c r="MZ57" s="51"/>
      <c r="NA57" s="51"/>
      <c r="NB57" s="51"/>
      <c r="NC57" s="51"/>
      <c r="ND57" s="51"/>
      <c r="NE57" s="51"/>
      <c r="NF57" s="51"/>
      <c r="NG57" s="51"/>
      <c r="NH57" s="51"/>
      <c r="NI57" s="51"/>
      <c r="NJ57" s="51"/>
      <c r="NK57" s="51"/>
      <c r="NL57" s="51"/>
      <c r="NM57" s="51"/>
      <c r="NN57" s="51"/>
      <c r="NO57" s="51"/>
      <c r="NP57" s="51"/>
      <c r="NQ57" s="51"/>
      <c r="NR57" s="51"/>
      <c r="NS57" s="51"/>
      <c r="NT57" s="51"/>
      <c r="NU57" s="51"/>
      <c r="NV57" s="51"/>
      <c r="NW57" s="51"/>
      <c r="NX57" s="51"/>
      <c r="NY57" s="51"/>
      <c r="NZ57" s="51"/>
      <c r="OA57" s="51"/>
      <c r="OB57" s="51"/>
      <c r="OC57" s="51"/>
      <c r="OD57" s="51"/>
      <c r="OE57" s="51"/>
      <c r="OF57" s="51"/>
      <c r="OG57" s="51"/>
      <c r="OH57" s="51"/>
      <c r="OI57" s="51"/>
      <c r="OJ57" s="51"/>
      <c r="OK57" s="51"/>
      <c r="OL57" s="51"/>
      <c r="OM57" s="51"/>
      <c r="ON57" s="51"/>
      <c r="OO57" s="51"/>
      <c r="OP57" s="51"/>
      <c r="OQ57" s="51"/>
      <c r="OR57" s="51"/>
      <c r="OS57" s="51"/>
      <c r="OT57" s="51"/>
      <c r="OU57" s="51"/>
      <c r="OV57" s="51"/>
      <c r="OW57" s="51"/>
      <c r="OX57" s="51"/>
      <c r="OY57" s="51"/>
      <c r="OZ57" s="51"/>
      <c r="PA57" s="51"/>
      <c r="PB57" s="51"/>
      <c r="PC57" s="51"/>
      <c r="PD57" s="51"/>
      <c r="PE57" s="51"/>
      <c r="PF57" s="51"/>
      <c r="PG57" s="51"/>
      <c r="PH57" s="51"/>
      <c r="PI57" s="51"/>
      <c r="PJ57" s="51"/>
      <c r="PK57" s="51"/>
      <c r="PL57" s="51"/>
      <c r="PM57" s="51"/>
      <c r="PN57" s="51"/>
      <c r="PO57" s="51"/>
      <c r="PP57" s="51"/>
      <c r="PQ57" s="51"/>
      <c r="PR57" s="51"/>
      <c r="PS57" s="51"/>
      <c r="PT57" s="51"/>
      <c r="PU57" s="51"/>
      <c r="PV57" s="51"/>
      <c r="PW57" s="51"/>
      <c r="PX57" s="51"/>
      <c r="PY57" s="51"/>
      <c r="PZ57" s="51"/>
      <c r="QA57" s="51"/>
      <c r="QB57" s="51"/>
      <c r="QC57" s="51"/>
      <c r="QD57" s="51"/>
      <c r="QE57" s="51"/>
      <c r="QF57" s="51"/>
      <c r="QG57" s="51"/>
      <c r="QH57" s="51"/>
      <c r="QI57" s="51"/>
      <c r="QJ57" s="51"/>
      <c r="QK57" s="51"/>
      <c r="QL57" s="51"/>
      <c r="QM57" s="51"/>
      <c r="QN57" s="51"/>
      <c r="QO57" s="51"/>
      <c r="QP57" s="51"/>
      <c r="QQ57" s="51"/>
      <c r="QR57" s="51"/>
      <c r="QS57" s="51"/>
      <c r="QT57" s="51"/>
      <c r="QU57" s="51"/>
      <c r="QV57" s="51"/>
      <c r="QW57" s="51"/>
      <c r="QX57" s="51"/>
      <c r="QY57" s="51"/>
      <c r="QZ57" s="51"/>
      <c r="RA57" s="51"/>
      <c r="RB57" s="51"/>
      <c r="RC57" s="51"/>
      <c r="RD57" s="51"/>
      <c r="RE57" s="51"/>
      <c r="RF57" s="51"/>
      <c r="RG57" s="51"/>
      <c r="RH57" s="51"/>
      <c r="RI57" s="51"/>
      <c r="RJ57" s="51"/>
      <c r="RK57" s="51"/>
      <c r="RL57" s="51"/>
      <c r="RM57" s="51"/>
      <c r="RN57" s="51"/>
      <c r="RO57" s="51"/>
      <c r="RP57" s="51"/>
      <c r="RQ57" s="51"/>
      <c r="RR57" s="51"/>
      <c r="RS57" s="51"/>
      <c r="RT57" s="51"/>
      <c r="RU57" s="51"/>
      <c r="RV57" s="51"/>
      <c r="RW57" s="51"/>
      <c r="RX57" s="51"/>
      <c r="RY57" s="51"/>
      <c r="RZ57" s="51"/>
      <c r="SA57" s="51"/>
      <c r="SB57" s="51"/>
      <c r="SC57" s="49"/>
      <c r="SD57" s="51"/>
      <c r="SE57" s="51"/>
      <c r="SF57" s="51"/>
      <c r="SG57" s="51"/>
      <c r="SH57" s="51"/>
      <c r="SI57" s="52"/>
    </row>
    <row r="58" spans="1:503" ht="15.5" x14ac:dyDescent="0.35">
      <c r="A58" s="63" t="s">
        <v>574</v>
      </c>
      <c r="B58" s="64"/>
      <c r="C58" s="19">
        <f t="shared" si="3"/>
        <v>0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  <c r="IW58" s="51"/>
      <c r="IX58" s="51"/>
      <c r="IY58" s="51"/>
      <c r="IZ58" s="51"/>
      <c r="JA58" s="51"/>
      <c r="JB58" s="51"/>
      <c r="JC58" s="51"/>
      <c r="JD58" s="51"/>
      <c r="JE58" s="51"/>
      <c r="JF58" s="51"/>
      <c r="JG58" s="51"/>
      <c r="JH58" s="51"/>
      <c r="JI58" s="51"/>
      <c r="JJ58" s="51"/>
      <c r="JK58" s="51"/>
      <c r="JL58" s="51"/>
      <c r="JM58" s="51"/>
      <c r="JN58" s="51"/>
      <c r="JO58" s="51"/>
      <c r="JP58" s="51"/>
      <c r="JQ58" s="51"/>
      <c r="JR58" s="51"/>
      <c r="JS58" s="51"/>
      <c r="JT58" s="51"/>
      <c r="JU58" s="51"/>
      <c r="JV58" s="51"/>
      <c r="JW58" s="51"/>
      <c r="JX58" s="51"/>
      <c r="JY58" s="51"/>
      <c r="JZ58" s="51"/>
      <c r="KA58" s="51"/>
      <c r="KB58" s="51"/>
      <c r="KC58" s="51"/>
      <c r="KD58" s="51"/>
      <c r="KE58" s="51"/>
      <c r="KF58" s="51"/>
      <c r="KG58" s="51"/>
      <c r="KH58" s="51"/>
      <c r="KI58" s="51"/>
      <c r="KJ58" s="51"/>
      <c r="KK58" s="51"/>
      <c r="KL58" s="51"/>
      <c r="KM58" s="51"/>
      <c r="KN58" s="51"/>
      <c r="KO58" s="51"/>
      <c r="KP58" s="51"/>
      <c r="KQ58" s="51"/>
      <c r="KR58" s="51"/>
      <c r="KS58" s="51"/>
      <c r="KT58" s="51"/>
      <c r="KU58" s="51"/>
      <c r="KV58" s="51"/>
      <c r="KW58" s="51"/>
      <c r="KX58" s="51"/>
      <c r="KY58" s="51"/>
      <c r="KZ58" s="51"/>
      <c r="LA58" s="51"/>
      <c r="LB58" s="51"/>
      <c r="LC58" s="51"/>
      <c r="LD58" s="51"/>
      <c r="LE58" s="51"/>
      <c r="LF58" s="51"/>
      <c r="LG58" s="51"/>
      <c r="LH58" s="51"/>
      <c r="LI58" s="51"/>
      <c r="LJ58" s="51"/>
      <c r="LK58" s="51"/>
      <c r="LL58" s="51"/>
      <c r="LM58" s="51"/>
      <c r="LN58" s="51"/>
      <c r="LO58" s="51"/>
      <c r="LP58" s="51"/>
      <c r="LQ58" s="51"/>
      <c r="LR58" s="51"/>
      <c r="LS58" s="51"/>
      <c r="LT58" s="51"/>
      <c r="LU58" s="51"/>
      <c r="LV58" s="51"/>
      <c r="LW58" s="51"/>
      <c r="LX58" s="51"/>
      <c r="LY58" s="51"/>
      <c r="LZ58" s="51"/>
      <c r="MA58" s="51"/>
      <c r="MB58" s="51"/>
      <c r="MC58" s="51"/>
      <c r="MD58" s="51"/>
      <c r="ME58" s="51"/>
      <c r="MF58" s="51"/>
      <c r="MG58" s="51"/>
      <c r="MH58" s="51"/>
      <c r="MI58" s="51"/>
      <c r="MJ58" s="51"/>
      <c r="MK58" s="51"/>
      <c r="ML58" s="51"/>
      <c r="MM58" s="51"/>
      <c r="MN58" s="51"/>
      <c r="MO58" s="51"/>
      <c r="MP58" s="51"/>
      <c r="MQ58" s="51"/>
      <c r="MR58" s="51"/>
      <c r="MS58" s="51"/>
      <c r="MT58" s="51"/>
      <c r="MU58" s="51"/>
      <c r="MV58" s="51"/>
      <c r="MW58" s="51"/>
      <c r="MX58" s="51"/>
      <c r="MY58" s="51"/>
      <c r="MZ58" s="51"/>
      <c r="NA58" s="51"/>
      <c r="NB58" s="51"/>
      <c r="NC58" s="51"/>
      <c r="ND58" s="51"/>
      <c r="NE58" s="51"/>
      <c r="NF58" s="51"/>
      <c r="NG58" s="51"/>
      <c r="NH58" s="51"/>
      <c r="NI58" s="51"/>
      <c r="NJ58" s="51"/>
      <c r="NK58" s="51"/>
      <c r="NL58" s="51"/>
      <c r="NM58" s="51"/>
      <c r="NN58" s="51"/>
      <c r="NO58" s="51"/>
      <c r="NP58" s="51"/>
      <c r="NQ58" s="51"/>
      <c r="NR58" s="51"/>
      <c r="NS58" s="51"/>
      <c r="NT58" s="51"/>
      <c r="NU58" s="51"/>
      <c r="NV58" s="51"/>
      <c r="NW58" s="51"/>
      <c r="NX58" s="51"/>
      <c r="NY58" s="51"/>
      <c r="NZ58" s="51"/>
      <c r="OA58" s="51"/>
      <c r="OB58" s="51"/>
      <c r="OC58" s="51"/>
      <c r="OD58" s="51"/>
      <c r="OE58" s="51"/>
      <c r="OF58" s="51"/>
      <c r="OG58" s="51"/>
      <c r="OH58" s="51"/>
      <c r="OI58" s="51"/>
      <c r="OJ58" s="51"/>
      <c r="OK58" s="51"/>
      <c r="OL58" s="51"/>
      <c r="OM58" s="51"/>
      <c r="ON58" s="51"/>
      <c r="OO58" s="51"/>
      <c r="OP58" s="51"/>
      <c r="OQ58" s="51"/>
      <c r="OR58" s="51"/>
      <c r="OS58" s="51"/>
      <c r="OT58" s="51"/>
      <c r="OU58" s="51"/>
      <c r="OV58" s="51"/>
      <c r="OW58" s="51"/>
      <c r="OX58" s="51"/>
      <c r="OY58" s="51"/>
      <c r="OZ58" s="51"/>
      <c r="PA58" s="51"/>
      <c r="PB58" s="51"/>
      <c r="PC58" s="51"/>
      <c r="PD58" s="51"/>
      <c r="PE58" s="51"/>
      <c r="PF58" s="51"/>
      <c r="PG58" s="51"/>
      <c r="PH58" s="51"/>
      <c r="PI58" s="51"/>
      <c r="PJ58" s="51"/>
      <c r="PK58" s="51"/>
      <c r="PL58" s="51"/>
      <c r="PM58" s="51"/>
      <c r="PN58" s="51"/>
      <c r="PO58" s="51"/>
      <c r="PP58" s="51"/>
      <c r="PQ58" s="51"/>
      <c r="PR58" s="51"/>
      <c r="PS58" s="51"/>
      <c r="PT58" s="51"/>
      <c r="PU58" s="51"/>
      <c r="PV58" s="51"/>
      <c r="PW58" s="51"/>
      <c r="PX58" s="51"/>
      <c r="PY58" s="51"/>
      <c r="PZ58" s="51"/>
      <c r="QA58" s="51"/>
      <c r="QB58" s="51"/>
      <c r="QC58" s="51"/>
      <c r="QD58" s="51"/>
      <c r="QE58" s="51"/>
      <c r="QF58" s="51"/>
      <c r="QG58" s="51"/>
      <c r="QH58" s="51"/>
      <c r="QI58" s="51"/>
      <c r="QJ58" s="51"/>
      <c r="QK58" s="51"/>
      <c r="QL58" s="51"/>
      <c r="QM58" s="51"/>
      <c r="QN58" s="51"/>
      <c r="QO58" s="51"/>
      <c r="QP58" s="51"/>
      <c r="QQ58" s="51"/>
      <c r="QR58" s="51"/>
      <c r="QS58" s="51"/>
      <c r="QT58" s="51"/>
      <c r="QU58" s="51"/>
      <c r="QV58" s="51"/>
      <c r="QW58" s="51"/>
      <c r="QX58" s="51"/>
      <c r="QY58" s="51"/>
      <c r="QZ58" s="51"/>
      <c r="RA58" s="51"/>
      <c r="RB58" s="51"/>
      <c r="RC58" s="51"/>
      <c r="RD58" s="51"/>
      <c r="RE58" s="51"/>
      <c r="RF58" s="51"/>
      <c r="RG58" s="51"/>
      <c r="RH58" s="51"/>
      <c r="RI58" s="51"/>
      <c r="RJ58" s="51"/>
      <c r="RK58" s="51"/>
      <c r="RL58" s="51"/>
      <c r="RM58" s="51"/>
      <c r="RN58" s="51"/>
      <c r="RO58" s="51"/>
      <c r="RP58" s="51"/>
      <c r="RQ58" s="51"/>
      <c r="RR58" s="51"/>
      <c r="RS58" s="51"/>
      <c r="RT58" s="51"/>
      <c r="RU58" s="51"/>
      <c r="RV58" s="51"/>
      <c r="RW58" s="51"/>
      <c r="RX58" s="51"/>
      <c r="RY58" s="51"/>
      <c r="RZ58" s="51"/>
      <c r="SA58" s="51"/>
      <c r="SB58" s="51"/>
      <c r="SC58" s="49"/>
      <c r="SD58" s="51"/>
      <c r="SE58" s="51"/>
      <c r="SF58" s="51"/>
      <c r="SG58" s="51"/>
      <c r="SH58" s="51"/>
      <c r="SI58" s="52"/>
    </row>
    <row r="59" spans="1:503" ht="15.5" x14ac:dyDescent="0.35">
      <c r="A59" s="63" t="s">
        <v>575</v>
      </c>
      <c r="B59" s="66"/>
      <c r="C59" s="19">
        <f t="shared" si="3"/>
        <v>0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  <c r="IW59" s="51"/>
      <c r="IX59" s="51"/>
      <c r="IY59" s="51"/>
      <c r="IZ59" s="51"/>
      <c r="JA59" s="51"/>
      <c r="JB59" s="51"/>
      <c r="JC59" s="51"/>
      <c r="JD59" s="51"/>
      <c r="JE59" s="51"/>
      <c r="JF59" s="51"/>
      <c r="JG59" s="51"/>
      <c r="JH59" s="51"/>
      <c r="JI59" s="51"/>
      <c r="JJ59" s="51"/>
      <c r="JK59" s="51"/>
      <c r="JL59" s="51"/>
      <c r="JM59" s="51"/>
      <c r="JN59" s="51"/>
      <c r="JO59" s="51"/>
      <c r="JP59" s="51"/>
      <c r="JQ59" s="51"/>
      <c r="JR59" s="51"/>
      <c r="JS59" s="51"/>
      <c r="JT59" s="51"/>
      <c r="JU59" s="51"/>
      <c r="JV59" s="51"/>
      <c r="JW59" s="51"/>
      <c r="JX59" s="51"/>
      <c r="JY59" s="51"/>
      <c r="JZ59" s="51"/>
      <c r="KA59" s="51"/>
      <c r="KB59" s="51"/>
      <c r="KC59" s="51"/>
      <c r="KD59" s="51"/>
      <c r="KE59" s="51"/>
      <c r="KF59" s="51"/>
      <c r="KG59" s="51"/>
      <c r="KH59" s="51"/>
      <c r="KI59" s="51"/>
      <c r="KJ59" s="51"/>
      <c r="KK59" s="51"/>
      <c r="KL59" s="51"/>
      <c r="KM59" s="51"/>
      <c r="KN59" s="51"/>
      <c r="KO59" s="51"/>
      <c r="KP59" s="51"/>
      <c r="KQ59" s="51"/>
      <c r="KR59" s="51"/>
      <c r="KS59" s="51"/>
      <c r="KT59" s="51"/>
      <c r="KU59" s="51"/>
      <c r="KV59" s="51"/>
      <c r="KW59" s="51"/>
      <c r="KX59" s="51"/>
      <c r="KY59" s="51"/>
      <c r="KZ59" s="51"/>
      <c r="LA59" s="51"/>
      <c r="LB59" s="51"/>
      <c r="LC59" s="51"/>
      <c r="LD59" s="51"/>
      <c r="LE59" s="51"/>
      <c r="LF59" s="51"/>
      <c r="LG59" s="51"/>
      <c r="LH59" s="51"/>
      <c r="LI59" s="51"/>
      <c r="LJ59" s="51"/>
      <c r="LK59" s="51"/>
      <c r="LL59" s="51"/>
      <c r="LM59" s="51"/>
      <c r="LN59" s="51"/>
      <c r="LO59" s="51"/>
      <c r="LP59" s="51"/>
      <c r="LQ59" s="51"/>
      <c r="LR59" s="51"/>
      <c r="LS59" s="51"/>
      <c r="LT59" s="51"/>
      <c r="LU59" s="51"/>
      <c r="LV59" s="51"/>
      <c r="LW59" s="51"/>
      <c r="LX59" s="51"/>
      <c r="LY59" s="51"/>
      <c r="LZ59" s="51"/>
      <c r="MA59" s="51"/>
      <c r="MB59" s="51"/>
      <c r="MC59" s="51"/>
      <c r="MD59" s="51"/>
      <c r="ME59" s="51"/>
      <c r="MF59" s="51"/>
      <c r="MG59" s="51"/>
      <c r="MH59" s="51"/>
      <c r="MI59" s="51"/>
      <c r="MJ59" s="51"/>
      <c r="MK59" s="51"/>
      <c r="ML59" s="51"/>
      <c r="MM59" s="51"/>
      <c r="MN59" s="51"/>
      <c r="MO59" s="51"/>
      <c r="MP59" s="51"/>
      <c r="MQ59" s="51"/>
      <c r="MR59" s="51"/>
      <c r="MS59" s="51"/>
      <c r="MT59" s="51"/>
      <c r="MU59" s="51"/>
      <c r="MV59" s="51"/>
      <c r="MW59" s="51"/>
      <c r="MX59" s="51"/>
      <c r="MY59" s="51"/>
      <c r="MZ59" s="51"/>
      <c r="NA59" s="51"/>
      <c r="NB59" s="51"/>
      <c r="NC59" s="51"/>
      <c r="ND59" s="51"/>
      <c r="NE59" s="51"/>
      <c r="NF59" s="51"/>
      <c r="NG59" s="51"/>
      <c r="NH59" s="51"/>
      <c r="NI59" s="51"/>
      <c r="NJ59" s="51"/>
      <c r="NK59" s="51"/>
      <c r="NL59" s="51"/>
      <c r="NM59" s="51"/>
      <c r="NN59" s="51"/>
      <c r="NO59" s="51"/>
      <c r="NP59" s="51"/>
      <c r="NQ59" s="51"/>
      <c r="NR59" s="51"/>
      <c r="NS59" s="51"/>
      <c r="NT59" s="51"/>
      <c r="NU59" s="51"/>
      <c r="NV59" s="51"/>
      <c r="NW59" s="51"/>
      <c r="NX59" s="51"/>
      <c r="NY59" s="51"/>
      <c r="NZ59" s="51"/>
      <c r="OA59" s="51"/>
      <c r="OB59" s="51"/>
      <c r="OC59" s="51"/>
      <c r="OD59" s="51"/>
      <c r="OE59" s="51"/>
      <c r="OF59" s="51"/>
      <c r="OG59" s="51"/>
      <c r="OH59" s="51"/>
      <c r="OI59" s="51"/>
      <c r="OJ59" s="51"/>
      <c r="OK59" s="51"/>
      <c r="OL59" s="51"/>
      <c r="OM59" s="51"/>
      <c r="ON59" s="51"/>
      <c r="OO59" s="51"/>
      <c r="OP59" s="51"/>
      <c r="OQ59" s="51"/>
      <c r="OR59" s="51"/>
      <c r="OS59" s="51"/>
      <c r="OT59" s="51"/>
      <c r="OU59" s="51"/>
      <c r="OV59" s="51"/>
      <c r="OW59" s="51"/>
      <c r="OX59" s="51"/>
      <c r="OY59" s="51"/>
      <c r="OZ59" s="51"/>
      <c r="PA59" s="51"/>
      <c r="PB59" s="51"/>
      <c r="PC59" s="51"/>
      <c r="PD59" s="51"/>
      <c r="PE59" s="51"/>
      <c r="PF59" s="51"/>
      <c r="PG59" s="51"/>
      <c r="PH59" s="51"/>
      <c r="PI59" s="51"/>
      <c r="PJ59" s="51"/>
      <c r="PK59" s="51"/>
      <c r="PL59" s="51"/>
      <c r="PM59" s="51"/>
      <c r="PN59" s="51"/>
      <c r="PO59" s="51"/>
      <c r="PP59" s="51"/>
      <c r="PQ59" s="51"/>
      <c r="PR59" s="51"/>
      <c r="PS59" s="51"/>
      <c r="PT59" s="51"/>
      <c r="PU59" s="51"/>
      <c r="PV59" s="51"/>
      <c r="PW59" s="51"/>
      <c r="PX59" s="51"/>
      <c r="PY59" s="51"/>
      <c r="PZ59" s="51"/>
      <c r="QA59" s="51"/>
      <c r="QB59" s="51"/>
      <c r="QC59" s="51"/>
      <c r="QD59" s="51"/>
      <c r="QE59" s="51"/>
      <c r="QF59" s="51"/>
      <c r="QG59" s="51"/>
      <c r="QH59" s="51"/>
      <c r="QI59" s="51"/>
      <c r="QJ59" s="51"/>
      <c r="QK59" s="51"/>
      <c r="QL59" s="51"/>
      <c r="QM59" s="51"/>
      <c r="QN59" s="51"/>
      <c r="QO59" s="51"/>
      <c r="QP59" s="51"/>
      <c r="QQ59" s="51"/>
      <c r="QR59" s="51"/>
      <c r="QS59" s="51"/>
      <c r="QT59" s="51"/>
      <c r="QU59" s="51"/>
      <c r="QV59" s="51"/>
      <c r="QW59" s="51"/>
      <c r="QX59" s="51"/>
      <c r="QY59" s="51"/>
      <c r="QZ59" s="51"/>
      <c r="RA59" s="51"/>
      <c r="RB59" s="51"/>
      <c r="RC59" s="51"/>
      <c r="RD59" s="51"/>
      <c r="RE59" s="51"/>
      <c r="RF59" s="51"/>
      <c r="RG59" s="51"/>
      <c r="RH59" s="51"/>
      <c r="RI59" s="51"/>
      <c r="RJ59" s="51"/>
      <c r="RK59" s="51"/>
      <c r="RL59" s="51"/>
      <c r="RM59" s="51"/>
      <c r="RN59" s="51"/>
      <c r="RO59" s="51"/>
      <c r="RP59" s="51"/>
      <c r="RQ59" s="51"/>
      <c r="RR59" s="51"/>
      <c r="RS59" s="51"/>
      <c r="RT59" s="51"/>
      <c r="RU59" s="51"/>
      <c r="RV59" s="51"/>
      <c r="RW59" s="51"/>
      <c r="RX59" s="51"/>
      <c r="RY59" s="51"/>
      <c r="RZ59" s="51"/>
      <c r="SA59" s="51"/>
      <c r="SB59" s="51"/>
      <c r="SC59" s="49"/>
      <c r="SD59" s="51"/>
      <c r="SE59" s="51"/>
      <c r="SF59" s="51"/>
      <c r="SG59" s="51"/>
      <c r="SH59" s="51"/>
      <c r="SI59" s="52"/>
    </row>
    <row r="60" spans="1:503" ht="15.5" x14ac:dyDescent="0.35">
      <c r="A60" s="63" t="s">
        <v>576</v>
      </c>
      <c r="B60" s="66"/>
      <c r="C60" s="19">
        <f t="shared" si="3"/>
        <v>0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  <c r="IX60" s="51"/>
      <c r="IY60" s="51"/>
      <c r="IZ60" s="51"/>
      <c r="JA60" s="51"/>
      <c r="JB60" s="51"/>
      <c r="JC60" s="51"/>
      <c r="JD60" s="51"/>
      <c r="JE60" s="51"/>
      <c r="JF60" s="51"/>
      <c r="JG60" s="51"/>
      <c r="JH60" s="51"/>
      <c r="JI60" s="51"/>
      <c r="JJ60" s="51"/>
      <c r="JK60" s="51"/>
      <c r="JL60" s="51"/>
      <c r="JM60" s="51"/>
      <c r="JN60" s="51"/>
      <c r="JO60" s="51"/>
      <c r="JP60" s="51"/>
      <c r="JQ60" s="51"/>
      <c r="JR60" s="51"/>
      <c r="JS60" s="51"/>
      <c r="JT60" s="51"/>
      <c r="JU60" s="51"/>
      <c r="JV60" s="51"/>
      <c r="JW60" s="51"/>
      <c r="JX60" s="51"/>
      <c r="JY60" s="51"/>
      <c r="JZ60" s="51"/>
      <c r="KA60" s="51"/>
      <c r="KB60" s="51"/>
      <c r="KC60" s="51"/>
      <c r="KD60" s="51"/>
      <c r="KE60" s="51"/>
      <c r="KF60" s="51"/>
      <c r="KG60" s="51"/>
      <c r="KH60" s="51"/>
      <c r="KI60" s="51"/>
      <c r="KJ60" s="51"/>
      <c r="KK60" s="51"/>
      <c r="KL60" s="51"/>
      <c r="KM60" s="51"/>
      <c r="KN60" s="51"/>
      <c r="KO60" s="51"/>
      <c r="KP60" s="51"/>
      <c r="KQ60" s="51"/>
      <c r="KR60" s="51"/>
      <c r="KS60" s="51"/>
      <c r="KT60" s="51"/>
      <c r="KU60" s="51"/>
      <c r="KV60" s="51"/>
      <c r="KW60" s="51"/>
      <c r="KX60" s="51"/>
      <c r="KY60" s="51"/>
      <c r="KZ60" s="51"/>
      <c r="LA60" s="51"/>
      <c r="LB60" s="51"/>
      <c r="LC60" s="51"/>
      <c r="LD60" s="51"/>
      <c r="LE60" s="51"/>
      <c r="LF60" s="51"/>
      <c r="LG60" s="51"/>
      <c r="LH60" s="51"/>
      <c r="LI60" s="51"/>
      <c r="LJ60" s="51"/>
      <c r="LK60" s="51"/>
      <c r="LL60" s="51"/>
      <c r="LM60" s="51"/>
      <c r="LN60" s="51"/>
      <c r="LO60" s="51"/>
      <c r="LP60" s="51"/>
      <c r="LQ60" s="51"/>
      <c r="LR60" s="51"/>
      <c r="LS60" s="51"/>
      <c r="LT60" s="51"/>
      <c r="LU60" s="51"/>
      <c r="LV60" s="51"/>
      <c r="LW60" s="51"/>
      <c r="LX60" s="51"/>
      <c r="LY60" s="51"/>
      <c r="LZ60" s="51"/>
      <c r="MA60" s="51"/>
      <c r="MB60" s="51"/>
      <c r="MC60" s="51"/>
      <c r="MD60" s="51"/>
      <c r="ME60" s="51"/>
      <c r="MF60" s="51"/>
      <c r="MG60" s="51"/>
      <c r="MH60" s="51"/>
      <c r="MI60" s="51"/>
      <c r="MJ60" s="51"/>
      <c r="MK60" s="51"/>
      <c r="ML60" s="51"/>
      <c r="MM60" s="51"/>
      <c r="MN60" s="51"/>
      <c r="MO60" s="51"/>
      <c r="MP60" s="51"/>
      <c r="MQ60" s="51"/>
      <c r="MR60" s="51"/>
      <c r="MS60" s="51"/>
      <c r="MT60" s="51"/>
      <c r="MU60" s="51"/>
      <c r="MV60" s="51"/>
      <c r="MW60" s="51"/>
      <c r="MX60" s="51"/>
      <c r="MY60" s="51"/>
      <c r="MZ60" s="51"/>
      <c r="NA60" s="51"/>
      <c r="NB60" s="51"/>
      <c r="NC60" s="51"/>
      <c r="ND60" s="51"/>
      <c r="NE60" s="51"/>
      <c r="NF60" s="51"/>
      <c r="NG60" s="51"/>
      <c r="NH60" s="51"/>
      <c r="NI60" s="51"/>
      <c r="NJ60" s="51"/>
      <c r="NK60" s="51"/>
      <c r="NL60" s="51"/>
      <c r="NM60" s="51"/>
      <c r="NN60" s="51"/>
      <c r="NO60" s="51"/>
      <c r="NP60" s="51"/>
      <c r="NQ60" s="51"/>
      <c r="NR60" s="51"/>
      <c r="NS60" s="51"/>
      <c r="NT60" s="51"/>
      <c r="NU60" s="51"/>
      <c r="NV60" s="51"/>
      <c r="NW60" s="51"/>
      <c r="NX60" s="51"/>
      <c r="NY60" s="51"/>
      <c r="NZ60" s="51"/>
      <c r="OA60" s="51"/>
      <c r="OB60" s="51"/>
      <c r="OC60" s="51"/>
      <c r="OD60" s="51"/>
      <c r="OE60" s="51"/>
      <c r="OF60" s="51"/>
      <c r="OG60" s="51"/>
      <c r="OH60" s="51"/>
      <c r="OI60" s="51"/>
      <c r="OJ60" s="51"/>
      <c r="OK60" s="51"/>
      <c r="OL60" s="51"/>
      <c r="OM60" s="51"/>
      <c r="ON60" s="51"/>
      <c r="OO60" s="51"/>
      <c r="OP60" s="51"/>
      <c r="OQ60" s="51"/>
      <c r="OR60" s="51"/>
      <c r="OS60" s="51"/>
      <c r="OT60" s="51"/>
      <c r="OU60" s="51"/>
      <c r="OV60" s="51"/>
      <c r="OW60" s="51"/>
      <c r="OX60" s="51"/>
      <c r="OY60" s="51"/>
      <c r="OZ60" s="51"/>
      <c r="PA60" s="51"/>
      <c r="PB60" s="51"/>
      <c r="PC60" s="51"/>
      <c r="PD60" s="51"/>
      <c r="PE60" s="51"/>
      <c r="PF60" s="51"/>
      <c r="PG60" s="51"/>
      <c r="PH60" s="51"/>
      <c r="PI60" s="51"/>
      <c r="PJ60" s="51"/>
      <c r="PK60" s="51"/>
      <c r="PL60" s="51"/>
      <c r="PM60" s="51"/>
      <c r="PN60" s="51"/>
      <c r="PO60" s="51"/>
      <c r="PP60" s="51"/>
      <c r="PQ60" s="51"/>
      <c r="PR60" s="51"/>
      <c r="PS60" s="51"/>
      <c r="PT60" s="51"/>
      <c r="PU60" s="51"/>
      <c r="PV60" s="51"/>
      <c r="PW60" s="51"/>
      <c r="PX60" s="51"/>
      <c r="PY60" s="51"/>
      <c r="PZ60" s="51"/>
      <c r="QA60" s="51"/>
      <c r="QB60" s="51"/>
      <c r="QC60" s="51"/>
      <c r="QD60" s="51"/>
      <c r="QE60" s="51"/>
      <c r="QF60" s="51"/>
      <c r="QG60" s="51"/>
      <c r="QH60" s="51"/>
      <c r="QI60" s="51"/>
      <c r="QJ60" s="51"/>
      <c r="QK60" s="51"/>
      <c r="QL60" s="51"/>
      <c r="QM60" s="51"/>
      <c r="QN60" s="51"/>
      <c r="QO60" s="51"/>
      <c r="QP60" s="51"/>
      <c r="QQ60" s="51"/>
      <c r="QR60" s="51"/>
      <c r="QS60" s="51"/>
      <c r="QT60" s="51"/>
      <c r="QU60" s="51"/>
      <c r="QV60" s="51"/>
      <c r="QW60" s="51"/>
      <c r="QX60" s="51"/>
      <c r="QY60" s="51"/>
      <c r="QZ60" s="51"/>
      <c r="RA60" s="51"/>
      <c r="RB60" s="51"/>
      <c r="RC60" s="51"/>
      <c r="RD60" s="51"/>
      <c r="RE60" s="51"/>
      <c r="RF60" s="51"/>
      <c r="RG60" s="51"/>
      <c r="RH60" s="51"/>
      <c r="RI60" s="51"/>
      <c r="RJ60" s="51"/>
      <c r="RK60" s="51"/>
      <c r="RL60" s="51"/>
      <c r="RM60" s="51"/>
      <c r="RN60" s="51"/>
      <c r="RO60" s="51"/>
      <c r="RP60" s="51"/>
      <c r="RQ60" s="51"/>
      <c r="RR60" s="51"/>
      <c r="RS60" s="51"/>
      <c r="RT60" s="51"/>
      <c r="RU60" s="51"/>
      <c r="RV60" s="51"/>
      <c r="RW60" s="51"/>
      <c r="RX60" s="51"/>
      <c r="RY60" s="51"/>
      <c r="RZ60" s="51"/>
      <c r="SA60" s="51"/>
      <c r="SB60" s="51"/>
      <c r="SC60" s="49"/>
      <c r="SD60" s="51"/>
      <c r="SE60" s="51"/>
      <c r="SF60" s="51"/>
      <c r="SG60" s="51"/>
      <c r="SH60" s="51"/>
      <c r="SI60" s="52"/>
    </row>
    <row r="61" spans="1:503" ht="15.5" x14ac:dyDescent="0.35">
      <c r="A61" s="63" t="s">
        <v>577</v>
      </c>
      <c r="B61" s="66"/>
      <c r="C61" s="19">
        <f t="shared" si="3"/>
        <v>0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  <c r="IW61" s="51"/>
      <c r="IX61" s="51"/>
      <c r="IY61" s="51"/>
      <c r="IZ61" s="51"/>
      <c r="JA61" s="51"/>
      <c r="JB61" s="51"/>
      <c r="JC61" s="51"/>
      <c r="JD61" s="51"/>
      <c r="JE61" s="51"/>
      <c r="JF61" s="51"/>
      <c r="JG61" s="51"/>
      <c r="JH61" s="51"/>
      <c r="JI61" s="51"/>
      <c r="JJ61" s="51"/>
      <c r="JK61" s="51"/>
      <c r="JL61" s="51"/>
      <c r="JM61" s="51"/>
      <c r="JN61" s="51"/>
      <c r="JO61" s="51"/>
      <c r="JP61" s="51"/>
      <c r="JQ61" s="51"/>
      <c r="JR61" s="51"/>
      <c r="JS61" s="51"/>
      <c r="JT61" s="51"/>
      <c r="JU61" s="51"/>
      <c r="JV61" s="51"/>
      <c r="JW61" s="51"/>
      <c r="JX61" s="51"/>
      <c r="JY61" s="51"/>
      <c r="JZ61" s="51"/>
      <c r="KA61" s="51"/>
      <c r="KB61" s="51"/>
      <c r="KC61" s="51"/>
      <c r="KD61" s="51"/>
      <c r="KE61" s="51"/>
      <c r="KF61" s="51"/>
      <c r="KG61" s="51"/>
      <c r="KH61" s="51"/>
      <c r="KI61" s="51"/>
      <c r="KJ61" s="51"/>
      <c r="KK61" s="51"/>
      <c r="KL61" s="51"/>
      <c r="KM61" s="51"/>
      <c r="KN61" s="51"/>
      <c r="KO61" s="51"/>
      <c r="KP61" s="51"/>
      <c r="KQ61" s="51"/>
      <c r="KR61" s="51"/>
      <c r="KS61" s="51"/>
      <c r="KT61" s="51"/>
      <c r="KU61" s="51"/>
      <c r="KV61" s="51"/>
      <c r="KW61" s="51"/>
      <c r="KX61" s="51"/>
      <c r="KY61" s="51"/>
      <c r="KZ61" s="51"/>
      <c r="LA61" s="51"/>
      <c r="LB61" s="51"/>
      <c r="LC61" s="51"/>
      <c r="LD61" s="51"/>
      <c r="LE61" s="51"/>
      <c r="LF61" s="51"/>
      <c r="LG61" s="51"/>
      <c r="LH61" s="51"/>
      <c r="LI61" s="51"/>
      <c r="LJ61" s="51"/>
      <c r="LK61" s="51"/>
      <c r="LL61" s="51"/>
      <c r="LM61" s="51"/>
      <c r="LN61" s="51"/>
      <c r="LO61" s="51"/>
      <c r="LP61" s="51"/>
      <c r="LQ61" s="51"/>
      <c r="LR61" s="51"/>
      <c r="LS61" s="51"/>
      <c r="LT61" s="51"/>
      <c r="LU61" s="51"/>
      <c r="LV61" s="51"/>
      <c r="LW61" s="51"/>
      <c r="LX61" s="51"/>
      <c r="LY61" s="51"/>
      <c r="LZ61" s="51"/>
      <c r="MA61" s="51"/>
      <c r="MB61" s="51"/>
      <c r="MC61" s="51"/>
      <c r="MD61" s="51"/>
      <c r="ME61" s="51"/>
      <c r="MF61" s="51"/>
      <c r="MG61" s="51"/>
      <c r="MH61" s="51"/>
      <c r="MI61" s="51"/>
      <c r="MJ61" s="51"/>
      <c r="MK61" s="51"/>
      <c r="ML61" s="51"/>
      <c r="MM61" s="51"/>
      <c r="MN61" s="51"/>
      <c r="MO61" s="51"/>
      <c r="MP61" s="51"/>
      <c r="MQ61" s="51"/>
      <c r="MR61" s="51"/>
      <c r="MS61" s="51"/>
      <c r="MT61" s="51"/>
      <c r="MU61" s="51"/>
      <c r="MV61" s="51"/>
      <c r="MW61" s="51"/>
      <c r="MX61" s="51"/>
      <c r="MY61" s="51"/>
      <c r="MZ61" s="51"/>
      <c r="NA61" s="51"/>
      <c r="NB61" s="51"/>
      <c r="NC61" s="51"/>
      <c r="ND61" s="51"/>
      <c r="NE61" s="51"/>
      <c r="NF61" s="51"/>
      <c r="NG61" s="51"/>
      <c r="NH61" s="51"/>
      <c r="NI61" s="51"/>
      <c r="NJ61" s="51"/>
      <c r="NK61" s="51"/>
      <c r="NL61" s="51"/>
      <c r="NM61" s="51"/>
      <c r="NN61" s="51"/>
      <c r="NO61" s="51"/>
      <c r="NP61" s="51"/>
      <c r="NQ61" s="51"/>
      <c r="NR61" s="51"/>
      <c r="NS61" s="51"/>
      <c r="NT61" s="51"/>
      <c r="NU61" s="51"/>
      <c r="NV61" s="51"/>
      <c r="NW61" s="51"/>
      <c r="NX61" s="51"/>
      <c r="NY61" s="51"/>
      <c r="NZ61" s="51"/>
      <c r="OA61" s="51"/>
      <c r="OB61" s="51"/>
      <c r="OC61" s="51"/>
      <c r="OD61" s="51"/>
      <c r="OE61" s="51"/>
      <c r="OF61" s="51"/>
      <c r="OG61" s="51"/>
      <c r="OH61" s="51"/>
      <c r="OI61" s="51"/>
      <c r="OJ61" s="51"/>
      <c r="OK61" s="51"/>
      <c r="OL61" s="51"/>
      <c r="OM61" s="51"/>
      <c r="ON61" s="51"/>
      <c r="OO61" s="51"/>
      <c r="OP61" s="51"/>
      <c r="OQ61" s="51"/>
      <c r="OR61" s="51"/>
      <c r="OS61" s="51"/>
      <c r="OT61" s="51"/>
      <c r="OU61" s="51"/>
      <c r="OV61" s="51"/>
      <c r="OW61" s="51"/>
      <c r="OX61" s="51"/>
      <c r="OY61" s="51"/>
      <c r="OZ61" s="51"/>
      <c r="PA61" s="51"/>
      <c r="PB61" s="51"/>
      <c r="PC61" s="51"/>
      <c r="PD61" s="51"/>
      <c r="PE61" s="51"/>
      <c r="PF61" s="51"/>
      <c r="PG61" s="51"/>
      <c r="PH61" s="51"/>
      <c r="PI61" s="51"/>
      <c r="PJ61" s="51"/>
      <c r="PK61" s="51"/>
      <c r="PL61" s="51"/>
      <c r="PM61" s="51"/>
      <c r="PN61" s="51"/>
      <c r="PO61" s="51"/>
      <c r="PP61" s="51"/>
      <c r="PQ61" s="51"/>
      <c r="PR61" s="51"/>
      <c r="PS61" s="51"/>
      <c r="PT61" s="51"/>
      <c r="PU61" s="51"/>
      <c r="PV61" s="51"/>
      <c r="PW61" s="51"/>
      <c r="PX61" s="51"/>
      <c r="PY61" s="51"/>
      <c r="PZ61" s="51"/>
      <c r="QA61" s="51"/>
      <c r="QB61" s="51"/>
      <c r="QC61" s="51"/>
      <c r="QD61" s="51"/>
      <c r="QE61" s="51"/>
      <c r="QF61" s="51"/>
      <c r="QG61" s="51"/>
      <c r="QH61" s="51"/>
      <c r="QI61" s="51"/>
      <c r="QJ61" s="51"/>
      <c r="QK61" s="51"/>
      <c r="QL61" s="51"/>
      <c r="QM61" s="51"/>
      <c r="QN61" s="51"/>
      <c r="QO61" s="51"/>
      <c r="QP61" s="51"/>
      <c r="QQ61" s="51"/>
      <c r="QR61" s="51"/>
      <c r="QS61" s="51"/>
      <c r="QT61" s="51"/>
      <c r="QU61" s="51"/>
      <c r="QV61" s="51"/>
      <c r="QW61" s="51"/>
      <c r="QX61" s="51"/>
      <c r="QY61" s="51"/>
      <c r="QZ61" s="51"/>
      <c r="RA61" s="51"/>
      <c r="RB61" s="51"/>
      <c r="RC61" s="51"/>
      <c r="RD61" s="51"/>
      <c r="RE61" s="51"/>
      <c r="RF61" s="51"/>
      <c r="RG61" s="51"/>
      <c r="RH61" s="51"/>
      <c r="RI61" s="51"/>
      <c r="RJ61" s="51"/>
      <c r="RK61" s="51"/>
      <c r="RL61" s="51"/>
      <c r="RM61" s="51"/>
      <c r="RN61" s="51"/>
      <c r="RO61" s="51"/>
      <c r="RP61" s="51"/>
      <c r="RQ61" s="51"/>
      <c r="RR61" s="51"/>
      <c r="RS61" s="51"/>
      <c r="RT61" s="51"/>
      <c r="RU61" s="51"/>
      <c r="RV61" s="51"/>
      <c r="RW61" s="51"/>
      <c r="RX61" s="51"/>
      <c r="RY61" s="51"/>
      <c r="RZ61" s="51"/>
      <c r="SA61" s="51"/>
      <c r="SB61" s="51"/>
      <c r="SC61" s="49"/>
      <c r="SD61" s="51"/>
      <c r="SE61" s="51"/>
      <c r="SF61" s="51"/>
      <c r="SG61" s="51"/>
      <c r="SH61" s="51"/>
      <c r="SI61" s="52"/>
    </row>
    <row r="62" spans="1:503" ht="15.5" x14ac:dyDescent="0.35">
      <c r="A62" s="63" t="s">
        <v>578</v>
      </c>
      <c r="B62" s="66"/>
      <c r="C62" s="19">
        <f t="shared" si="3"/>
        <v>0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  <c r="RE62" s="51"/>
      <c r="RF62" s="51"/>
      <c r="RG62" s="51"/>
      <c r="RH62" s="51"/>
      <c r="RI62" s="51"/>
      <c r="RJ62" s="51"/>
      <c r="RK62" s="51"/>
      <c r="RL62" s="51"/>
      <c r="RM62" s="51"/>
      <c r="RN62" s="51"/>
      <c r="RO62" s="51"/>
      <c r="RP62" s="51"/>
      <c r="RQ62" s="51"/>
      <c r="RR62" s="51"/>
      <c r="RS62" s="51"/>
      <c r="RT62" s="51"/>
      <c r="RU62" s="51"/>
      <c r="RV62" s="51"/>
      <c r="RW62" s="51"/>
      <c r="RX62" s="51"/>
      <c r="RY62" s="51"/>
      <c r="RZ62" s="51"/>
      <c r="SA62" s="51"/>
      <c r="SB62" s="51"/>
      <c r="SC62" s="49"/>
      <c r="SD62" s="51"/>
      <c r="SE62" s="51"/>
      <c r="SF62" s="51"/>
      <c r="SG62" s="51"/>
      <c r="SH62" s="51"/>
      <c r="SI62" s="52"/>
    </row>
    <row r="63" spans="1:503" ht="15.5" x14ac:dyDescent="0.35">
      <c r="A63" s="63" t="s">
        <v>579</v>
      </c>
      <c r="B63" s="66"/>
      <c r="C63" s="19">
        <f t="shared" si="3"/>
        <v>0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  <c r="IX63" s="51"/>
      <c r="IY63" s="51"/>
      <c r="IZ63" s="51"/>
      <c r="JA63" s="51"/>
      <c r="JB63" s="51"/>
      <c r="JC63" s="51"/>
      <c r="JD63" s="51"/>
      <c r="JE63" s="51"/>
      <c r="JF63" s="51"/>
      <c r="JG63" s="51"/>
      <c r="JH63" s="51"/>
      <c r="JI63" s="51"/>
      <c r="JJ63" s="51"/>
      <c r="JK63" s="51"/>
      <c r="JL63" s="51"/>
      <c r="JM63" s="51"/>
      <c r="JN63" s="51"/>
      <c r="JO63" s="51"/>
      <c r="JP63" s="51"/>
      <c r="JQ63" s="51"/>
      <c r="JR63" s="51"/>
      <c r="JS63" s="51"/>
      <c r="JT63" s="51"/>
      <c r="JU63" s="51"/>
      <c r="JV63" s="51"/>
      <c r="JW63" s="51"/>
      <c r="JX63" s="51"/>
      <c r="JY63" s="51"/>
      <c r="JZ63" s="51"/>
      <c r="KA63" s="51"/>
      <c r="KB63" s="51"/>
      <c r="KC63" s="51"/>
      <c r="KD63" s="51"/>
      <c r="KE63" s="51"/>
      <c r="KF63" s="51"/>
      <c r="KG63" s="51"/>
      <c r="KH63" s="51"/>
      <c r="KI63" s="51"/>
      <c r="KJ63" s="51"/>
      <c r="KK63" s="51"/>
      <c r="KL63" s="51"/>
      <c r="KM63" s="51"/>
      <c r="KN63" s="51"/>
      <c r="KO63" s="51"/>
      <c r="KP63" s="51"/>
      <c r="KQ63" s="51"/>
      <c r="KR63" s="51"/>
      <c r="KS63" s="51"/>
      <c r="KT63" s="51"/>
      <c r="KU63" s="51"/>
      <c r="KV63" s="51"/>
      <c r="KW63" s="51"/>
      <c r="KX63" s="51"/>
      <c r="KY63" s="51"/>
      <c r="KZ63" s="51"/>
      <c r="LA63" s="51"/>
      <c r="LB63" s="51"/>
      <c r="LC63" s="51"/>
      <c r="LD63" s="51"/>
      <c r="LE63" s="51"/>
      <c r="LF63" s="51"/>
      <c r="LG63" s="51"/>
      <c r="LH63" s="51"/>
      <c r="LI63" s="51"/>
      <c r="LJ63" s="51"/>
      <c r="LK63" s="51"/>
      <c r="LL63" s="51"/>
      <c r="LM63" s="51"/>
      <c r="LN63" s="51"/>
      <c r="LO63" s="51"/>
      <c r="LP63" s="51"/>
      <c r="LQ63" s="51"/>
      <c r="LR63" s="51"/>
      <c r="LS63" s="51"/>
      <c r="LT63" s="51"/>
      <c r="LU63" s="51"/>
      <c r="LV63" s="51"/>
      <c r="LW63" s="51"/>
      <c r="LX63" s="51"/>
      <c r="LY63" s="51"/>
      <c r="LZ63" s="51"/>
      <c r="MA63" s="51"/>
      <c r="MB63" s="51"/>
      <c r="MC63" s="51"/>
      <c r="MD63" s="51"/>
      <c r="ME63" s="51"/>
      <c r="MF63" s="51"/>
      <c r="MG63" s="51"/>
      <c r="MH63" s="51"/>
      <c r="MI63" s="51"/>
      <c r="MJ63" s="51"/>
      <c r="MK63" s="51"/>
      <c r="ML63" s="51"/>
      <c r="MM63" s="51"/>
      <c r="MN63" s="51"/>
      <c r="MO63" s="51"/>
      <c r="MP63" s="51"/>
      <c r="MQ63" s="51"/>
      <c r="MR63" s="51"/>
      <c r="MS63" s="51"/>
      <c r="MT63" s="51"/>
      <c r="MU63" s="51"/>
      <c r="MV63" s="51"/>
      <c r="MW63" s="51"/>
      <c r="MX63" s="51"/>
      <c r="MY63" s="51"/>
      <c r="MZ63" s="51"/>
      <c r="NA63" s="51"/>
      <c r="NB63" s="51"/>
      <c r="NC63" s="51"/>
      <c r="ND63" s="51"/>
      <c r="NE63" s="51"/>
      <c r="NF63" s="51"/>
      <c r="NG63" s="51"/>
      <c r="NH63" s="51"/>
      <c r="NI63" s="51"/>
      <c r="NJ63" s="51"/>
      <c r="NK63" s="51"/>
      <c r="NL63" s="51"/>
      <c r="NM63" s="51"/>
      <c r="NN63" s="51"/>
      <c r="NO63" s="51"/>
      <c r="NP63" s="51"/>
      <c r="NQ63" s="51"/>
      <c r="NR63" s="51"/>
      <c r="NS63" s="51"/>
      <c r="NT63" s="51"/>
      <c r="NU63" s="51"/>
      <c r="NV63" s="51"/>
      <c r="NW63" s="51"/>
      <c r="NX63" s="51"/>
      <c r="NY63" s="51"/>
      <c r="NZ63" s="51"/>
      <c r="OA63" s="51"/>
      <c r="OB63" s="51"/>
      <c r="OC63" s="51"/>
      <c r="OD63" s="51"/>
      <c r="OE63" s="51"/>
      <c r="OF63" s="51"/>
      <c r="OG63" s="51"/>
      <c r="OH63" s="51"/>
      <c r="OI63" s="51"/>
      <c r="OJ63" s="51"/>
      <c r="OK63" s="51"/>
      <c r="OL63" s="51"/>
      <c r="OM63" s="51"/>
      <c r="ON63" s="51"/>
      <c r="OO63" s="51"/>
      <c r="OP63" s="51"/>
      <c r="OQ63" s="51"/>
      <c r="OR63" s="51"/>
      <c r="OS63" s="51"/>
      <c r="OT63" s="51"/>
      <c r="OU63" s="51"/>
      <c r="OV63" s="51"/>
      <c r="OW63" s="51"/>
      <c r="OX63" s="51"/>
      <c r="OY63" s="51"/>
      <c r="OZ63" s="51"/>
      <c r="PA63" s="51"/>
      <c r="PB63" s="51"/>
      <c r="PC63" s="51"/>
      <c r="PD63" s="51"/>
      <c r="PE63" s="51"/>
      <c r="PF63" s="51"/>
      <c r="PG63" s="51"/>
      <c r="PH63" s="51"/>
      <c r="PI63" s="51"/>
      <c r="PJ63" s="51"/>
      <c r="PK63" s="51"/>
      <c r="PL63" s="51"/>
      <c r="PM63" s="51"/>
      <c r="PN63" s="51"/>
      <c r="PO63" s="51"/>
      <c r="PP63" s="51"/>
      <c r="PQ63" s="51"/>
      <c r="PR63" s="51"/>
      <c r="PS63" s="51"/>
      <c r="PT63" s="51"/>
      <c r="PU63" s="51"/>
      <c r="PV63" s="51"/>
      <c r="PW63" s="51"/>
      <c r="PX63" s="51"/>
      <c r="PY63" s="51"/>
      <c r="PZ63" s="51"/>
      <c r="QA63" s="51"/>
      <c r="QB63" s="51"/>
      <c r="QC63" s="51"/>
      <c r="QD63" s="51"/>
      <c r="QE63" s="51"/>
      <c r="QF63" s="51"/>
      <c r="QG63" s="51"/>
      <c r="QH63" s="51"/>
      <c r="QI63" s="51"/>
      <c r="QJ63" s="51"/>
      <c r="QK63" s="51"/>
      <c r="QL63" s="51"/>
      <c r="QM63" s="51"/>
      <c r="QN63" s="51"/>
      <c r="QO63" s="51"/>
      <c r="QP63" s="51"/>
      <c r="QQ63" s="51"/>
      <c r="QR63" s="51"/>
      <c r="QS63" s="51"/>
      <c r="QT63" s="51"/>
      <c r="QU63" s="51"/>
      <c r="QV63" s="51"/>
      <c r="QW63" s="51"/>
      <c r="QX63" s="51"/>
      <c r="QY63" s="51"/>
      <c r="QZ63" s="51"/>
      <c r="RA63" s="51"/>
      <c r="RB63" s="51"/>
      <c r="RC63" s="51"/>
      <c r="RD63" s="51"/>
      <c r="RE63" s="51"/>
      <c r="RF63" s="51"/>
      <c r="RG63" s="51"/>
      <c r="RH63" s="51"/>
      <c r="RI63" s="51"/>
      <c r="RJ63" s="51"/>
      <c r="RK63" s="51"/>
      <c r="RL63" s="51"/>
      <c r="RM63" s="51"/>
      <c r="RN63" s="51"/>
      <c r="RO63" s="51"/>
      <c r="RP63" s="51"/>
      <c r="RQ63" s="51"/>
      <c r="RR63" s="51"/>
      <c r="RS63" s="51"/>
      <c r="RT63" s="51"/>
      <c r="RU63" s="51"/>
      <c r="RV63" s="51"/>
      <c r="RW63" s="51"/>
      <c r="RX63" s="51"/>
      <c r="RY63" s="51"/>
      <c r="RZ63" s="51"/>
      <c r="SA63" s="51"/>
      <c r="SB63" s="51"/>
      <c r="SC63" s="49"/>
      <c r="SD63" s="51"/>
      <c r="SE63" s="51"/>
      <c r="SF63" s="51"/>
      <c r="SG63" s="51"/>
      <c r="SH63" s="51"/>
      <c r="SI63" s="52"/>
    </row>
    <row r="64" spans="1:503" ht="15.5" x14ac:dyDescent="0.35">
      <c r="A64" s="63" t="s">
        <v>580</v>
      </c>
      <c r="B64" s="66"/>
      <c r="C64" s="19">
        <f t="shared" si="3"/>
        <v>0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  <c r="IW64" s="51"/>
      <c r="IX64" s="51"/>
      <c r="IY64" s="51"/>
      <c r="IZ64" s="51"/>
      <c r="JA64" s="51"/>
      <c r="JB64" s="51"/>
      <c r="JC64" s="51"/>
      <c r="JD64" s="51"/>
      <c r="JE64" s="51"/>
      <c r="JF64" s="51"/>
      <c r="JG64" s="51"/>
      <c r="JH64" s="51"/>
      <c r="JI64" s="51"/>
      <c r="JJ64" s="51"/>
      <c r="JK64" s="51"/>
      <c r="JL64" s="51"/>
      <c r="JM64" s="51"/>
      <c r="JN64" s="51"/>
      <c r="JO64" s="51"/>
      <c r="JP64" s="51"/>
      <c r="JQ64" s="51"/>
      <c r="JR64" s="51"/>
      <c r="JS64" s="51"/>
      <c r="JT64" s="51"/>
      <c r="JU64" s="51"/>
      <c r="JV64" s="51"/>
      <c r="JW64" s="51"/>
      <c r="JX64" s="51"/>
      <c r="JY64" s="51"/>
      <c r="JZ64" s="51"/>
      <c r="KA64" s="51"/>
      <c r="KB64" s="51"/>
      <c r="KC64" s="51"/>
      <c r="KD64" s="51"/>
      <c r="KE64" s="51"/>
      <c r="KF64" s="51"/>
      <c r="KG64" s="51"/>
      <c r="KH64" s="51"/>
      <c r="KI64" s="51"/>
      <c r="KJ64" s="51"/>
      <c r="KK64" s="51"/>
      <c r="KL64" s="51"/>
      <c r="KM64" s="51"/>
      <c r="KN64" s="51"/>
      <c r="KO64" s="51"/>
      <c r="KP64" s="51"/>
      <c r="KQ64" s="51"/>
      <c r="KR64" s="51"/>
      <c r="KS64" s="51"/>
      <c r="KT64" s="51"/>
      <c r="KU64" s="51"/>
      <c r="KV64" s="51"/>
      <c r="KW64" s="51"/>
      <c r="KX64" s="51"/>
      <c r="KY64" s="51"/>
      <c r="KZ64" s="51"/>
      <c r="LA64" s="51"/>
      <c r="LB64" s="51"/>
      <c r="LC64" s="51"/>
      <c r="LD64" s="51"/>
      <c r="LE64" s="51"/>
      <c r="LF64" s="51"/>
      <c r="LG64" s="51"/>
      <c r="LH64" s="51"/>
      <c r="LI64" s="51"/>
      <c r="LJ64" s="51"/>
      <c r="LK64" s="51"/>
      <c r="LL64" s="51"/>
      <c r="LM64" s="51"/>
      <c r="LN64" s="51"/>
      <c r="LO64" s="51"/>
      <c r="LP64" s="51"/>
      <c r="LQ64" s="51"/>
      <c r="LR64" s="51"/>
      <c r="LS64" s="51"/>
      <c r="LT64" s="51"/>
      <c r="LU64" s="51"/>
      <c r="LV64" s="51"/>
      <c r="LW64" s="51"/>
      <c r="LX64" s="51"/>
      <c r="LY64" s="51"/>
      <c r="LZ64" s="51"/>
      <c r="MA64" s="51"/>
      <c r="MB64" s="51"/>
      <c r="MC64" s="51"/>
      <c r="MD64" s="51"/>
      <c r="ME64" s="51"/>
      <c r="MF64" s="51"/>
      <c r="MG64" s="51"/>
      <c r="MH64" s="51"/>
      <c r="MI64" s="51"/>
      <c r="MJ64" s="51"/>
      <c r="MK64" s="51"/>
      <c r="ML64" s="51"/>
      <c r="MM64" s="51"/>
      <c r="MN64" s="51"/>
      <c r="MO64" s="51"/>
      <c r="MP64" s="51"/>
      <c r="MQ64" s="51"/>
      <c r="MR64" s="51"/>
      <c r="MS64" s="51"/>
      <c r="MT64" s="51"/>
      <c r="MU64" s="51"/>
      <c r="MV64" s="51"/>
      <c r="MW64" s="51"/>
      <c r="MX64" s="51"/>
      <c r="MY64" s="51"/>
      <c r="MZ64" s="51"/>
      <c r="NA64" s="51"/>
      <c r="NB64" s="51"/>
      <c r="NC64" s="51"/>
      <c r="ND64" s="51"/>
      <c r="NE64" s="51"/>
      <c r="NF64" s="51"/>
      <c r="NG64" s="51"/>
      <c r="NH64" s="51"/>
      <c r="NI64" s="51"/>
      <c r="NJ64" s="51"/>
      <c r="NK64" s="51"/>
      <c r="NL64" s="51"/>
      <c r="NM64" s="51"/>
      <c r="NN64" s="51"/>
      <c r="NO64" s="51"/>
      <c r="NP64" s="51"/>
      <c r="NQ64" s="51"/>
      <c r="NR64" s="51"/>
      <c r="NS64" s="51"/>
      <c r="NT64" s="51"/>
      <c r="NU64" s="51"/>
      <c r="NV64" s="51"/>
      <c r="NW64" s="51"/>
      <c r="NX64" s="51"/>
      <c r="NY64" s="51"/>
      <c r="NZ64" s="51"/>
      <c r="OA64" s="51"/>
      <c r="OB64" s="51"/>
      <c r="OC64" s="51"/>
      <c r="OD64" s="51"/>
      <c r="OE64" s="51"/>
      <c r="OF64" s="51"/>
      <c r="OG64" s="51"/>
      <c r="OH64" s="51"/>
      <c r="OI64" s="51"/>
      <c r="OJ64" s="51"/>
      <c r="OK64" s="51"/>
      <c r="OL64" s="51"/>
      <c r="OM64" s="51"/>
      <c r="ON64" s="51"/>
      <c r="OO64" s="51"/>
      <c r="OP64" s="51"/>
      <c r="OQ64" s="51"/>
      <c r="OR64" s="51"/>
      <c r="OS64" s="51"/>
      <c r="OT64" s="51"/>
      <c r="OU64" s="51"/>
      <c r="OV64" s="51"/>
      <c r="OW64" s="51"/>
      <c r="OX64" s="51"/>
      <c r="OY64" s="51"/>
      <c r="OZ64" s="51"/>
      <c r="PA64" s="51"/>
      <c r="PB64" s="51"/>
      <c r="PC64" s="51"/>
      <c r="PD64" s="51"/>
      <c r="PE64" s="51"/>
      <c r="PF64" s="51"/>
      <c r="PG64" s="51"/>
      <c r="PH64" s="51"/>
      <c r="PI64" s="51"/>
      <c r="PJ64" s="51"/>
      <c r="PK64" s="51"/>
      <c r="PL64" s="51"/>
      <c r="PM64" s="51"/>
      <c r="PN64" s="51"/>
      <c r="PO64" s="51"/>
      <c r="PP64" s="51"/>
      <c r="PQ64" s="51"/>
      <c r="PR64" s="51"/>
      <c r="PS64" s="51"/>
      <c r="PT64" s="51"/>
      <c r="PU64" s="51"/>
      <c r="PV64" s="51"/>
      <c r="PW64" s="51"/>
      <c r="PX64" s="51"/>
      <c r="PY64" s="51"/>
      <c r="PZ64" s="51"/>
      <c r="QA64" s="51"/>
      <c r="QB64" s="51"/>
      <c r="QC64" s="51"/>
      <c r="QD64" s="51"/>
      <c r="QE64" s="51"/>
      <c r="QF64" s="51"/>
      <c r="QG64" s="51"/>
      <c r="QH64" s="51"/>
      <c r="QI64" s="51"/>
      <c r="QJ64" s="51"/>
      <c r="QK64" s="51"/>
      <c r="QL64" s="51"/>
      <c r="QM64" s="51"/>
      <c r="QN64" s="51"/>
      <c r="QO64" s="51"/>
      <c r="QP64" s="51"/>
      <c r="QQ64" s="51"/>
      <c r="QR64" s="51"/>
      <c r="QS64" s="51"/>
      <c r="QT64" s="51"/>
      <c r="QU64" s="51"/>
      <c r="QV64" s="51"/>
      <c r="QW64" s="51"/>
      <c r="QX64" s="51"/>
      <c r="QY64" s="51"/>
      <c r="QZ64" s="51"/>
      <c r="RA64" s="51"/>
      <c r="RB64" s="51"/>
      <c r="RC64" s="51"/>
      <c r="RD64" s="51"/>
      <c r="RE64" s="51"/>
      <c r="RF64" s="51"/>
      <c r="RG64" s="51"/>
      <c r="RH64" s="51"/>
      <c r="RI64" s="51"/>
      <c r="RJ64" s="51"/>
      <c r="RK64" s="51"/>
      <c r="RL64" s="51"/>
      <c r="RM64" s="51"/>
      <c r="RN64" s="51"/>
      <c r="RO64" s="51"/>
      <c r="RP64" s="51"/>
      <c r="RQ64" s="51"/>
      <c r="RR64" s="51"/>
      <c r="RS64" s="51"/>
      <c r="RT64" s="51"/>
      <c r="RU64" s="51"/>
      <c r="RV64" s="51"/>
      <c r="RW64" s="51"/>
      <c r="RX64" s="51"/>
      <c r="RY64" s="51"/>
      <c r="RZ64" s="51"/>
      <c r="SA64" s="51"/>
      <c r="SB64" s="51"/>
      <c r="SC64" s="49"/>
      <c r="SD64" s="51"/>
      <c r="SE64" s="51"/>
      <c r="SF64" s="51"/>
      <c r="SG64" s="51"/>
      <c r="SH64" s="51"/>
      <c r="SI64" s="52"/>
    </row>
    <row r="65" spans="1:503" ht="15.5" x14ac:dyDescent="0.35">
      <c r="A65" s="63" t="s">
        <v>581</v>
      </c>
      <c r="B65" s="66"/>
      <c r="C65" s="19">
        <f t="shared" si="3"/>
        <v>0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  <c r="IW65" s="51"/>
      <c r="IX65" s="51"/>
      <c r="IY65" s="51"/>
      <c r="IZ65" s="51"/>
      <c r="JA65" s="51"/>
      <c r="JB65" s="51"/>
      <c r="JC65" s="51"/>
      <c r="JD65" s="51"/>
      <c r="JE65" s="51"/>
      <c r="JF65" s="51"/>
      <c r="JG65" s="51"/>
      <c r="JH65" s="51"/>
      <c r="JI65" s="51"/>
      <c r="JJ65" s="51"/>
      <c r="JK65" s="51"/>
      <c r="JL65" s="51"/>
      <c r="JM65" s="51"/>
      <c r="JN65" s="51"/>
      <c r="JO65" s="51"/>
      <c r="JP65" s="51"/>
      <c r="JQ65" s="51"/>
      <c r="JR65" s="51"/>
      <c r="JS65" s="51"/>
      <c r="JT65" s="51"/>
      <c r="JU65" s="51"/>
      <c r="JV65" s="51"/>
      <c r="JW65" s="51"/>
      <c r="JX65" s="51"/>
      <c r="JY65" s="51"/>
      <c r="JZ65" s="51"/>
      <c r="KA65" s="51"/>
      <c r="KB65" s="51"/>
      <c r="KC65" s="51"/>
      <c r="KD65" s="51"/>
      <c r="KE65" s="51"/>
      <c r="KF65" s="51"/>
      <c r="KG65" s="51"/>
      <c r="KH65" s="51"/>
      <c r="KI65" s="51"/>
      <c r="KJ65" s="51"/>
      <c r="KK65" s="51"/>
      <c r="KL65" s="51"/>
      <c r="KM65" s="51"/>
      <c r="KN65" s="51"/>
      <c r="KO65" s="51"/>
      <c r="KP65" s="51"/>
      <c r="KQ65" s="51"/>
      <c r="KR65" s="51"/>
      <c r="KS65" s="51"/>
      <c r="KT65" s="51"/>
      <c r="KU65" s="51"/>
      <c r="KV65" s="51"/>
      <c r="KW65" s="51"/>
      <c r="KX65" s="51"/>
      <c r="KY65" s="51"/>
      <c r="KZ65" s="51"/>
      <c r="LA65" s="51"/>
      <c r="LB65" s="51"/>
      <c r="LC65" s="51"/>
      <c r="LD65" s="51"/>
      <c r="LE65" s="51"/>
      <c r="LF65" s="51"/>
      <c r="LG65" s="51"/>
      <c r="LH65" s="51"/>
      <c r="LI65" s="51"/>
      <c r="LJ65" s="51"/>
      <c r="LK65" s="51"/>
      <c r="LL65" s="51"/>
      <c r="LM65" s="51"/>
      <c r="LN65" s="51"/>
      <c r="LO65" s="51"/>
      <c r="LP65" s="51"/>
      <c r="LQ65" s="51"/>
      <c r="LR65" s="51"/>
      <c r="LS65" s="51"/>
      <c r="LT65" s="51"/>
      <c r="LU65" s="51"/>
      <c r="LV65" s="51"/>
      <c r="LW65" s="51"/>
      <c r="LX65" s="51"/>
      <c r="LY65" s="51"/>
      <c r="LZ65" s="51"/>
      <c r="MA65" s="51"/>
      <c r="MB65" s="51"/>
      <c r="MC65" s="51"/>
      <c r="MD65" s="51"/>
      <c r="ME65" s="51"/>
      <c r="MF65" s="51"/>
      <c r="MG65" s="51"/>
      <c r="MH65" s="51"/>
      <c r="MI65" s="51"/>
      <c r="MJ65" s="51"/>
      <c r="MK65" s="51"/>
      <c r="ML65" s="51"/>
      <c r="MM65" s="51"/>
      <c r="MN65" s="51"/>
      <c r="MO65" s="51"/>
      <c r="MP65" s="51"/>
      <c r="MQ65" s="51"/>
      <c r="MR65" s="51"/>
      <c r="MS65" s="51"/>
      <c r="MT65" s="51"/>
      <c r="MU65" s="51"/>
      <c r="MV65" s="51"/>
      <c r="MW65" s="51"/>
      <c r="MX65" s="51"/>
      <c r="MY65" s="51"/>
      <c r="MZ65" s="51"/>
      <c r="NA65" s="51"/>
      <c r="NB65" s="51"/>
      <c r="NC65" s="51"/>
      <c r="ND65" s="51"/>
      <c r="NE65" s="51"/>
      <c r="NF65" s="51"/>
      <c r="NG65" s="51"/>
      <c r="NH65" s="51"/>
      <c r="NI65" s="51"/>
      <c r="NJ65" s="51"/>
      <c r="NK65" s="51"/>
      <c r="NL65" s="51"/>
      <c r="NM65" s="51"/>
      <c r="NN65" s="51"/>
      <c r="NO65" s="51"/>
      <c r="NP65" s="51"/>
      <c r="NQ65" s="51"/>
      <c r="NR65" s="51"/>
      <c r="NS65" s="51"/>
      <c r="NT65" s="51"/>
      <c r="NU65" s="51"/>
      <c r="NV65" s="51"/>
      <c r="NW65" s="51"/>
      <c r="NX65" s="51"/>
      <c r="NY65" s="51"/>
      <c r="NZ65" s="51"/>
      <c r="OA65" s="51"/>
      <c r="OB65" s="51"/>
      <c r="OC65" s="51"/>
      <c r="OD65" s="51"/>
      <c r="OE65" s="51"/>
      <c r="OF65" s="51"/>
      <c r="OG65" s="51"/>
      <c r="OH65" s="51"/>
      <c r="OI65" s="51"/>
      <c r="OJ65" s="51"/>
      <c r="OK65" s="51"/>
      <c r="OL65" s="51"/>
      <c r="OM65" s="51"/>
      <c r="ON65" s="51"/>
      <c r="OO65" s="51"/>
      <c r="OP65" s="51"/>
      <c r="OQ65" s="51"/>
      <c r="OR65" s="51"/>
      <c r="OS65" s="51"/>
      <c r="OT65" s="51"/>
      <c r="OU65" s="51"/>
      <c r="OV65" s="51"/>
      <c r="OW65" s="51"/>
      <c r="OX65" s="51"/>
      <c r="OY65" s="51"/>
      <c r="OZ65" s="51"/>
      <c r="PA65" s="51"/>
      <c r="PB65" s="51"/>
      <c r="PC65" s="51"/>
      <c r="PD65" s="51"/>
      <c r="PE65" s="51"/>
      <c r="PF65" s="51"/>
      <c r="PG65" s="51"/>
      <c r="PH65" s="51"/>
      <c r="PI65" s="51"/>
      <c r="PJ65" s="51"/>
      <c r="PK65" s="51"/>
      <c r="PL65" s="51"/>
      <c r="PM65" s="51"/>
      <c r="PN65" s="51"/>
      <c r="PO65" s="51"/>
      <c r="PP65" s="51"/>
      <c r="PQ65" s="51"/>
      <c r="PR65" s="51"/>
      <c r="PS65" s="51"/>
      <c r="PT65" s="51"/>
      <c r="PU65" s="51"/>
      <c r="PV65" s="51"/>
      <c r="PW65" s="51"/>
      <c r="PX65" s="51"/>
      <c r="PY65" s="51"/>
      <c r="PZ65" s="51"/>
      <c r="QA65" s="51"/>
      <c r="QB65" s="51"/>
      <c r="QC65" s="51"/>
      <c r="QD65" s="51"/>
      <c r="QE65" s="51"/>
      <c r="QF65" s="51"/>
      <c r="QG65" s="51"/>
      <c r="QH65" s="51"/>
      <c r="QI65" s="51"/>
      <c r="QJ65" s="51"/>
      <c r="QK65" s="51"/>
      <c r="QL65" s="51"/>
      <c r="QM65" s="51"/>
      <c r="QN65" s="51"/>
      <c r="QO65" s="51"/>
      <c r="QP65" s="51"/>
      <c r="QQ65" s="51"/>
      <c r="QR65" s="51"/>
      <c r="QS65" s="51"/>
      <c r="QT65" s="51"/>
      <c r="QU65" s="51"/>
      <c r="QV65" s="51"/>
      <c r="QW65" s="51"/>
      <c r="QX65" s="51"/>
      <c r="QY65" s="51"/>
      <c r="QZ65" s="51"/>
      <c r="RA65" s="51"/>
      <c r="RB65" s="51"/>
      <c r="RC65" s="51"/>
      <c r="RD65" s="51"/>
      <c r="RE65" s="51"/>
      <c r="RF65" s="51"/>
      <c r="RG65" s="51"/>
      <c r="RH65" s="51"/>
      <c r="RI65" s="51"/>
      <c r="RJ65" s="51"/>
      <c r="RK65" s="51"/>
      <c r="RL65" s="51"/>
      <c r="RM65" s="51"/>
      <c r="RN65" s="51"/>
      <c r="RO65" s="51"/>
      <c r="RP65" s="51"/>
      <c r="RQ65" s="51"/>
      <c r="RR65" s="51"/>
      <c r="RS65" s="51"/>
      <c r="RT65" s="51"/>
      <c r="RU65" s="51"/>
      <c r="RV65" s="51"/>
      <c r="RW65" s="51"/>
      <c r="RX65" s="51"/>
      <c r="RY65" s="51"/>
      <c r="RZ65" s="51"/>
      <c r="SA65" s="51"/>
      <c r="SB65" s="51"/>
      <c r="SC65" s="49"/>
      <c r="SD65" s="51"/>
      <c r="SE65" s="51"/>
      <c r="SF65" s="51"/>
      <c r="SG65" s="51"/>
      <c r="SH65" s="51"/>
      <c r="SI65" s="52"/>
    </row>
    <row r="66" spans="1:503" ht="15.5" x14ac:dyDescent="0.35">
      <c r="A66" s="63" t="s">
        <v>582</v>
      </c>
      <c r="B66" s="66"/>
      <c r="C66" s="19">
        <f t="shared" si="3"/>
        <v>0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  <c r="IW66" s="51"/>
      <c r="IX66" s="51"/>
      <c r="IY66" s="51"/>
      <c r="IZ66" s="51"/>
      <c r="JA66" s="51"/>
      <c r="JB66" s="51"/>
      <c r="JC66" s="51"/>
      <c r="JD66" s="51"/>
      <c r="JE66" s="51"/>
      <c r="JF66" s="51"/>
      <c r="JG66" s="51"/>
      <c r="JH66" s="51"/>
      <c r="JI66" s="51"/>
      <c r="JJ66" s="51"/>
      <c r="JK66" s="51"/>
      <c r="JL66" s="51"/>
      <c r="JM66" s="51"/>
      <c r="JN66" s="51"/>
      <c r="JO66" s="51"/>
      <c r="JP66" s="51"/>
      <c r="JQ66" s="51"/>
      <c r="JR66" s="51"/>
      <c r="JS66" s="51"/>
      <c r="JT66" s="51"/>
      <c r="JU66" s="51"/>
      <c r="JV66" s="51"/>
      <c r="JW66" s="51"/>
      <c r="JX66" s="51"/>
      <c r="JY66" s="51"/>
      <c r="JZ66" s="51"/>
      <c r="KA66" s="51"/>
      <c r="KB66" s="51"/>
      <c r="KC66" s="51"/>
      <c r="KD66" s="51"/>
      <c r="KE66" s="51"/>
      <c r="KF66" s="51"/>
      <c r="KG66" s="51"/>
      <c r="KH66" s="51"/>
      <c r="KI66" s="51"/>
      <c r="KJ66" s="51"/>
      <c r="KK66" s="51"/>
      <c r="KL66" s="51"/>
      <c r="KM66" s="51"/>
      <c r="KN66" s="51"/>
      <c r="KO66" s="51"/>
      <c r="KP66" s="51"/>
      <c r="KQ66" s="51"/>
      <c r="KR66" s="51"/>
      <c r="KS66" s="51"/>
      <c r="KT66" s="51"/>
      <c r="KU66" s="51"/>
      <c r="KV66" s="51"/>
      <c r="KW66" s="51"/>
      <c r="KX66" s="51"/>
      <c r="KY66" s="51"/>
      <c r="KZ66" s="51"/>
      <c r="LA66" s="51"/>
      <c r="LB66" s="51"/>
      <c r="LC66" s="51"/>
      <c r="LD66" s="51"/>
      <c r="LE66" s="51"/>
      <c r="LF66" s="51"/>
      <c r="LG66" s="51"/>
      <c r="LH66" s="51"/>
      <c r="LI66" s="51"/>
      <c r="LJ66" s="51"/>
      <c r="LK66" s="51"/>
      <c r="LL66" s="51"/>
      <c r="LM66" s="51"/>
      <c r="LN66" s="51"/>
      <c r="LO66" s="51"/>
      <c r="LP66" s="51"/>
      <c r="LQ66" s="51"/>
      <c r="LR66" s="51"/>
      <c r="LS66" s="51"/>
      <c r="LT66" s="51"/>
      <c r="LU66" s="51"/>
      <c r="LV66" s="51"/>
      <c r="LW66" s="51"/>
      <c r="LX66" s="51"/>
      <c r="LY66" s="51"/>
      <c r="LZ66" s="51"/>
      <c r="MA66" s="51"/>
      <c r="MB66" s="51"/>
      <c r="MC66" s="51"/>
      <c r="MD66" s="51"/>
      <c r="ME66" s="51"/>
      <c r="MF66" s="51"/>
      <c r="MG66" s="51"/>
      <c r="MH66" s="51"/>
      <c r="MI66" s="51"/>
      <c r="MJ66" s="51"/>
      <c r="MK66" s="51"/>
      <c r="ML66" s="51"/>
      <c r="MM66" s="51"/>
      <c r="MN66" s="51"/>
      <c r="MO66" s="51"/>
      <c r="MP66" s="51"/>
      <c r="MQ66" s="51"/>
      <c r="MR66" s="51"/>
      <c r="MS66" s="51"/>
      <c r="MT66" s="51"/>
      <c r="MU66" s="51"/>
      <c r="MV66" s="51"/>
      <c r="MW66" s="51"/>
      <c r="MX66" s="51"/>
      <c r="MY66" s="51"/>
      <c r="MZ66" s="51"/>
      <c r="NA66" s="51"/>
      <c r="NB66" s="51"/>
      <c r="NC66" s="51"/>
      <c r="ND66" s="51"/>
      <c r="NE66" s="51"/>
      <c r="NF66" s="51"/>
      <c r="NG66" s="51"/>
      <c r="NH66" s="51"/>
      <c r="NI66" s="51"/>
      <c r="NJ66" s="51"/>
      <c r="NK66" s="51"/>
      <c r="NL66" s="51"/>
      <c r="NM66" s="51"/>
      <c r="NN66" s="51"/>
      <c r="NO66" s="51"/>
      <c r="NP66" s="51"/>
      <c r="NQ66" s="51"/>
      <c r="NR66" s="51"/>
      <c r="NS66" s="51"/>
      <c r="NT66" s="51"/>
      <c r="NU66" s="51"/>
      <c r="NV66" s="51"/>
      <c r="NW66" s="51"/>
      <c r="NX66" s="51"/>
      <c r="NY66" s="51"/>
      <c r="NZ66" s="51"/>
      <c r="OA66" s="51"/>
      <c r="OB66" s="51"/>
      <c r="OC66" s="51"/>
      <c r="OD66" s="51"/>
      <c r="OE66" s="51"/>
      <c r="OF66" s="51"/>
      <c r="OG66" s="51"/>
      <c r="OH66" s="51"/>
      <c r="OI66" s="51"/>
      <c r="OJ66" s="51"/>
      <c r="OK66" s="51"/>
      <c r="OL66" s="51"/>
      <c r="OM66" s="51"/>
      <c r="ON66" s="51"/>
      <c r="OO66" s="51"/>
      <c r="OP66" s="51"/>
      <c r="OQ66" s="51"/>
      <c r="OR66" s="51"/>
      <c r="OS66" s="51"/>
      <c r="OT66" s="51"/>
      <c r="OU66" s="51"/>
      <c r="OV66" s="51"/>
      <c r="OW66" s="51"/>
      <c r="OX66" s="51"/>
      <c r="OY66" s="51"/>
      <c r="OZ66" s="51"/>
      <c r="PA66" s="51"/>
      <c r="PB66" s="51"/>
      <c r="PC66" s="51"/>
      <c r="PD66" s="51"/>
      <c r="PE66" s="51"/>
      <c r="PF66" s="51"/>
      <c r="PG66" s="51"/>
      <c r="PH66" s="51"/>
      <c r="PI66" s="51"/>
      <c r="PJ66" s="51"/>
      <c r="PK66" s="51"/>
      <c r="PL66" s="51"/>
      <c r="PM66" s="51"/>
      <c r="PN66" s="51"/>
      <c r="PO66" s="51"/>
      <c r="PP66" s="51"/>
      <c r="PQ66" s="51"/>
      <c r="PR66" s="51"/>
      <c r="PS66" s="51"/>
      <c r="PT66" s="51"/>
      <c r="PU66" s="51"/>
      <c r="PV66" s="51"/>
      <c r="PW66" s="51"/>
      <c r="PX66" s="51"/>
      <c r="PY66" s="51"/>
      <c r="PZ66" s="51"/>
      <c r="QA66" s="51"/>
      <c r="QB66" s="51"/>
      <c r="QC66" s="51"/>
      <c r="QD66" s="51"/>
      <c r="QE66" s="51"/>
      <c r="QF66" s="51"/>
      <c r="QG66" s="51"/>
      <c r="QH66" s="51"/>
      <c r="QI66" s="51"/>
      <c r="QJ66" s="51"/>
      <c r="QK66" s="51"/>
      <c r="QL66" s="51"/>
      <c r="QM66" s="51"/>
      <c r="QN66" s="51"/>
      <c r="QO66" s="51"/>
      <c r="QP66" s="51"/>
      <c r="QQ66" s="51"/>
      <c r="QR66" s="51"/>
      <c r="QS66" s="51"/>
      <c r="QT66" s="51"/>
      <c r="QU66" s="51"/>
      <c r="QV66" s="51"/>
      <c r="QW66" s="51"/>
      <c r="QX66" s="51"/>
      <c r="QY66" s="51"/>
      <c r="QZ66" s="51"/>
      <c r="RA66" s="51"/>
      <c r="RB66" s="51"/>
      <c r="RC66" s="51"/>
      <c r="RD66" s="51"/>
      <c r="RE66" s="51"/>
      <c r="RF66" s="51"/>
      <c r="RG66" s="51"/>
      <c r="RH66" s="51"/>
      <c r="RI66" s="51"/>
      <c r="RJ66" s="51"/>
      <c r="RK66" s="51"/>
      <c r="RL66" s="51"/>
      <c r="RM66" s="51"/>
      <c r="RN66" s="51"/>
      <c r="RO66" s="51"/>
      <c r="RP66" s="51"/>
      <c r="RQ66" s="51"/>
      <c r="RR66" s="51"/>
      <c r="RS66" s="51"/>
      <c r="RT66" s="51"/>
      <c r="RU66" s="51"/>
      <c r="RV66" s="51"/>
      <c r="RW66" s="51"/>
      <c r="RX66" s="51"/>
      <c r="RY66" s="51"/>
      <c r="RZ66" s="51"/>
      <c r="SA66" s="51"/>
      <c r="SB66" s="51"/>
      <c r="SC66" s="49"/>
      <c r="SD66" s="51"/>
      <c r="SE66" s="51"/>
      <c r="SF66" s="51"/>
      <c r="SG66" s="51"/>
      <c r="SH66" s="51"/>
      <c r="SI66" s="52"/>
    </row>
    <row r="67" spans="1:503" ht="15.5" x14ac:dyDescent="0.35">
      <c r="A67" s="63" t="s">
        <v>583</v>
      </c>
      <c r="B67" s="66"/>
      <c r="C67" s="19">
        <f t="shared" si="3"/>
        <v>0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  <c r="IX67" s="51"/>
      <c r="IY67" s="51"/>
      <c r="IZ67" s="51"/>
      <c r="JA67" s="51"/>
      <c r="JB67" s="51"/>
      <c r="JC67" s="51"/>
      <c r="JD67" s="51"/>
      <c r="JE67" s="51"/>
      <c r="JF67" s="51"/>
      <c r="JG67" s="51"/>
      <c r="JH67" s="51"/>
      <c r="JI67" s="51"/>
      <c r="JJ67" s="51"/>
      <c r="JK67" s="51"/>
      <c r="JL67" s="51"/>
      <c r="JM67" s="51"/>
      <c r="JN67" s="51"/>
      <c r="JO67" s="51"/>
      <c r="JP67" s="51"/>
      <c r="JQ67" s="51"/>
      <c r="JR67" s="51"/>
      <c r="JS67" s="51"/>
      <c r="JT67" s="51"/>
      <c r="JU67" s="51"/>
      <c r="JV67" s="51"/>
      <c r="JW67" s="51"/>
      <c r="JX67" s="51"/>
      <c r="JY67" s="51"/>
      <c r="JZ67" s="51"/>
      <c r="KA67" s="51"/>
      <c r="KB67" s="51"/>
      <c r="KC67" s="51"/>
      <c r="KD67" s="51"/>
      <c r="KE67" s="51"/>
      <c r="KF67" s="51"/>
      <c r="KG67" s="51"/>
      <c r="KH67" s="51"/>
      <c r="KI67" s="51"/>
      <c r="KJ67" s="51"/>
      <c r="KK67" s="51"/>
      <c r="KL67" s="51"/>
      <c r="KM67" s="51"/>
      <c r="KN67" s="51"/>
      <c r="KO67" s="51"/>
      <c r="KP67" s="51"/>
      <c r="KQ67" s="51"/>
      <c r="KR67" s="51"/>
      <c r="KS67" s="51"/>
      <c r="KT67" s="51"/>
      <c r="KU67" s="51"/>
      <c r="KV67" s="51"/>
      <c r="KW67" s="51"/>
      <c r="KX67" s="51"/>
      <c r="KY67" s="51"/>
      <c r="KZ67" s="51"/>
      <c r="LA67" s="51"/>
      <c r="LB67" s="51"/>
      <c r="LC67" s="51"/>
      <c r="LD67" s="51"/>
      <c r="LE67" s="51"/>
      <c r="LF67" s="51"/>
      <c r="LG67" s="51"/>
      <c r="LH67" s="51"/>
      <c r="LI67" s="51"/>
      <c r="LJ67" s="51"/>
      <c r="LK67" s="51"/>
      <c r="LL67" s="51"/>
      <c r="LM67" s="51"/>
      <c r="LN67" s="51"/>
      <c r="LO67" s="51"/>
      <c r="LP67" s="51"/>
      <c r="LQ67" s="51"/>
      <c r="LR67" s="51"/>
      <c r="LS67" s="51"/>
      <c r="LT67" s="51"/>
      <c r="LU67" s="51"/>
      <c r="LV67" s="51"/>
      <c r="LW67" s="51"/>
      <c r="LX67" s="51"/>
      <c r="LY67" s="51"/>
      <c r="LZ67" s="51"/>
      <c r="MA67" s="51"/>
      <c r="MB67" s="51"/>
      <c r="MC67" s="51"/>
      <c r="MD67" s="51"/>
      <c r="ME67" s="51"/>
      <c r="MF67" s="51"/>
      <c r="MG67" s="51"/>
      <c r="MH67" s="51"/>
      <c r="MI67" s="51"/>
      <c r="MJ67" s="51"/>
      <c r="MK67" s="51"/>
      <c r="ML67" s="51"/>
      <c r="MM67" s="51"/>
      <c r="MN67" s="51"/>
      <c r="MO67" s="51"/>
      <c r="MP67" s="51"/>
      <c r="MQ67" s="51"/>
      <c r="MR67" s="51"/>
      <c r="MS67" s="51"/>
      <c r="MT67" s="51"/>
      <c r="MU67" s="51"/>
      <c r="MV67" s="51"/>
      <c r="MW67" s="51"/>
      <c r="MX67" s="51"/>
      <c r="MY67" s="51"/>
      <c r="MZ67" s="51"/>
      <c r="NA67" s="51"/>
      <c r="NB67" s="51"/>
      <c r="NC67" s="51"/>
      <c r="ND67" s="51"/>
      <c r="NE67" s="51"/>
      <c r="NF67" s="51"/>
      <c r="NG67" s="51"/>
      <c r="NH67" s="51"/>
      <c r="NI67" s="51"/>
      <c r="NJ67" s="51"/>
      <c r="NK67" s="51"/>
      <c r="NL67" s="51"/>
      <c r="NM67" s="51"/>
      <c r="NN67" s="51"/>
      <c r="NO67" s="51"/>
      <c r="NP67" s="51"/>
      <c r="NQ67" s="51"/>
      <c r="NR67" s="51"/>
      <c r="NS67" s="51"/>
      <c r="NT67" s="51"/>
      <c r="NU67" s="51"/>
      <c r="NV67" s="51"/>
      <c r="NW67" s="51"/>
      <c r="NX67" s="51"/>
      <c r="NY67" s="51"/>
      <c r="NZ67" s="51"/>
      <c r="OA67" s="51"/>
      <c r="OB67" s="51"/>
      <c r="OC67" s="51"/>
      <c r="OD67" s="51"/>
      <c r="OE67" s="51"/>
      <c r="OF67" s="51"/>
      <c r="OG67" s="51"/>
      <c r="OH67" s="51"/>
      <c r="OI67" s="51"/>
      <c r="OJ67" s="51"/>
      <c r="OK67" s="51"/>
      <c r="OL67" s="51"/>
      <c r="OM67" s="51"/>
      <c r="ON67" s="51"/>
      <c r="OO67" s="51"/>
      <c r="OP67" s="51"/>
      <c r="OQ67" s="51"/>
      <c r="OR67" s="51"/>
      <c r="OS67" s="51"/>
      <c r="OT67" s="51"/>
      <c r="OU67" s="51"/>
      <c r="OV67" s="51"/>
      <c r="OW67" s="51"/>
      <c r="OX67" s="51"/>
      <c r="OY67" s="51"/>
      <c r="OZ67" s="51"/>
      <c r="PA67" s="51"/>
      <c r="PB67" s="51"/>
      <c r="PC67" s="51"/>
      <c r="PD67" s="51"/>
      <c r="PE67" s="51"/>
      <c r="PF67" s="51"/>
      <c r="PG67" s="51"/>
      <c r="PH67" s="51"/>
      <c r="PI67" s="51"/>
      <c r="PJ67" s="51"/>
      <c r="PK67" s="51"/>
      <c r="PL67" s="51"/>
      <c r="PM67" s="51"/>
      <c r="PN67" s="51"/>
      <c r="PO67" s="51"/>
      <c r="PP67" s="51"/>
      <c r="PQ67" s="51"/>
      <c r="PR67" s="51"/>
      <c r="PS67" s="51"/>
      <c r="PT67" s="51"/>
      <c r="PU67" s="51"/>
      <c r="PV67" s="51"/>
      <c r="PW67" s="51"/>
      <c r="PX67" s="51"/>
      <c r="PY67" s="51"/>
      <c r="PZ67" s="51"/>
      <c r="QA67" s="51"/>
      <c r="QB67" s="51"/>
      <c r="QC67" s="51"/>
      <c r="QD67" s="51"/>
      <c r="QE67" s="51"/>
      <c r="QF67" s="51"/>
      <c r="QG67" s="51"/>
      <c r="QH67" s="51"/>
      <c r="QI67" s="51"/>
      <c r="QJ67" s="51"/>
      <c r="QK67" s="51"/>
      <c r="QL67" s="51"/>
      <c r="QM67" s="51"/>
      <c r="QN67" s="51"/>
      <c r="QO67" s="51"/>
      <c r="QP67" s="51"/>
      <c r="QQ67" s="51"/>
      <c r="QR67" s="51"/>
      <c r="QS67" s="51"/>
      <c r="QT67" s="51"/>
      <c r="QU67" s="51"/>
      <c r="QV67" s="51"/>
      <c r="QW67" s="51"/>
      <c r="QX67" s="51"/>
      <c r="QY67" s="51"/>
      <c r="QZ67" s="51"/>
      <c r="RA67" s="51"/>
      <c r="RB67" s="51"/>
      <c r="RC67" s="51"/>
      <c r="RD67" s="51"/>
      <c r="RE67" s="51"/>
      <c r="RF67" s="51"/>
      <c r="RG67" s="51"/>
      <c r="RH67" s="51"/>
      <c r="RI67" s="51"/>
      <c r="RJ67" s="51"/>
      <c r="RK67" s="51"/>
      <c r="RL67" s="51"/>
      <c r="RM67" s="51"/>
      <c r="RN67" s="51"/>
      <c r="RO67" s="51"/>
      <c r="RP67" s="51"/>
      <c r="RQ67" s="51"/>
      <c r="RR67" s="51"/>
      <c r="RS67" s="51"/>
      <c r="RT67" s="51"/>
      <c r="RU67" s="51"/>
      <c r="RV67" s="51"/>
      <c r="RW67" s="51"/>
      <c r="RX67" s="51"/>
      <c r="RY67" s="51"/>
      <c r="RZ67" s="51"/>
      <c r="SA67" s="51"/>
      <c r="SB67" s="51"/>
      <c r="SC67" s="49"/>
      <c r="SD67" s="51"/>
      <c r="SE67" s="51"/>
      <c r="SF67" s="51"/>
      <c r="SG67" s="51"/>
      <c r="SH67" s="51"/>
      <c r="SI67" s="52"/>
    </row>
    <row r="68" spans="1:503" ht="15.5" x14ac:dyDescent="0.35">
      <c r="A68" s="63" t="s">
        <v>584</v>
      </c>
      <c r="B68" s="66"/>
      <c r="C68" s="19">
        <f t="shared" si="3"/>
        <v>0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  <c r="IW68" s="51"/>
      <c r="IX68" s="51"/>
      <c r="IY68" s="51"/>
      <c r="IZ68" s="51"/>
      <c r="JA68" s="51"/>
      <c r="JB68" s="51"/>
      <c r="JC68" s="51"/>
      <c r="JD68" s="51"/>
      <c r="JE68" s="51"/>
      <c r="JF68" s="51"/>
      <c r="JG68" s="51"/>
      <c r="JH68" s="51"/>
      <c r="JI68" s="51"/>
      <c r="JJ68" s="51"/>
      <c r="JK68" s="51"/>
      <c r="JL68" s="51"/>
      <c r="JM68" s="51"/>
      <c r="JN68" s="51"/>
      <c r="JO68" s="51"/>
      <c r="JP68" s="51"/>
      <c r="JQ68" s="51"/>
      <c r="JR68" s="51"/>
      <c r="JS68" s="51"/>
      <c r="JT68" s="51"/>
      <c r="JU68" s="51"/>
      <c r="JV68" s="51"/>
      <c r="JW68" s="51"/>
      <c r="JX68" s="51"/>
      <c r="JY68" s="51"/>
      <c r="JZ68" s="51"/>
      <c r="KA68" s="51"/>
      <c r="KB68" s="51"/>
      <c r="KC68" s="51"/>
      <c r="KD68" s="51"/>
      <c r="KE68" s="51"/>
      <c r="KF68" s="51"/>
      <c r="KG68" s="51"/>
      <c r="KH68" s="51"/>
      <c r="KI68" s="51"/>
      <c r="KJ68" s="51"/>
      <c r="KK68" s="51"/>
      <c r="KL68" s="51"/>
      <c r="KM68" s="51"/>
      <c r="KN68" s="51"/>
      <c r="KO68" s="51"/>
      <c r="KP68" s="51"/>
      <c r="KQ68" s="51"/>
      <c r="KR68" s="51"/>
      <c r="KS68" s="51"/>
      <c r="KT68" s="51"/>
      <c r="KU68" s="51"/>
      <c r="KV68" s="51"/>
      <c r="KW68" s="51"/>
      <c r="KX68" s="51"/>
      <c r="KY68" s="51"/>
      <c r="KZ68" s="51"/>
      <c r="LA68" s="51"/>
      <c r="LB68" s="51"/>
      <c r="LC68" s="51"/>
      <c r="LD68" s="51"/>
      <c r="LE68" s="51"/>
      <c r="LF68" s="51"/>
      <c r="LG68" s="51"/>
      <c r="LH68" s="51"/>
      <c r="LI68" s="51"/>
      <c r="LJ68" s="51"/>
      <c r="LK68" s="51"/>
      <c r="LL68" s="51"/>
      <c r="LM68" s="51"/>
      <c r="LN68" s="51"/>
      <c r="LO68" s="51"/>
      <c r="LP68" s="51"/>
      <c r="LQ68" s="51"/>
      <c r="LR68" s="51"/>
      <c r="LS68" s="51"/>
      <c r="LT68" s="51"/>
      <c r="LU68" s="51"/>
      <c r="LV68" s="51"/>
      <c r="LW68" s="51"/>
      <c r="LX68" s="51"/>
      <c r="LY68" s="51"/>
      <c r="LZ68" s="51"/>
      <c r="MA68" s="51"/>
      <c r="MB68" s="51"/>
      <c r="MC68" s="51"/>
      <c r="MD68" s="51"/>
      <c r="ME68" s="51"/>
      <c r="MF68" s="51"/>
      <c r="MG68" s="51"/>
      <c r="MH68" s="51"/>
      <c r="MI68" s="51"/>
      <c r="MJ68" s="51"/>
      <c r="MK68" s="51"/>
      <c r="ML68" s="51"/>
      <c r="MM68" s="51"/>
      <c r="MN68" s="51"/>
      <c r="MO68" s="51"/>
      <c r="MP68" s="51"/>
      <c r="MQ68" s="51"/>
      <c r="MR68" s="51"/>
      <c r="MS68" s="51"/>
      <c r="MT68" s="51"/>
      <c r="MU68" s="51"/>
      <c r="MV68" s="51"/>
      <c r="MW68" s="51"/>
      <c r="MX68" s="51"/>
      <c r="MY68" s="51"/>
      <c r="MZ68" s="51"/>
      <c r="NA68" s="51"/>
      <c r="NB68" s="51"/>
      <c r="NC68" s="51"/>
      <c r="ND68" s="51"/>
      <c r="NE68" s="51"/>
      <c r="NF68" s="51"/>
      <c r="NG68" s="51"/>
      <c r="NH68" s="51"/>
      <c r="NI68" s="51"/>
      <c r="NJ68" s="51"/>
      <c r="NK68" s="51"/>
      <c r="NL68" s="51"/>
      <c r="NM68" s="51"/>
      <c r="NN68" s="51"/>
      <c r="NO68" s="51"/>
      <c r="NP68" s="51"/>
      <c r="NQ68" s="51"/>
      <c r="NR68" s="51"/>
      <c r="NS68" s="51"/>
      <c r="NT68" s="51"/>
      <c r="NU68" s="51"/>
      <c r="NV68" s="51"/>
      <c r="NW68" s="51"/>
      <c r="NX68" s="51"/>
      <c r="NY68" s="51"/>
      <c r="NZ68" s="51"/>
      <c r="OA68" s="51"/>
      <c r="OB68" s="51"/>
      <c r="OC68" s="51"/>
      <c r="OD68" s="51"/>
      <c r="OE68" s="51"/>
      <c r="OF68" s="51"/>
      <c r="OG68" s="51"/>
      <c r="OH68" s="51"/>
      <c r="OI68" s="51"/>
      <c r="OJ68" s="51"/>
      <c r="OK68" s="51"/>
      <c r="OL68" s="51"/>
      <c r="OM68" s="51"/>
      <c r="ON68" s="51"/>
      <c r="OO68" s="51"/>
      <c r="OP68" s="51"/>
      <c r="OQ68" s="51"/>
      <c r="OR68" s="51"/>
      <c r="OS68" s="51"/>
      <c r="OT68" s="51"/>
      <c r="OU68" s="51"/>
      <c r="OV68" s="51"/>
      <c r="OW68" s="51"/>
      <c r="OX68" s="51"/>
      <c r="OY68" s="51"/>
      <c r="OZ68" s="51"/>
      <c r="PA68" s="51"/>
      <c r="PB68" s="51"/>
      <c r="PC68" s="51"/>
      <c r="PD68" s="51"/>
      <c r="PE68" s="51"/>
      <c r="PF68" s="51"/>
      <c r="PG68" s="51"/>
      <c r="PH68" s="51"/>
      <c r="PI68" s="51"/>
      <c r="PJ68" s="51"/>
      <c r="PK68" s="51"/>
      <c r="PL68" s="51"/>
      <c r="PM68" s="51"/>
      <c r="PN68" s="51"/>
      <c r="PO68" s="51"/>
      <c r="PP68" s="51"/>
      <c r="PQ68" s="51"/>
      <c r="PR68" s="51"/>
      <c r="PS68" s="51"/>
      <c r="PT68" s="51"/>
      <c r="PU68" s="51"/>
      <c r="PV68" s="51"/>
      <c r="PW68" s="51"/>
      <c r="PX68" s="51"/>
      <c r="PY68" s="51"/>
      <c r="PZ68" s="51"/>
      <c r="QA68" s="51"/>
      <c r="QB68" s="51"/>
      <c r="QC68" s="51"/>
      <c r="QD68" s="51"/>
      <c r="QE68" s="51"/>
      <c r="QF68" s="51"/>
      <c r="QG68" s="51"/>
      <c r="QH68" s="51"/>
      <c r="QI68" s="51"/>
      <c r="QJ68" s="51"/>
      <c r="QK68" s="51"/>
      <c r="QL68" s="51"/>
      <c r="QM68" s="51"/>
      <c r="QN68" s="51"/>
      <c r="QO68" s="51"/>
      <c r="QP68" s="51"/>
      <c r="QQ68" s="51"/>
      <c r="QR68" s="51"/>
      <c r="QS68" s="51"/>
      <c r="QT68" s="51"/>
      <c r="QU68" s="51"/>
      <c r="QV68" s="51"/>
      <c r="QW68" s="51"/>
      <c r="QX68" s="51"/>
      <c r="QY68" s="51"/>
      <c r="QZ68" s="51"/>
      <c r="RA68" s="51"/>
      <c r="RB68" s="51"/>
      <c r="RC68" s="51"/>
      <c r="RD68" s="51"/>
      <c r="RE68" s="51"/>
      <c r="RF68" s="51"/>
      <c r="RG68" s="51"/>
      <c r="RH68" s="51"/>
      <c r="RI68" s="51"/>
      <c r="RJ68" s="51"/>
      <c r="RK68" s="51"/>
      <c r="RL68" s="51"/>
      <c r="RM68" s="51"/>
      <c r="RN68" s="51"/>
      <c r="RO68" s="51"/>
      <c r="RP68" s="51"/>
      <c r="RQ68" s="51"/>
      <c r="RR68" s="51"/>
      <c r="RS68" s="51"/>
      <c r="RT68" s="51"/>
      <c r="RU68" s="51"/>
      <c r="RV68" s="51"/>
      <c r="RW68" s="51"/>
      <c r="RX68" s="51"/>
      <c r="RY68" s="51"/>
      <c r="RZ68" s="51"/>
      <c r="SA68" s="51"/>
      <c r="SB68" s="51"/>
      <c r="SC68" s="49"/>
      <c r="SD68" s="51"/>
      <c r="SE68" s="51"/>
      <c r="SF68" s="51"/>
      <c r="SG68" s="51"/>
      <c r="SH68" s="51"/>
      <c r="SI68" s="52"/>
    </row>
    <row r="69" spans="1:503" ht="15.5" x14ac:dyDescent="0.35">
      <c r="A69" s="63" t="s">
        <v>585</v>
      </c>
      <c r="B69" s="66"/>
      <c r="C69" s="19">
        <f t="shared" si="3"/>
        <v>0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  <c r="IW69" s="51"/>
      <c r="IX69" s="51"/>
      <c r="IY69" s="51"/>
      <c r="IZ69" s="51"/>
      <c r="JA69" s="51"/>
      <c r="JB69" s="51"/>
      <c r="JC69" s="51"/>
      <c r="JD69" s="51"/>
      <c r="JE69" s="51"/>
      <c r="JF69" s="51"/>
      <c r="JG69" s="51"/>
      <c r="JH69" s="51"/>
      <c r="JI69" s="51"/>
      <c r="JJ69" s="51"/>
      <c r="JK69" s="51"/>
      <c r="JL69" s="51"/>
      <c r="JM69" s="51"/>
      <c r="JN69" s="51"/>
      <c r="JO69" s="51"/>
      <c r="JP69" s="51"/>
      <c r="JQ69" s="51"/>
      <c r="JR69" s="51"/>
      <c r="JS69" s="51"/>
      <c r="JT69" s="51"/>
      <c r="JU69" s="51"/>
      <c r="JV69" s="51"/>
      <c r="JW69" s="51"/>
      <c r="JX69" s="51"/>
      <c r="JY69" s="51"/>
      <c r="JZ69" s="51"/>
      <c r="KA69" s="51"/>
      <c r="KB69" s="51"/>
      <c r="KC69" s="51"/>
      <c r="KD69" s="51"/>
      <c r="KE69" s="51"/>
      <c r="KF69" s="51"/>
      <c r="KG69" s="51"/>
      <c r="KH69" s="51"/>
      <c r="KI69" s="51"/>
      <c r="KJ69" s="51"/>
      <c r="KK69" s="51"/>
      <c r="KL69" s="51"/>
      <c r="KM69" s="51"/>
      <c r="KN69" s="51"/>
      <c r="KO69" s="51"/>
      <c r="KP69" s="51"/>
      <c r="KQ69" s="51"/>
      <c r="KR69" s="51"/>
      <c r="KS69" s="51"/>
      <c r="KT69" s="51"/>
      <c r="KU69" s="51"/>
      <c r="KV69" s="51"/>
      <c r="KW69" s="51"/>
      <c r="KX69" s="51"/>
      <c r="KY69" s="51"/>
      <c r="KZ69" s="51"/>
      <c r="LA69" s="51"/>
      <c r="LB69" s="51"/>
      <c r="LC69" s="51"/>
      <c r="LD69" s="51"/>
      <c r="LE69" s="51"/>
      <c r="LF69" s="51"/>
      <c r="LG69" s="51"/>
      <c r="LH69" s="51"/>
      <c r="LI69" s="51"/>
      <c r="LJ69" s="51"/>
      <c r="LK69" s="51"/>
      <c r="LL69" s="51"/>
      <c r="LM69" s="51"/>
      <c r="LN69" s="51"/>
      <c r="LO69" s="51"/>
      <c r="LP69" s="51"/>
      <c r="LQ69" s="51"/>
      <c r="LR69" s="51"/>
      <c r="LS69" s="51"/>
      <c r="LT69" s="51"/>
      <c r="LU69" s="51"/>
      <c r="LV69" s="51"/>
      <c r="LW69" s="51"/>
      <c r="LX69" s="51"/>
      <c r="LY69" s="51"/>
      <c r="LZ69" s="51"/>
      <c r="MA69" s="51"/>
      <c r="MB69" s="51"/>
      <c r="MC69" s="51"/>
      <c r="MD69" s="51"/>
      <c r="ME69" s="51"/>
      <c r="MF69" s="51"/>
      <c r="MG69" s="51"/>
      <c r="MH69" s="51"/>
      <c r="MI69" s="51"/>
      <c r="MJ69" s="51"/>
      <c r="MK69" s="51"/>
      <c r="ML69" s="51"/>
      <c r="MM69" s="51"/>
      <c r="MN69" s="51"/>
      <c r="MO69" s="51"/>
      <c r="MP69" s="51"/>
      <c r="MQ69" s="51"/>
      <c r="MR69" s="51"/>
      <c r="MS69" s="51"/>
      <c r="MT69" s="51"/>
      <c r="MU69" s="51"/>
      <c r="MV69" s="51"/>
      <c r="MW69" s="51"/>
      <c r="MX69" s="51"/>
      <c r="MY69" s="51"/>
      <c r="MZ69" s="51"/>
      <c r="NA69" s="51"/>
      <c r="NB69" s="51"/>
      <c r="NC69" s="51"/>
      <c r="ND69" s="51"/>
      <c r="NE69" s="51"/>
      <c r="NF69" s="51"/>
      <c r="NG69" s="51"/>
      <c r="NH69" s="51"/>
      <c r="NI69" s="51"/>
      <c r="NJ69" s="51"/>
      <c r="NK69" s="51"/>
      <c r="NL69" s="51"/>
      <c r="NM69" s="51"/>
      <c r="NN69" s="51"/>
      <c r="NO69" s="51"/>
      <c r="NP69" s="51"/>
      <c r="NQ69" s="51"/>
      <c r="NR69" s="51"/>
      <c r="NS69" s="51"/>
      <c r="NT69" s="51"/>
      <c r="NU69" s="51"/>
      <c r="NV69" s="51"/>
      <c r="NW69" s="51"/>
      <c r="NX69" s="51"/>
      <c r="NY69" s="51"/>
      <c r="NZ69" s="51"/>
      <c r="OA69" s="51"/>
      <c r="OB69" s="51"/>
      <c r="OC69" s="51"/>
      <c r="OD69" s="51"/>
      <c r="OE69" s="51"/>
      <c r="OF69" s="51"/>
      <c r="OG69" s="51"/>
      <c r="OH69" s="51"/>
      <c r="OI69" s="51"/>
      <c r="OJ69" s="51"/>
      <c r="OK69" s="51"/>
      <c r="OL69" s="51"/>
      <c r="OM69" s="51"/>
      <c r="ON69" s="51"/>
      <c r="OO69" s="51"/>
      <c r="OP69" s="51"/>
      <c r="OQ69" s="51"/>
      <c r="OR69" s="51"/>
      <c r="OS69" s="51"/>
      <c r="OT69" s="51"/>
      <c r="OU69" s="51"/>
      <c r="OV69" s="51"/>
      <c r="OW69" s="51"/>
      <c r="OX69" s="51"/>
      <c r="OY69" s="51"/>
      <c r="OZ69" s="51"/>
      <c r="PA69" s="51"/>
      <c r="PB69" s="51"/>
      <c r="PC69" s="51"/>
      <c r="PD69" s="51"/>
      <c r="PE69" s="51"/>
      <c r="PF69" s="51"/>
      <c r="PG69" s="51"/>
      <c r="PH69" s="51"/>
      <c r="PI69" s="51"/>
      <c r="PJ69" s="51"/>
      <c r="PK69" s="51"/>
      <c r="PL69" s="51"/>
      <c r="PM69" s="51"/>
      <c r="PN69" s="51"/>
      <c r="PO69" s="51"/>
      <c r="PP69" s="51"/>
      <c r="PQ69" s="51"/>
      <c r="PR69" s="51"/>
      <c r="PS69" s="51"/>
      <c r="PT69" s="51"/>
      <c r="PU69" s="51"/>
      <c r="PV69" s="51"/>
      <c r="PW69" s="51"/>
      <c r="PX69" s="51"/>
      <c r="PY69" s="51"/>
      <c r="PZ69" s="51"/>
      <c r="QA69" s="51"/>
      <c r="QB69" s="51"/>
      <c r="QC69" s="51"/>
      <c r="QD69" s="51"/>
      <c r="QE69" s="51"/>
      <c r="QF69" s="51"/>
      <c r="QG69" s="51"/>
      <c r="QH69" s="51"/>
      <c r="QI69" s="51"/>
      <c r="QJ69" s="51"/>
      <c r="QK69" s="51"/>
      <c r="QL69" s="51"/>
      <c r="QM69" s="51"/>
      <c r="QN69" s="51"/>
      <c r="QO69" s="51"/>
      <c r="QP69" s="51"/>
      <c r="QQ69" s="51"/>
      <c r="QR69" s="51"/>
      <c r="QS69" s="51"/>
      <c r="QT69" s="51"/>
      <c r="QU69" s="51"/>
      <c r="QV69" s="51"/>
      <c r="QW69" s="51"/>
      <c r="QX69" s="51"/>
      <c r="QY69" s="51"/>
      <c r="QZ69" s="51"/>
      <c r="RA69" s="51"/>
      <c r="RB69" s="51"/>
      <c r="RC69" s="51"/>
      <c r="RD69" s="51"/>
      <c r="RE69" s="51"/>
      <c r="RF69" s="51"/>
      <c r="RG69" s="51"/>
      <c r="RH69" s="51"/>
      <c r="RI69" s="51"/>
      <c r="RJ69" s="51"/>
      <c r="RK69" s="51"/>
      <c r="RL69" s="51"/>
      <c r="RM69" s="51"/>
      <c r="RN69" s="51"/>
      <c r="RO69" s="51"/>
      <c r="RP69" s="51"/>
      <c r="RQ69" s="51"/>
      <c r="RR69" s="51"/>
      <c r="RS69" s="51"/>
      <c r="RT69" s="51"/>
      <c r="RU69" s="51"/>
      <c r="RV69" s="51"/>
      <c r="RW69" s="51"/>
      <c r="RX69" s="51"/>
      <c r="RY69" s="51"/>
      <c r="RZ69" s="51"/>
      <c r="SA69" s="51"/>
      <c r="SB69" s="51"/>
      <c r="SC69" s="49"/>
      <c r="SD69" s="51"/>
      <c r="SE69" s="51"/>
      <c r="SF69" s="51"/>
      <c r="SG69" s="51"/>
      <c r="SH69" s="51"/>
      <c r="SI69" s="52"/>
    </row>
    <row r="70" spans="1:503" ht="15.5" x14ac:dyDescent="0.35">
      <c r="A70" s="63" t="s">
        <v>586</v>
      </c>
      <c r="B70" s="66"/>
      <c r="C70" s="19">
        <f t="shared" si="3"/>
        <v>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  <c r="IW70" s="51"/>
      <c r="IX70" s="51"/>
      <c r="IY70" s="51"/>
      <c r="IZ70" s="51"/>
      <c r="JA70" s="51"/>
      <c r="JB70" s="51"/>
      <c r="JC70" s="51"/>
      <c r="JD70" s="51"/>
      <c r="JE70" s="51"/>
      <c r="JF70" s="51"/>
      <c r="JG70" s="51"/>
      <c r="JH70" s="51"/>
      <c r="JI70" s="51"/>
      <c r="JJ70" s="51"/>
      <c r="JK70" s="51"/>
      <c r="JL70" s="51"/>
      <c r="JM70" s="51"/>
      <c r="JN70" s="51"/>
      <c r="JO70" s="51"/>
      <c r="JP70" s="51"/>
      <c r="JQ70" s="51"/>
      <c r="JR70" s="51"/>
      <c r="JS70" s="51"/>
      <c r="JT70" s="51"/>
      <c r="JU70" s="51"/>
      <c r="JV70" s="51"/>
      <c r="JW70" s="51"/>
      <c r="JX70" s="51"/>
      <c r="JY70" s="51"/>
      <c r="JZ70" s="51"/>
      <c r="KA70" s="51"/>
      <c r="KB70" s="51"/>
      <c r="KC70" s="51"/>
      <c r="KD70" s="51"/>
      <c r="KE70" s="51"/>
      <c r="KF70" s="51"/>
      <c r="KG70" s="51"/>
      <c r="KH70" s="51"/>
      <c r="KI70" s="51"/>
      <c r="KJ70" s="51"/>
      <c r="KK70" s="51"/>
      <c r="KL70" s="51"/>
      <c r="KM70" s="51"/>
      <c r="KN70" s="51"/>
      <c r="KO70" s="51"/>
      <c r="KP70" s="51"/>
      <c r="KQ70" s="51"/>
      <c r="KR70" s="51"/>
      <c r="KS70" s="51"/>
      <c r="KT70" s="51"/>
      <c r="KU70" s="51"/>
      <c r="KV70" s="51"/>
      <c r="KW70" s="51"/>
      <c r="KX70" s="51"/>
      <c r="KY70" s="51"/>
      <c r="KZ70" s="51"/>
      <c r="LA70" s="51"/>
      <c r="LB70" s="51"/>
      <c r="LC70" s="51"/>
      <c r="LD70" s="51"/>
      <c r="LE70" s="51"/>
      <c r="LF70" s="51"/>
      <c r="LG70" s="51"/>
      <c r="LH70" s="51"/>
      <c r="LI70" s="51"/>
      <c r="LJ70" s="51"/>
      <c r="LK70" s="51"/>
      <c r="LL70" s="51"/>
      <c r="LM70" s="51"/>
      <c r="LN70" s="51"/>
      <c r="LO70" s="51"/>
      <c r="LP70" s="51"/>
      <c r="LQ70" s="51"/>
      <c r="LR70" s="51"/>
      <c r="LS70" s="51"/>
      <c r="LT70" s="51"/>
      <c r="LU70" s="51"/>
      <c r="LV70" s="51"/>
      <c r="LW70" s="51"/>
      <c r="LX70" s="51"/>
      <c r="LY70" s="51"/>
      <c r="LZ70" s="51"/>
      <c r="MA70" s="51"/>
      <c r="MB70" s="51"/>
      <c r="MC70" s="51"/>
      <c r="MD70" s="51"/>
      <c r="ME70" s="51"/>
      <c r="MF70" s="51"/>
      <c r="MG70" s="51"/>
      <c r="MH70" s="51"/>
      <c r="MI70" s="51"/>
      <c r="MJ70" s="51"/>
      <c r="MK70" s="51"/>
      <c r="ML70" s="51"/>
      <c r="MM70" s="51"/>
      <c r="MN70" s="51"/>
      <c r="MO70" s="51"/>
      <c r="MP70" s="51"/>
      <c r="MQ70" s="51"/>
      <c r="MR70" s="51"/>
      <c r="MS70" s="51"/>
      <c r="MT70" s="51"/>
      <c r="MU70" s="51"/>
      <c r="MV70" s="51"/>
      <c r="MW70" s="51"/>
      <c r="MX70" s="51"/>
      <c r="MY70" s="51"/>
      <c r="MZ70" s="51"/>
      <c r="NA70" s="51"/>
      <c r="NB70" s="51"/>
      <c r="NC70" s="51"/>
      <c r="ND70" s="51"/>
      <c r="NE70" s="51"/>
      <c r="NF70" s="51"/>
      <c r="NG70" s="51"/>
      <c r="NH70" s="51"/>
      <c r="NI70" s="51"/>
      <c r="NJ70" s="51"/>
      <c r="NK70" s="51"/>
      <c r="NL70" s="51"/>
      <c r="NM70" s="51"/>
      <c r="NN70" s="51"/>
      <c r="NO70" s="51"/>
      <c r="NP70" s="51"/>
      <c r="NQ70" s="51"/>
      <c r="NR70" s="51"/>
      <c r="NS70" s="51"/>
      <c r="NT70" s="51"/>
      <c r="NU70" s="51"/>
      <c r="NV70" s="51"/>
      <c r="NW70" s="51"/>
      <c r="NX70" s="51"/>
      <c r="NY70" s="51"/>
      <c r="NZ70" s="51"/>
      <c r="OA70" s="51"/>
      <c r="OB70" s="51"/>
      <c r="OC70" s="51"/>
      <c r="OD70" s="51"/>
      <c r="OE70" s="51"/>
      <c r="OF70" s="51"/>
      <c r="OG70" s="51"/>
      <c r="OH70" s="51"/>
      <c r="OI70" s="51"/>
      <c r="OJ70" s="51"/>
      <c r="OK70" s="51"/>
      <c r="OL70" s="51"/>
      <c r="OM70" s="51"/>
      <c r="ON70" s="51"/>
      <c r="OO70" s="51"/>
      <c r="OP70" s="51"/>
      <c r="OQ70" s="51"/>
      <c r="OR70" s="51"/>
      <c r="OS70" s="51"/>
      <c r="OT70" s="51"/>
      <c r="OU70" s="51"/>
      <c r="OV70" s="51"/>
      <c r="OW70" s="51"/>
      <c r="OX70" s="51"/>
      <c r="OY70" s="51"/>
      <c r="OZ70" s="51"/>
      <c r="PA70" s="51"/>
      <c r="PB70" s="51"/>
      <c r="PC70" s="51"/>
      <c r="PD70" s="51"/>
      <c r="PE70" s="51"/>
      <c r="PF70" s="51"/>
      <c r="PG70" s="51"/>
      <c r="PH70" s="51"/>
      <c r="PI70" s="51"/>
      <c r="PJ70" s="51"/>
      <c r="PK70" s="51"/>
      <c r="PL70" s="51"/>
      <c r="PM70" s="51"/>
      <c r="PN70" s="51"/>
      <c r="PO70" s="51"/>
      <c r="PP70" s="51"/>
      <c r="PQ70" s="51"/>
      <c r="PR70" s="51"/>
      <c r="PS70" s="51"/>
      <c r="PT70" s="51"/>
      <c r="PU70" s="51"/>
      <c r="PV70" s="51"/>
      <c r="PW70" s="51"/>
      <c r="PX70" s="51"/>
      <c r="PY70" s="51"/>
      <c r="PZ70" s="51"/>
      <c r="QA70" s="51"/>
      <c r="QB70" s="51"/>
      <c r="QC70" s="51"/>
      <c r="QD70" s="51"/>
      <c r="QE70" s="51"/>
      <c r="QF70" s="51"/>
      <c r="QG70" s="51"/>
      <c r="QH70" s="51"/>
      <c r="QI70" s="51"/>
      <c r="QJ70" s="51"/>
      <c r="QK70" s="51"/>
      <c r="QL70" s="51"/>
      <c r="QM70" s="51"/>
      <c r="QN70" s="51"/>
      <c r="QO70" s="51"/>
      <c r="QP70" s="51"/>
      <c r="QQ70" s="51"/>
      <c r="QR70" s="51"/>
      <c r="QS70" s="51"/>
      <c r="QT70" s="51"/>
      <c r="QU70" s="51"/>
      <c r="QV70" s="51"/>
      <c r="QW70" s="51"/>
      <c r="QX70" s="51"/>
      <c r="QY70" s="51"/>
      <c r="QZ70" s="51"/>
      <c r="RA70" s="51"/>
      <c r="RB70" s="51"/>
      <c r="RC70" s="51"/>
      <c r="RD70" s="51"/>
      <c r="RE70" s="51"/>
      <c r="RF70" s="51"/>
      <c r="RG70" s="51"/>
      <c r="RH70" s="51"/>
      <c r="RI70" s="51"/>
      <c r="RJ70" s="51"/>
      <c r="RK70" s="51"/>
      <c r="RL70" s="51"/>
      <c r="RM70" s="51"/>
      <c r="RN70" s="51"/>
      <c r="RO70" s="51"/>
      <c r="RP70" s="51"/>
      <c r="RQ70" s="51"/>
      <c r="RR70" s="51"/>
      <c r="RS70" s="51"/>
      <c r="RT70" s="51"/>
      <c r="RU70" s="51"/>
      <c r="RV70" s="51"/>
      <c r="RW70" s="51"/>
      <c r="RX70" s="51"/>
      <c r="RY70" s="51"/>
      <c r="RZ70" s="51"/>
      <c r="SA70" s="51"/>
      <c r="SB70" s="51"/>
      <c r="SC70" s="49"/>
      <c r="SD70" s="51"/>
      <c r="SE70" s="51"/>
      <c r="SF70" s="51"/>
      <c r="SG70" s="51"/>
      <c r="SH70" s="51"/>
      <c r="SI70" s="52"/>
    </row>
    <row r="71" spans="1:503" ht="15.5" x14ac:dyDescent="0.35">
      <c r="A71" s="63" t="s">
        <v>587</v>
      </c>
      <c r="B71" s="66"/>
      <c r="C71" s="19">
        <f t="shared" si="3"/>
        <v>0</v>
      </c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  <c r="IW71" s="51"/>
      <c r="IX71" s="51"/>
      <c r="IY71" s="51"/>
      <c r="IZ71" s="51"/>
      <c r="JA71" s="51"/>
      <c r="JB71" s="51"/>
      <c r="JC71" s="51"/>
      <c r="JD71" s="51"/>
      <c r="JE71" s="51"/>
      <c r="JF71" s="51"/>
      <c r="JG71" s="51"/>
      <c r="JH71" s="51"/>
      <c r="JI71" s="51"/>
      <c r="JJ71" s="51"/>
      <c r="JK71" s="51"/>
      <c r="JL71" s="51"/>
      <c r="JM71" s="51"/>
      <c r="JN71" s="51"/>
      <c r="JO71" s="51"/>
      <c r="JP71" s="51"/>
      <c r="JQ71" s="51"/>
      <c r="JR71" s="51"/>
      <c r="JS71" s="51"/>
      <c r="JT71" s="51"/>
      <c r="JU71" s="51"/>
      <c r="JV71" s="51"/>
      <c r="JW71" s="51"/>
      <c r="JX71" s="51"/>
      <c r="JY71" s="51"/>
      <c r="JZ71" s="51"/>
      <c r="KA71" s="51"/>
      <c r="KB71" s="51"/>
      <c r="KC71" s="51"/>
      <c r="KD71" s="51"/>
      <c r="KE71" s="51"/>
      <c r="KF71" s="51"/>
      <c r="KG71" s="51"/>
      <c r="KH71" s="51"/>
      <c r="KI71" s="51"/>
      <c r="KJ71" s="51"/>
      <c r="KK71" s="51"/>
      <c r="KL71" s="51"/>
      <c r="KM71" s="51"/>
      <c r="KN71" s="51"/>
      <c r="KO71" s="51"/>
      <c r="KP71" s="51"/>
      <c r="KQ71" s="51"/>
      <c r="KR71" s="51"/>
      <c r="KS71" s="51"/>
      <c r="KT71" s="51"/>
      <c r="KU71" s="51"/>
      <c r="KV71" s="51"/>
      <c r="KW71" s="51"/>
      <c r="KX71" s="51"/>
      <c r="KY71" s="51"/>
      <c r="KZ71" s="51"/>
      <c r="LA71" s="51"/>
      <c r="LB71" s="51"/>
      <c r="LC71" s="51"/>
      <c r="LD71" s="51"/>
      <c r="LE71" s="51"/>
      <c r="LF71" s="51"/>
      <c r="LG71" s="51"/>
      <c r="LH71" s="51"/>
      <c r="LI71" s="51"/>
      <c r="LJ71" s="51"/>
      <c r="LK71" s="51"/>
      <c r="LL71" s="51"/>
      <c r="LM71" s="51"/>
      <c r="LN71" s="51"/>
      <c r="LO71" s="51"/>
      <c r="LP71" s="51"/>
      <c r="LQ71" s="51"/>
      <c r="LR71" s="51"/>
      <c r="LS71" s="51"/>
      <c r="LT71" s="51"/>
      <c r="LU71" s="51"/>
      <c r="LV71" s="51"/>
      <c r="LW71" s="51"/>
      <c r="LX71" s="51"/>
      <c r="LY71" s="51"/>
      <c r="LZ71" s="51"/>
      <c r="MA71" s="51"/>
      <c r="MB71" s="51"/>
      <c r="MC71" s="51"/>
      <c r="MD71" s="51"/>
      <c r="ME71" s="51"/>
      <c r="MF71" s="51"/>
      <c r="MG71" s="51"/>
      <c r="MH71" s="51"/>
      <c r="MI71" s="51"/>
      <c r="MJ71" s="51"/>
      <c r="MK71" s="51"/>
      <c r="ML71" s="51"/>
      <c r="MM71" s="51"/>
      <c r="MN71" s="51"/>
      <c r="MO71" s="51"/>
      <c r="MP71" s="51"/>
      <c r="MQ71" s="51"/>
      <c r="MR71" s="51"/>
      <c r="MS71" s="51"/>
      <c r="MT71" s="51"/>
      <c r="MU71" s="51"/>
      <c r="MV71" s="51"/>
      <c r="MW71" s="51"/>
      <c r="MX71" s="51"/>
      <c r="MY71" s="51"/>
      <c r="MZ71" s="51"/>
      <c r="NA71" s="51"/>
      <c r="NB71" s="51"/>
      <c r="NC71" s="51"/>
      <c r="ND71" s="51"/>
      <c r="NE71" s="51"/>
      <c r="NF71" s="51"/>
      <c r="NG71" s="51"/>
      <c r="NH71" s="51"/>
      <c r="NI71" s="51"/>
      <c r="NJ71" s="51"/>
      <c r="NK71" s="51"/>
      <c r="NL71" s="51"/>
      <c r="NM71" s="51"/>
      <c r="NN71" s="51"/>
      <c r="NO71" s="51"/>
      <c r="NP71" s="51"/>
      <c r="NQ71" s="51"/>
      <c r="NR71" s="51"/>
      <c r="NS71" s="51"/>
      <c r="NT71" s="51"/>
      <c r="NU71" s="51"/>
      <c r="NV71" s="51"/>
      <c r="NW71" s="51"/>
      <c r="NX71" s="51"/>
      <c r="NY71" s="51"/>
      <c r="NZ71" s="51"/>
      <c r="OA71" s="51"/>
      <c r="OB71" s="51"/>
      <c r="OC71" s="51"/>
      <c r="OD71" s="51"/>
      <c r="OE71" s="51"/>
      <c r="OF71" s="51"/>
      <c r="OG71" s="51"/>
      <c r="OH71" s="51"/>
      <c r="OI71" s="51"/>
      <c r="OJ71" s="51"/>
      <c r="OK71" s="51"/>
      <c r="OL71" s="51"/>
      <c r="OM71" s="51"/>
      <c r="ON71" s="51"/>
      <c r="OO71" s="51"/>
      <c r="OP71" s="51"/>
      <c r="OQ71" s="51"/>
      <c r="OR71" s="51"/>
      <c r="OS71" s="51"/>
      <c r="OT71" s="51"/>
      <c r="OU71" s="51"/>
      <c r="OV71" s="51"/>
      <c r="OW71" s="51"/>
      <c r="OX71" s="51"/>
      <c r="OY71" s="51"/>
      <c r="OZ71" s="51"/>
      <c r="PA71" s="51"/>
      <c r="PB71" s="51"/>
      <c r="PC71" s="51"/>
      <c r="PD71" s="51"/>
      <c r="PE71" s="51"/>
      <c r="PF71" s="51"/>
      <c r="PG71" s="51"/>
      <c r="PH71" s="51"/>
      <c r="PI71" s="51"/>
      <c r="PJ71" s="51"/>
      <c r="PK71" s="51"/>
      <c r="PL71" s="51"/>
      <c r="PM71" s="51"/>
      <c r="PN71" s="51"/>
      <c r="PO71" s="51"/>
      <c r="PP71" s="51"/>
      <c r="PQ71" s="51"/>
      <c r="PR71" s="51"/>
      <c r="PS71" s="51"/>
      <c r="PT71" s="51"/>
      <c r="PU71" s="51"/>
      <c r="PV71" s="51"/>
      <c r="PW71" s="51"/>
      <c r="PX71" s="51"/>
      <c r="PY71" s="51"/>
      <c r="PZ71" s="51"/>
      <c r="QA71" s="51"/>
      <c r="QB71" s="51"/>
      <c r="QC71" s="51"/>
      <c r="QD71" s="51"/>
      <c r="QE71" s="51"/>
      <c r="QF71" s="51"/>
      <c r="QG71" s="51"/>
      <c r="QH71" s="51"/>
      <c r="QI71" s="51"/>
      <c r="QJ71" s="51"/>
      <c r="QK71" s="51"/>
      <c r="QL71" s="51"/>
      <c r="QM71" s="51"/>
      <c r="QN71" s="51"/>
      <c r="QO71" s="51"/>
      <c r="QP71" s="51"/>
      <c r="QQ71" s="51"/>
      <c r="QR71" s="51"/>
      <c r="QS71" s="51"/>
      <c r="QT71" s="51"/>
      <c r="QU71" s="51"/>
      <c r="QV71" s="51"/>
      <c r="QW71" s="51"/>
      <c r="QX71" s="51"/>
      <c r="QY71" s="51"/>
      <c r="QZ71" s="51"/>
      <c r="RA71" s="51"/>
      <c r="RB71" s="51"/>
      <c r="RC71" s="51"/>
      <c r="RD71" s="51"/>
      <c r="RE71" s="51"/>
      <c r="RF71" s="51"/>
      <c r="RG71" s="51"/>
      <c r="RH71" s="51"/>
      <c r="RI71" s="51"/>
      <c r="RJ71" s="51"/>
      <c r="RK71" s="51"/>
      <c r="RL71" s="51"/>
      <c r="RM71" s="51"/>
      <c r="RN71" s="51"/>
      <c r="RO71" s="51"/>
      <c r="RP71" s="51"/>
      <c r="RQ71" s="51"/>
      <c r="RR71" s="51"/>
      <c r="RS71" s="51"/>
      <c r="RT71" s="51"/>
      <c r="RU71" s="51"/>
      <c r="RV71" s="51"/>
      <c r="RW71" s="51"/>
      <c r="RX71" s="51"/>
      <c r="RY71" s="51"/>
      <c r="RZ71" s="51"/>
      <c r="SA71" s="51"/>
      <c r="SB71" s="51"/>
      <c r="SC71" s="49"/>
      <c r="SD71" s="51"/>
      <c r="SE71" s="51"/>
      <c r="SF71" s="51"/>
      <c r="SG71" s="51"/>
      <c r="SH71" s="51"/>
      <c r="SI71" s="52"/>
    </row>
    <row r="72" spans="1:503" ht="15.5" x14ac:dyDescent="0.35">
      <c r="A72" s="63" t="s">
        <v>588</v>
      </c>
      <c r="B72" s="66"/>
      <c r="C72" s="19">
        <f t="shared" si="3"/>
        <v>0</v>
      </c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  <c r="IW72" s="51"/>
      <c r="IX72" s="51"/>
      <c r="IY72" s="51"/>
      <c r="IZ72" s="51"/>
      <c r="JA72" s="51"/>
      <c r="JB72" s="51"/>
      <c r="JC72" s="51"/>
      <c r="JD72" s="51"/>
      <c r="JE72" s="51"/>
      <c r="JF72" s="51"/>
      <c r="JG72" s="51"/>
      <c r="JH72" s="51"/>
      <c r="JI72" s="51"/>
      <c r="JJ72" s="51"/>
      <c r="JK72" s="51"/>
      <c r="JL72" s="51"/>
      <c r="JM72" s="51"/>
      <c r="JN72" s="51"/>
      <c r="JO72" s="51"/>
      <c r="JP72" s="51"/>
      <c r="JQ72" s="51"/>
      <c r="JR72" s="51"/>
      <c r="JS72" s="51"/>
      <c r="JT72" s="51"/>
      <c r="JU72" s="51"/>
      <c r="JV72" s="51"/>
      <c r="JW72" s="51"/>
      <c r="JX72" s="51"/>
      <c r="JY72" s="51"/>
      <c r="JZ72" s="51"/>
      <c r="KA72" s="51"/>
      <c r="KB72" s="51"/>
      <c r="KC72" s="51"/>
      <c r="KD72" s="51"/>
      <c r="KE72" s="51"/>
      <c r="KF72" s="51"/>
      <c r="KG72" s="51"/>
      <c r="KH72" s="51"/>
      <c r="KI72" s="51"/>
      <c r="KJ72" s="51"/>
      <c r="KK72" s="51"/>
      <c r="KL72" s="51"/>
      <c r="KM72" s="51"/>
      <c r="KN72" s="51"/>
      <c r="KO72" s="51"/>
      <c r="KP72" s="51"/>
      <c r="KQ72" s="51"/>
      <c r="KR72" s="51"/>
      <c r="KS72" s="51"/>
      <c r="KT72" s="51"/>
      <c r="KU72" s="51"/>
      <c r="KV72" s="51"/>
      <c r="KW72" s="51"/>
      <c r="KX72" s="51"/>
      <c r="KY72" s="51"/>
      <c r="KZ72" s="51"/>
      <c r="LA72" s="51"/>
      <c r="LB72" s="51"/>
      <c r="LC72" s="51"/>
      <c r="LD72" s="51"/>
      <c r="LE72" s="51"/>
      <c r="LF72" s="51"/>
      <c r="LG72" s="51"/>
      <c r="LH72" s="51"/>
      <c r="LI72" s="51"/>
      <c r="LJ72" s="51"/>
      <c r="LK72" s="51"/>
      <c r="LL72" s="51"/>
      <c r="LM72" s="51"/>
      <c r="LN72" s="51"/>
      <c r="LO72" s="51"/>
      <c r="LP72" s="51"/>
      <c r="LQ72" s="51"/>
      <c r="LR72" s="51"/>
      <c r="LS72" s="51"/>
      <c r="LT72" s="51"/>
      <c r="LU72" s="51"/>
      <c r="LV72" s="51"/>
      <c r="LW72" s="51"/>
      <c r="LX72" s="51"/>
      <c r="LY72" s="51"/>
      <c r="LZ72" s="51"/>
      <c r="MA72" s="51"/>
      <c r="MB72" s="51"/>
      <c r="MC72" s="51"/>
      <c r="MD72" s="51"/>
      <c r="ME72" s="51"/>
      <c r="MF72" s="51"/>
      <c r="MG72" s="51"/>
      <c r="MH72" s="51"/>
      <c r="MI72" s="51"/>
      <c r="MJ72" s="51"/>
      <c r="MK72" s="51"/>
      <c r="ML72" s="51"/>
      <c r="MM72" s="51"/>
      <c r="MN72" s="51"/>
      <c r="MO72" s="51"/>
      <c r="MP72" s="51"/>
      <c r="MQ72" s="51"/>
      <c r="MR72" s="51"/>
      <c r="MS72" s="51"/>
      <c r="MT72" s="51"/>
      <c r="MU72" s="51"/>
      <c r="MV72" s="51"/>
      <c r="MW72" s="51"/>
      <c r="MX72" s="51"/>
      <c r="MY72" s="51"/>
      <c r="MZ72" s="51"/>
      <c r="NA72" s="51"/>
      <c r="NB72" s="51"/>
      <c r="NC72" s="51"/>
      <c r="ND72" s="51"/>
      <c r="NE72" s="51"/>
      <c r="NF72" s="51"/>
      <c r="NG72" s="51"/>
      <c r="NH72" s="51"/>
      <c r="NI72" s="51"/>
      <c r="NJ72" s="51"/>
      <c r="NK72" s="51"/>
      <c r="NL72" s="51"/>
      <c r="NM72" s="51"/>
      <c r="NN72" s="51"/>
      <c r="NO72" s="51"/>
      <c r="NP72" s="51"/>
      <c r="NQ72" s="51"/>
      <c r="NR72" s="51"/>
      <c r="NS72" s="51"/>
      <c r="NT72" s="51"/>
      <c r="NU72" s="51"/>
      <c r="NV72" s="51"/>
      <c r="NW72" s="51"/>
      <c r="NX72" s="51"/>
      <c r="NY72" s="51"/>
      <c r="NZ72" s="51"/>
      <c r="OA72" s="51"/>
      <c r="OB72" s="51"/>
      <c r="OC72" s="51"/>
      <c r="OD72" s="51"/>
      <c r="OE72" s="51"/>
      <c r="OF72" s="51"/>
      <c r="OG72" s="51"/>
      <c r="OH72" s="51"/>
      <c r="OI72" s="51"/>
      <c r="OJ72" s="51"/>
      <c r="OK72" s="51"/>
      <c r="OL72" s="51"/>
      <c r="OM72" s="51"/>
      <c r="ON72" s="51"/>
      <c r="OO72" s="51"/>
      <c r="OP72" s="51"/>
      <c r="OQ72" s="51"/>
      <c r="OR72" s="51"/>
      <c r="OS72" s="51"/>
      <c r="OT72" s="51"/>
      <c r="OU72" s="51"/>
      <c r="OV72" s="51"/>
      <c r="OW72" s="51"/>
      <c r="OX72" s="51"/>
      <c r="OY72" s="51"/>
      <c r="OZ72" s="51"/>
      <c r="PA72" s="51"/>
      <c r="PB72" s="51"/>
      <c r="PC72" s="51"/>
      <c r="PD72" s="51"/>
      <c r="PE72" s="51"/>
      <c r="PF72" s="51"/>
      <c r="PG72" s="51"/>
      <c r="PH72" s="51"/>
      <c r="PI72" s="51"/>
      <c r="PJ72" s="51"/>
      <c r="PK72" s="51"/>
      <c r="PL72" s="51"/>
      <c r="PM72" s="51"/>
      <c r="PN72" s="51"/>
      <c r="PO72" s="51"/>
      <c r="PP72" s="51"/>
      <c r="PQ72" s="51"/>
      <c r="PR72" s="51"/>
      <c r="PS72" s="51"/>
      <c r="PT72" s="51"/>
      <c r="PU72" s="51"/>
      <c r="PV72" s="51"/>
      <c r="PW72" s="51"/>
      <c r="PX72" s="51"/>
      <c r="PY72" s="51"/>
      <c r="PZ72" s="51"/>
      <c r="QA72" s="51"/>
      <c r="QB72" s="51"/>
      <c r="QC72" s="51"/>
      <c r="QD72" s="51"/>
      <c r="QE72" s="51"/>
      <c r="QF72" s="51"/>
      <c r="QG72" s="51"/>
      <c r="QH72" s="51"/>
      <c r="QI72" s="51"/>
      <c r="QJ72" s="51"/>
      <c r="QK72" s="51"/>
      <c r="QL72" s="51"/>
      <c r="QM72" s="51"/>
      <c r="QN72" s="51"/>
      <c r="QO72" s="51"/>
      <c r="QP72" s="51"/>
      <c r="QQ72" s="51"/>
      <c r="QR72" s="51"/>
      <c r="QS72" s="51"/>
      <c r="QT72" s="51"/>
      <c r="QU72" s="51"/>
      <c r="QV72" s="51"/>
      <c r="QW72" s="51"/>
      <c r="QX72" s="51"/>
      <c r="QY72" s="51"/>
      <c r="QZ72" s="51"/>
      <c r="RA72" s="51"/>
      <c r="RB72" s="51"/>
      <c r="RC72" s="51"/>
      <c r="RD72" s="51"/>
      <c r="RE72" s="51"/>
      <c r="RF72" s="51"/>
      <c r="RG72" s="51"/>
      <c r="RH72" s="51"/>
      <c r="RI72" s="51"/>
      <c r="RJ72" s="51"/>
      <c r="RK72" s="51"/>
      <c r="RL72" s="51"/>
      <c r="RM72" s="51"/>
      <c r="RN72" s="51"/>
      <c r="RO72" s="51"/>
      <c r="RP72" s="51"/>
      <c r="RQ72" s="51"/>
      <c r="RR72" s="51"/>
      <c r="RS72" s="51"/>
      <c r="RT72" s="51"/>
      <c r="RU72" s="51"/>
      <c r="RV72" s="51"/>
      <c r="RW72" s="51"/>
      <c r="RX72" s="51"/>
      <c r="RY72" s="51"/>
      <c r="RZ72" s="51"/>
      <c r="SA72" s="51"/>
      <c r="SB72" s="51"/>
      <c r="SC72" s="49"/>
      <c r="SD72" s="51"/>
      <c r="SE72" s="51"/>
      <c r="SF72" s="51"/>
      <c r="SG72" s="51"/>
      <c r="SH72" s="51"/>
      <c r="SI72" s="52"/>
    </row>
    <row r="73" spans="1:503" ht="15.5" x14ac:dyDescent="0.35">
      <c r="A73" s="63" t="s">
        <v>589</v>
      </c>
      <c r="B73" s="66"/>
      <c r="C73" s="19">
        <f t="shared" si="3"/>
        <v>0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  <c r="IW73" s="51"/>
      <c r="IX73" s="51"/>
      <c r="IY73" s="51"/>
      <c r="IZ73" s="51"/>
      <c r="JA73" s="51"/>
      <c r="JB73" s="51"/>
      <c r="JC73" s="51"/>
      <c r="JD73" s="51"/>
      <c r="JE73" s="51"/>
      <c r="JF73" s="51"/>
      <c r="JG73" s="51"/>
      <c r="JH73" s="51"/>
      <c r="JI73" s="51"/>
      <c r="JJ73" s="51"/>
      <c r="JK73" s="51"/>
      <c r="JL73" s="51"/>
      <c r="JM73" s="51"/>
      <c r="JN73" s="51"/>
      <c r="JO73" s="51"/>
      <c r="JP73" s="51"/>
      <c r="JQ73" s="51"/>
      <c r="JR73" s="51"/>
      <c r="JS73" s="51"/>
      <c r="JT73" s="51"/>
      <c r="JU73" s="51"/>
      <c r="JV73" s="51"/>
      <c r="JW73" s="51"/>
      <c r="JX73" s="51"/>
      <c r="JY73" s="51"/>
      <c r="JZ73" s="51"/>
      <c r="KA73" s="51"/>
      <c r="KB73" s="51"/>
      <c r="KC73" s="51"/>
      <c r="KD73" s="51"/>
      <c r="KE73" s="51"/>
      <c r="KF73" s="51"/>
      <c r="KG73" s="51"/>
      <c r="KH73" s="51"/>
      <c r="KI73" s="51"/>
      <c r="KJ73" s="51"/>
      <c r="KK73" s="51"/>
      <c r="KL73" s="51"/>
      <c r="KM73" s="51"/>
      <c r="KN73" s="51"/>
      <c r="KO73" s="51"/>
      <c r="KP73" s="51"/>
      <c r="KQ73" s="51"/>
      <c r="KR73" s="51"/>
      <c r="KS73" s="51"/>
      <c r="KT73" s="51"/>
      <c r="KU73" s="51"/>
      <c r="KV73" s="51"/>
      <c r="KW73" s="51"/>
      <c r="KX73" s="51"/>
      <c r="KY73" s="51"/>
      <c r="KZ73" s="51"/>
      <c r="LA73" s="51"/>
      <c r="LB73" s="51"/>
      <c r="LC73" s="51"/>
      <c r="LD73" s="51"/>
      <c r="LE73" s="51"/>
      <c r="LF73" s="51"/>
      <c r="LG73" s="51"/>
      <c r="LH73" s="51"/>
      <c r="LI73" s="51"/>
      <c r="LJ73" s="51"/>
      <c r="LK73" s="51"/>
      <c r="LL73" s="51"/>
      <c r="LM73" s="51"/>
      <c r="LN73" s="51"/>
      <c r="LO73" s="51"/>
      <c r="LP73" s="51"/>
      <c r="LQ73" s="51"/>
      <c r="LR73" s="51"/>
      <c r="LS73" s="51"/>
      <c r="LT73" s="51"/>
      <c r="LU73" s="51"/>
      <c r="LV73" s="51"/>
      <c r="LW73" s="51"/>
      <c r="LX73" s="51"/>
      <c r="LY73" s="51"/>
      <c r="LZ73" s="51"/>
      <c r="MA73" s="51"/>
      <c r="MB73" s="51"/>
      <c r="MC73" s="51"/>
      <c r="MD73" s="51"/>
      <c r="ME73" s="51"/>
      <c r="MF73" s="51"/>
      <c r="MG73" s="51"/>
      <c r="MH73" s="51"/>
      <c r="MI73" s="51"/>
      <c r="MJ73" s="51"/>
      <c r="MK73" s="51"/>
      <c r="ML73" s="51"/>
      <c r="MM73" s="51"/>
      <c r="MN73" s="51"/>
      <c r="MO73" s="51"/>
      <c r="MP73" s="51"/>
      <c r="MQ73" s="51"/>
      <c r="MR73" s="51"/>
      <c r="MS73" s="51"/>
      <c r="MT73" s="51"/>
      <c r="MU73" s="51"/>
      <c r="MV73" s="51"/>
      <c r="MW73" s="51"/>
      <c r="MX73" s="51"/>
      <c r="MY73" s="51"/>
      <c r="MZ73" s="51"/>
      <c r="NA73" s="51"/>
      <c r="NB73" s="51"/>
      <c r="NC73" s="51"/>
      <c r="ND73" s="51"/>
      <c r="NE73" s="51"/>
      <c r="NF73" s="51"/>
      <c r="NG73" s="51"/>
      <c r="NH73" s="51"/>
      <c r="NI73" s="51"/>
      <c r="NJ73" s="51"/>
      <c r="NK73" s="51"/>
      <c r="NL73" s="51"/>
      <c r="NM73" s="51"/>
      <c r="NN73" s="51"/>
      <c r="NO73" s="51"/>
      <c r="NP73" s="51"/>
      <c r="NQ73" s="51"/>
      <c r="NR73" s="51"/>
      <c r="NS73" s="51"/>
      <c r="NT73" s="51"/>
      <c r="NU73" s="51"/>
      <c r="NV73" s="51"/>
      <c r="NW73" s="51"/>
      <c r="NX73" s="51"/>
      <c r="NY73" s="51"/>
      <c r="NZ73" s="51"/>
      <c r="OA73" s="51"/>
      <c r="OB73" s="51"/>
      <c r="OC73" s="51"/>
      <c r="OD73" s="51"/>
      <c r="OE73" s="51"/>
      <c r="OF73" s="51"/>
      <c r="OG73" s="51"/>
      <c r="OH73" s="51"/>
      <c r="OI73" s="51"/>
      <c r="OJ73" s="51"/>
      <c r="OK73" s="51"/>
      <c r="OL73" s="51"/>
      <c r="OM73" s="51"/>
      <c r="ON73" s="51"/>
      <c r="OO73" s="51"/>
      <c r="OP73" s="51"/>
      <c r="OQ73" s="51"/>
      <c r="OR73" s="51"/>
      <c r="OS73" s="51"/>
      <c r="OT73" s="51"/>
      <c r="OU73" s="51"/>
      <c r="OV73" s="51"/>
      <c r="OW73" s="51"/>
      <c r="OX73" s="51"/>
      <c r="OY73" s="51"/>
      <c r="OZ73" s="51"/>
      <c r="PA73" s="51"/>
      <c r="PB73" s="51"/>
      <c r="PC73" s="51"/>
      <c r="PD73" s="51"/>
      <c r="PE73" s="51"/>
      <c r="PF73" s="51"/>
      <c r="PG73" s="51"/>
      <c r="PH73" s="51"/>
      <c r="PI73" s="51"/>
      <c r="PJ73" s="51"/>
      <c r="PK73" s="51"/>
      <c r="PL73" s="51"/>
      <c r="PM73" s="51"/>
      <c r="PN73" s="51"/>
      <c r="PO73" s="51"/>
      <c r="PP73" s="51"/>
      <c r="PQ73" s="51"/>
      <c r="PR73" s="51"/>
      <c r="PS73" s="51"/>
      <c r="PT73" s="51"/>
      <c r="PU73" s="51"/>
      <c r="PV73" s="51"/>
      <c r="PW73" s="51"/>
      <c r="PX73" s="51"/>
      <c r="PY73" s="51"/>
      <c r="PZ73" s="51"/>
      <c r="QA73" s="51"/>
      <c r="QB73" s="51"/>
      <c r="QC73" s="51"/>
      <c r="QD73" s="51"/>
      <c r="QE73" s="51"/>
      <c r="QF73" s="51"/>
      <c r="QG73" s="51"/>
      <c r="QH73" s="51"/>
      <c r="QI73" s="51"/>
      <c r="QJ73" s="51"/>
      <c r="QK73" s="51"/>
      <c r="QL73" s="51"/>
      <c r="QM73" s="51"/>
      <c r="QN73" s="51"/>
      <c r="QO73" s="51"/>
      <c r="QP73" s="51"/>
      <c r="QQ73" s="51"/>
      <c r="QR73" s="51"/>
      <c r="QS73" s="51"/>
      <c r="QT73" s="51"/>
      <c r="QU73" s="51"/>
      <c r="QV73" s="51"/>
      <c r="QW73" s="51"/>
      <c r="QX73" s="51"/>
      <c r="QY73" s="51"/>
      <c r="QZ73" s="51"/>
      <c r="RA73" s="51"/>
      <c r="RB73" s="51"/>
      <c r="RC73" s="51"/>
      <c r="RD73" s="51"/>
      <c r="RE73" s="51"/>
      <c r="RF73" s="51"/>
      <c r="RG73" s="51"/>
      <c r="RH73" s="51"/>
      <c r="RI73" s="51"/>
      <c r="RJ73" s="51"/>
      <c r="RK73" s="51"/>
      <c r="RL73" s="51"/>
      <c r="RM73" s="51"/>
      <c r="RN73" s="51"/>
      <c r="RO73" s="51"/>
      <c r="RP73" s="51"/>
      <c r="RQ73" s="51"/>
      <c r="RR73" s="51"/>
      <c r="RS73" s="51"/>
      <c r="RT73" s="51"/>
      <c r="RU73" s="51"/>
      <c r="RV73" s="51"/>
      <c r="RW73" s="51"/>
      <c r="RX73" s="51"/>
      <c r="RY73" s="51"/>
      <c r="RZ73" s="51"/>
      <c r="SA73" s="51"/>
      <c r="SB73" s="51"/>
      <c r="SC73" s="49"/>
      <c r="SD73" s="51"/>
      <c r="SE73" s="51"/>
      <c r="SF73" s="51"/>
      <c r="SG73" s="51"/>
      <c r="SH73" s="51"/>
      <c r="SI73" s="52"/>
    </row>
    <row r="74" spans="1:503" ht="15.5" x14ac:dyDescent="0.35">
      <c r="A74" s="63" t="s">
        <v>590</v>
      </c>
      <c r="B74" s="66"/>
      <c r="C74" s="19">
        <f t="shared" si="3"/>
        <v>0</v>
      </c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  <c r="IW74" s="51"/>
      <c r="IX74" s="51"/>
      <c r="IY74" s="51"/>
      <c r="IZ74" s="51"/>
      <c r="JA74" s="51"/>
      <c r="JB74" s="51"/>
      <c r="JC74" s="51"/>
      <c r="JD74" s="51"/>
      <c r="JE74" s="51"/>
      <c r="JF74" s="51"/>
      <c r="JG74" s="51"/>
      <c r="JH74" s="51"/>
      <c r="JI74" s="51"/>
      <c r="JJ74" s="51"/>
      <c r="JK74" s="51"/>
      <c r="JL74" s="51"/>
      <c r="JM74" s="51"/>
      <c r="JN74" s="51"/>
      <c r="JO74" s="51"/>
      <c r="JP74" s="51"/>
      <c r="JQ74" s="51"/>
      <c r="JR74" s="51"/>
      <c r="JS74" s="51"/>
      <c r="JT74" s="51"/>
      <c r="JU74" s="51"/>
      <c r="JV74" s="51"/>
      <c r="JW74" s="51"/>
      <c r="JX74" s="51"/>
      <c r="JY74" s="51"/>
      <c r="JZ74" s="51"/>
      <c r="KA74" s="51"/>
      <c r="KB74" s="51"/>
      <c r="KC74" s="51"/>
      <c r="KD74" s="51"/>
      <c r="KE74" s="51"/>
      <c r="KF74" s="51"/>
      <c r="KG74" s="51"/>
      <c r="KH74" s="51"/>
      <c r="KI74" s="51"/>
      <c r="KJ74" s="51"/>
      <c r="KK74" s="51"/>
      <c r="KL74" s="51"/>
      <c r="KM74" s="51"/>
      <c r="KN74" s="51"/>
      <c r="KO74" s="51"/>
      <c r="KP74" s="51"/>
      <c r="KQ74" s="51"/>
      <c r="KR74" s="51"/>
      <c r="KS74" s="51"/>
      <c r="KT74" s="51"/>
      <c r="KU74" s="51"/>
      <c r="KV74" s="51"/>
      <c r="KW74" s="51"/>
      <c r="KX74" s="51"/>
      <c r="KY74" s="51"/>
      <c r="KZ74" s="51"/>
      <c r="LA74" s="51"/>
      <c r="LB74" s="51"/>
      <c r="LC74" s="51"/>
      <c r="LD74" s="51"/>
      <c r="LE74" s="51"/>
      <c r="LF74" s="51"/>
      <c r="LG74" s="51"/>
      <c r="LH74" s="51"/>
      <c r="LI74" s="51"/>
      <c r="LJ74" s="51"/>
      <c r="LK74" s="51"/>
      <c r="LL74" s="51"/>
      <c r="LM74" s="51"/>
      <c r="LN74" s="51"/>
      <c r="LO74" s="51"/>
      <c r="LP74" s="51"/>
      <c r="LQ74" s="51"/>
      <c r="LR74" s="51"/>
      <c r="LS74" s="51"/>
      <c r="LT74" s="51"/>
      <c r="LU74" s="51"/>
      <c r="LV74" s="51"/>
      <c r="LW74" s="51"/>
      <c r="LX74" s="51"/>
      <c r="LY74" s="51"/>
      <c r="LZ74" s="51"/>
      <c r="MA74" s="51"/>
      <c r="MB74" s="51"/>
      <c r="MC74" s="51"/>
      <c r="MD74" s="51"/>
      <c r="ME74" s="51"/>
      <c r="MF74" s="51"/>
      <c r="MG74" s="51"/>
      <c r="MH74" s="51"/>
      <c r="MI74" s="51"/>
      <c r="MJ74" s="51"/>
      <c r="MK74" s="51"/>
      <c r="ML74" s="51"/>
      <c r="MM74" s="51"/>
      <c r="MN74" s="51"/>
      <c r="MO74" s="51"/>
      <c r="MP74" s="51"/>
      <c r="MQ74" s="51"/>
      <c r="MR74" s="51"/>
      <c r="MS74" s="51"/>
      <c r="MT74" s="51"/>
      <c r="MU74" s="51"/>
      <c r="MV74" s="51"/>
      <c r="MW74" s="51"/>
      <c r="MX74" s="51"/>
      <c r="MY74" s="51"/>
      <c r="MZ74" s="51"/>
      <c r="NA74" s="51"/>
      <c r="NB74" s="51"/>
      <c r="NC74" s="51"/>
      <c r="ND74" s="51"/>
      <c r="NE74" s="51"/>
      <c r="NF74" s="51"/>
      <c r="NG74" s="51"/>
      <c r="NH74" s="51"/>
      <c r="NI74" s="51"/>
      <c r="NJ74" s="51"/>
      <c r="NK74" s="51"/>
      <c r="NL74" s="51"/>
      <c r="NM74" s="51"/>
      <c r="NN74" s="51"/>
      <c r="NO74" s="51"/>
      <c r="NP74" s="51"/>
      <c r="NQ74" s="51"/>
      <c r="NR74" s="51"/>
      <c r="NS74" s="51"/>
      <c r="NT74" s="51"/>
      <c r="NU74" s="51"/>
      <c r="NV74" s="51"/>
      <c r="NW74" s="51"/>
      <c r="NX74" s="51"/>
      <c r="NY74" s="51"/>
      <c r="NZ74" s="51"/>
      <c r="OA74" s="51"/>
      <c r="OB74" s="51"/>
      <c r="OC74" s="51"/>
      <c r="OD74" s="51"/>
      <c r="OE74" s="51"/>
      <c r="OF74" s="51"/>
      <c r="OG74" s="51"/>
      <c r="OH74" s="51"/>
      <c r="OI74" s="51"/>
      <c r="OJ74" s="51"/>
      <c r="OK74" s="51"/>
      <c r="OL74" s="51"/>
      <c r="OM74" s="51"/>
      <c r="ON74" s="51"/>
      <c r="OO74" s="51"/>
      <c r="OP74" s="51"/>
      <c r="OQ74" s="51"/>
      <c r="OR74" s="51"/>
      <c r="OS74" s="51"/>
      <c r="OT74" s="51"/>
      <c r="OU74" s="51"/>
      <c r="OV74" s="51"/>
      <c r="OW74" s="51"/>
      <c r="OX74" s="51"/>
      <c r="OY74" s="51"/>
      <c r="OZ74" s="51"/>
      <c r="PA74" s="51"/>
      <c r="PB74" s="51"/>
      <c r="PC74" s="51"/>
      <c r="PD74" s="51"/>
      <c r="PE74" s="51"/>
      <c r="PF74" s="51"/>
      <c r="PG74" s="51"/>
      <c r="PH74" s="51"/>
      <c r="PI74" s="51"/>
      <c r="PJ74" s="51"/>
      <c r="PK74" s="51"/>
      <c r="PL74" s="51"/>
      <c r="PM74" s="51"/>
      <c r="PN74" s="51"/>
      <c r="PO74" s="51"/>
      <c r="PP74" s="51"/>
      <c r="PQ74" s="51"/>
      <c r="PR74" s="51"/>
      <c r="PS74" s="51"/>
      <c r="PT74" s="51"/>
      <c r="PU74" s="51"/>
      <c r="PV74" s="51"/>
      <c r="PW74" s="51"/>
      <c r="PX74" s="51"/>
      <c r="PY74" s="51"/>
      <c r="PZ74" s="51"/>
      <c r="QA74" s="51"/>
      <c r="QB74" s="51"/>
      <c r="QC74" s="51"/>
      <c r="QD74" s="51"/>
      <c r="QE74" s="51"/>
      <c r="QF74" s="51"/>
      <c r="QG74" s="51"/>
      <c r="QH74" s="51"/>
      <c r="QI74" s="51"/>
      <c r="QJ74" s="51"/>
      <c r="QK74" s="51"/>
      <c r="QL74" s="51"/>
      <c r="QM74" s="51"/>
      <c r="QN74" s="51"/>
      <c r="QO74" s="51"/>
      <c r="QP74" s="51"/>
      <c r="QQ74" s="51"/>
      <c r="QR74" s="51"/>
      <c r="QS74" s="51"/>
      <c r="QT74" s="51"/>
      <c r="QU74" s="51"/>
      <c r="QV74" s="51"/>
      <c r="QW74" s="51"/>
      <c r="QX74" s="51"/>
      <c r="QY74" s="51"/>
      <c r="QZ74" s="51"/>
      <c r="RA74" s="51"/>
      <c r="RB74" s="51"/>
      <c r="RC74" s="51"/>
      <c r="RD74" s="51"/>
      <c r="RE74" s="51"/>
      <c r="RF74" s="51"/>
      <c r="RG74" s="51"/>
      <c r="RH74" s="51"/>
      <c r="RI74" s="51"/>
      <c r="RJ74" s="51"/>
      <c r="RK74" s="51"/>
      <c r="RL74" s="51"/>
      <c r="RM74" s="51"/>
      <c r="RN74" s="51"/>
      <c r="RO74" s="51"/>
      <c r="RP74" s="51"/>
      <c r="RQ74" s="51"/>
      <c r="RR74" s="51"/>
      <c r="RS74" s="51"/>
      <c r="RT74" s="51"/>
      <c r="RU74" s="51"/>
      <c r="RV74" s="51"/>
      <c r="RW74" s="51"/>
      <c r="RX74" s="51"/>
      <c r="RY74" s="51"/>
      <c r="RZ74" s="51"/>
      <c r="SA74" s="51"/>
      <c r="SB74" s="51"/>
      <c r="SC74" s="49"/>
      <c r="SD74" s="51"/>
      <c r="SE74" s="51"/>
      <c r="SF74" s="51"/>
      <c r="SG74" s="51"/>
      <c r="SH74" s="51"/>
      <c r="SI74" s="52"/>
    </row>
    <row r="75" spans="1:503" ht="15.5" x14ac:dyDescent="0.35">
      <c r="A75" s="63" t="s">
        <v>591</v>
      </c>
      <c r="B75" s="66"/>
      <c r="C75" s="19">
        <f t="shared" si="3"/>
        <v>0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  <c r="IW75" s="51"/>
      <c r="IX75" s="51"/>
      <c r="IY75" s="51"/>
      <c r="IZ75" s="51"/>
      <c r="JA75" s="51"/>
      <c r="JB75" s="51"/>
      <c r="JC75" s="51"/>
      <c r="JD75" s="51"/>
      <c r="JE75" s="51"/>
      <c r="JF75" s="51"/>
      <c r="JG75" s="51"/>
      <c r="JH75" s="51"/>
      <c r="JI75" s="51"/>
      <c r="JJ75" s="51"/>
      <c r="JK75" s="51"/>
      <c r="JL75" s="51"/>
      <c r="JM75" s="51"/>
      <c r="JN75" s="51"/>
      <c r="JO75" s="51"/>
      <c r="JP75" s="51"/>
      <c r="JQ75" s="51"/>
      <c r="JR75" s="51"/>
      <c r="JS75" s="51"/>
      <c r="JT75" s="51"/>
      <c r="JU75" s="51"/>
      <c r="JV75" s="51"/>
      <c r="JW75" s="51"/>
      <c r="JX75" s="51"/>
      <c r="JY75" s="51"/>
      <c r="JZ75" s="51"/>
      <c r="KA75" s="51"/>
      <c r="KB75" s="51"/>
      <c r="KC75" s="51"/>
      <c r="KD75" s="51"/>
      <c r="KE75" s="51"/>
      <c r="KF75" s="51"/>
      <c r="KG75" s="51"/>
      <c r="KH75" s="51"/>
      <c r="KI75" s="51"/>
      <c r="KJ75" s="51"/>
      <c r="KK75" s="51"/>
      <c r="KL75" s="51"/>
      <c r="KM75" s="51"/>
      <c r="KN75" s="51"/>
      <c r="KO75" s="51"/>
      <c r="KP75" s="51"/>
      <c r="KQ75" s="51"/>
      <c r="KR75" s="51"/>
      <c r="KS75" s="51"/>
      <c r="KT75" s="51"/>
      <c r="KU75" s="51"/>
      <c r="KV75" s="51"/>
      <c r="KW75" s="51"/>
      <c r="KX75" s="51"/>
      <c r="KY75" s="51"/>
      <c r="KZ75" s="51"/>
      <c r="LA75" s="51"/>
      <c r="LB75" s="51"/>
      <c r="LC75" s="51"/>
      <c r="LD75" s="51"/>
      <c r="LE75" s="51"/>
      <c r="LF75" s="51"/>
      <c r="LG75" s="51"/>
      <c r="LH75" s="51"/>
      <c r="LI75" s="51"/>
      <c r="LJ75" s="51"/>
      <c r="LK75" s="51"/>
      <c r="LL75" s="51"/>
      <c r="LM75" s="51"/>
      <c r="LN75" s="51"/>
      <c r="LO75" s="51"/>
      <c r="LP75" s="51"/>
      <c r="LQ75" s="51"/>
      <c r="LR75" s="51"/>
      <c r="LS75" s="51"/>
      <c r="LT75" s="51"/>
      <c r="LU75" s="51"/>
      <c r="LV75" s="51"/>
      <c r="LW75" s="51"/>
      <c r="LX75" s="51"/>
      <c r="LY75" s="51"/>
      <c r="LZ75" s="51"/>
      <c r="MA75" s="51"/>
      <c r="MB75" s="51"/>
      <c r="MC75" s="51"/>
      <c r="MD75" s="51"/>
      <c r="ME75" s="51"/>
      <c r="MF75" s="51"/>
      <c r="MG75" s="51"/>
      <c r="MH75" s="51"/>
      <c r="MI75" s="51"/>
      <c r="MJ75" s="51"/>
      <c r="MK75" s="51"/>
      <c r="ML75" s="51"/>
      <c r="MM75" s="51"/>
      <c r="MN75" s="51"/>
      <c r="MO75" s="51"/>
      <c r="MP75" s="51"/>
      <c r="MQ75" s="51"/>
      <c r="MR75" s="51"/>
      <c r="MS75" s="51"/>
      <c r="MT75" s="51"/>
      <c r="MU75" s="51"/>
      <c r="MV75" s="51"/>
      <c r="MW75" s="51"/>
      <c r="MX75" s="51"/>
      <c r="MY75" s="51"/>
      <c r="MZ75" s="51"/>
      <c r="NA75" s="51"/>
      <c r="NB75" s="51"/>
      <c r="NC75" s="51"/>
      <c r="ND75" s="51"/>
      <c r="NE75" s="51"/>
      <c r="NF75" s="51"/>
      <c r="NG75" s="51"/>
      <c r="NH75" s="51"/>
      <c r="NI75" s="51"/>
      <c r="NJ75" s="51"/>
      <c r="NK75" s="51"/>
      <c r="NL75" s="51"/>
      <c r="NM75" s="51"/>
      <c r="NN75" s="51"/>
      <c r="NO75" s="51"/>
      <c r="NP75" s="51"/>
      <c r="NQ75" s="51"/>
      <c r="NR75" s="51"/>
      <c r="NS75" s="51"/>
      <c r="NT75" s="51"/>
      <c r="NU75" s="51"/>
      <c r="NV75" s="51"/>
      <c r="NW75" s="51"/>
      <c r="NX75" s="51"/>
      <c r="NY75" s="51"/>
      <c r="NZ75" s="51"/>
      <c r="OA75" s="51"/>
      <c r="OB75" s="51"/>
      <c r="OC75" s="51"/>
      <c r="OD75" s="51"/>
      <c r="OE75" s="51"/>
      <c r="OF75" s="51"/>
      <c r="OG75" s="51"/>
      <c r="OH75" s="51"/>
      <c r="OI75" s="51"/>
      <c r="OJ75" s="51"/>
      <c r="OK75" s="51"/>
      <c r="OL75" s="51"/>
      <c r="OM75" s="51"/>
      <c r="ON75" s="51"/>
      <c r="OO75" s="51"/>
      <c r="OP75" s="51"/>
      <c r="OQ75" s="51"/>
      <c r="OR75" s="51"/>
      <c r="OS75" s="51"/>
      <c r="OT75" s="51"/>
      <c r="OU75" s="51"/>
      <c r="OV75" s="51"/>
      <c r="OW75" s="51"/>
      <c r="OX75" s="51"/>
      <c r="OY75" s="51"/>
      <c r="OZ75" s="51"/>
      <c r="PA75" s="51"/>
      <c r="PB75" s="51"/>
      <c r="PC75" s="51"/>
      <c r="PD75" s="51"/>
      <c r="PE75" s="51"/>
      <c r="PF75" s="51"/>
      <c r="PG75" s="51"/>
      <c r="PH75" s="51"/>
      <c r="PI75" s="51"/>
      <c r="PJ75" s="51"/>
      <c r="PK75" s="51"/>
      <c r="PL75" s="51"/>
      <c r="PM75" s="51"/>
      <c r="PN75" s="51"/>
      <c r="PO75" s="51"/>
      <c r="PP75" s="51"/>
      <c r="PQ75" s="51"/>
      <c r="PR75" s="51"/>
      <c r="PS75" s="51"/>
      <c r="PT75" s="51"/>
      <c r="PU75" s="51"/>
      <c r="PV75" s="51"/>
      <c r="PW75" s="51"/>
      <c r="PX75" s="51"/>
      <c r="PY75" s="51"/>
      <c r="PZ75" s="51"/>
      <c r="QA75" s="51"/>
      <c r="QB75" s="51"/>
      <c r="QC75" s="51"/>
      <c r="QD75" s="51"/>
      <c r="QE75" s="51"/>
      <c r="QF75" s="51"/>
      <c r="QG75" s="51"/>
      <c r="QH75" s="51"/>
      <c r="QI75" s="51"/>
      <c r="QJ75" s="51"/>
      <c r="QK75" s="51"/>
      <c r="QL75" s="51"/>
      <c r="QM75" s="51"/>
      <c r="QN75" s="51"/>
      <c r="QO75" s="51"/>
      <c r="QP75" s="51"/>
      <c r="QQ75" s="51"/>
      <c r="QR75" s="51"/>
      <c r="QS75" s="51"/>
      <c r="QT75" s="51"/>
      <c r="QU75" s="51"/>
      <c r="QV75" s="51"/>
      <c r="QW75" s="51"/>
      <c r="QX75" s="51"/>
      <c r="QY75" s="51"/>
      <c r="QZ75" s="51"/>
      <c r="RA75" s="51"/>
      <c r="RB75" s="51"/>
      <c r="RC75" s="51"/>
      <c r="RD75" s="51"/>
      <c r="RE75" s="51"/>
      <c r="RF75" s="51"/>
      <c r="RG75" s="51"/>
      <c r="RH75" s="51"/>
      <c r="RI75" s="51"/>
      <c r="RJ75" s="51"/>
      <c r="RK75" s="51"/>
      <c r="RL75" s="51"/>
      <c r="RM75" s="51"/>
      <c r="RN75" s="51"/>
      <c r="RO75" s="51"/>
      <c r="RP75" s="51"/>
      <c r="RQ75" s="51"/>
      <c r="RR75" s="51"/>
      <c r="RS75" s="51"/>
      <c r="RT75" s="51"/>
      <c r="RU75" s="51"/>
      <c r="RV75" s="51"/>
      <c r="RW75" s="51"/>
      <c r="RX75" s="51"/>
      <c r="RY75" s="51"/>
      <c r="RZ75" s="51"/>
      <c r="SA75" s="51"/>
      <c r="SB75" s="51"/>
      <c r="SC75" s="49"/>
      <c r="SD75" s="51"/>
      <c r="SE75" s="51"/>
      <c r="SF75" s="51"/>
      <c r="SG75" s="51"/>
      <c r="SH75" s="51"/>
      <c r="SI75" s="52"/>
    </row>
    <row r="76" spans="1:503" ht="15.5" x14ac:dyDescent="0.35">
      <c r="A76" s="63" t="s">
        <v>592</v>
      </c>
      <c r="B76" s="66"/>
      <c r="C76" s="19">
        <f t="shared" si="3"/>
        <v>0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  <c r="IW76" s="51"/>
      <c r="IX76" s="51"/>
      <c r="IY76" s="51"/>
      <c r="IZ76" s="51"/>
      <c r="JA76" s="51"/>
      <c r="JB76" s="51"/>
      <c r="JC76" s="51"/>
      <c r="JD76" s="51"/>
      <c r="JE76" s="51"/>
      <c r="JF76" s="51"/>
      <c r="JG76" s="51"/>
      <c r="JH76" s="51"/>
      <c r="JI76" s="51"/>
      <c r="JJ76" s="51"/>
      <c r="JK76" s="51"/>
      <c r="JL76" s="51"/>
      <c r="JM76" s="51"/>
      <c r="JN76" s="51"/>
      <c r="JO76" s="51"/>
      <c r="JP76" s="51"/>
      <c r="JQ76" s="51"/>
      <c r="JR76" s="51"/>
      <c r="JS76" s="51"/>
      <c r="JT76" s="51"/>
      <c r="JU76" s="51"/>
      <c r="JV76" s="51"/>
      <c r="JW76" s="51"/>
      <c r="JX76" s="51"/>
      <c r="JY76" s="51"/>
      <c r="JZ76" s="51"/>
      <c r="KA76" s="51"/>
      <c r="KB76" s="51"/>
      <c r="KC76" s="51"/>
      <c r="KD76" s="51"/>
      <c r="KE76" s="51"/>
      <c r="KF76" s="51"/>
      <c r="KG76" s="51"/>
      <c r="KH76" s="51"/>
      <c r="KI76" s="51"/>
      <c r="KJ76" s="51"/>
      <c r="KK76" s="51"/>
      <c r="KL76" s="51"/>
      <c r="KM76" s="51"/>
      <c r="KN76" s="51"/>
      <c r="KO76" s="51"/>
      <c r="KP76" s="51"/>
      <c r="KQ76" s="51"/>
      <c r="KR76" s="51"/>
      <c r="KS76" s="51"/>
      <c r="KT76" s="51"/>
      <c r="KU76" s="51"/>
      <c r="KV76" s="51"/>
      <c r="KW76" s="51"/>
      <c r="KX76" s="51"/>
      <c r="KY76" s="51"/>
      <c r="KZ76" s="51"/>
      <c r="LA76" s="51"/>
      <c r="LB76" s="51"/>
      <c r="LC76" s="51"/>
      <c r="LD76" s="51"/>
      <c r="LE76" s="51"/>
      <c r="LF76" s="51"/>
      <c r="LG76" s="51"/>
      <c r="LH76" s="51"/>
      <c r="LI76" s="51"/>
      <c r="LJ76" s="51"/>
      <c r="LK76" s="51"/>
      <c r="LL76" s="51"/>
      <c r="LM76" s="51"/>
      <c r="LN76" s="51"/>
      <c r="LO76" s="51"/>
      <c r="LP76" s="51"/>
      <c r="LQ76" s="51"/>
      <c r="LR76" s="51"/>
      <c r="LS76" s="51"/>
      <c r="LT76" s="51"/>
      <c r="LU76" s="51"/>
      <c r="LV76" s="51"/>
      <c r="LW76" s="51"/>
      <c r="LX76" s="51"/>
      <c r="LY76" s="51"/>
      <c r="LZ76" s="51"/>
      <c r="MA76" s="51"/>
      <c r="MB76" s="51"/>
      <c r="MC76" s="51"/>
      <c r="MD76" s="51"/>
      <c r="ME76" s="51"/>
      <c r="MF76" s="51"/>
      <c r="MG76" s="51"/>
      <c r="MH76" s="51"/>
      <c r="MI76" s="51"/>
      <c r="MJ76" s="51"/>
      <c r="MK76" s="51"/>
      <c r="ML76" s="51"/>
      <c r="MM76" s="51"/>
      <c r="MN76" s="51"/>
      <c r="MO76" s="51"/>
      <c r="MP76" s="51"/>
      <c r="MQ76" s="51"/>
      <c r="MR76" s="51"/>
      <c r="MS76" s="51"/>
      <c r="MT76" s="51"/>
      <c r="MU76" s="51"/>
      <c r="MV76" s="51"/>
      <c r="MW76" s="51"/>
      <c r="MX76" s="51"/>
      <c r="MY76" s="51"/>
      <c r="MZ76" s="51"/>
      <c r="NA76" s="51"/>
      <c r="NB76" s="51"/>
      <c r="NC76" s="51"/>
      <c r="ND76" s="51"/>
      <c r="NE76" s="51"/>
      <c r="NF76" s="51"/>
      <c r="NG76" s="51"/>
      <c r="NH76" s="51"/>
      <c r="NI76" s="51"/>
      <c r="NJ76" s="51"/>
      <c r="NK76" s="51"/>
      <c r="NL76" s="51"/>
      <c r="NM76" s="51"/>
      <c r="NN76" s="51"/>
      <c r="NO76" s="51"/>
      <c r="NP76" s="51"/>
      <c r="NQ76" s="51"/>
      <c r="NR76" s="51"/>
      <c r="NS76" s="51"/>
      <c r="NT76" s="51"/>
      <c r="NU76" s="51"/>
      <c r="NV76" s="51"/>
      <c r="NW76" s="51"/>
      <c r="NX76" s="51"/>
      <c r="NY76" s="51"/>
      <c r="NZ76" s="51"/>
      <c r="OA76" s="51"/>
      <c r="OB76" s="51"/>
      <c r="OC76" s="51"/>
      <c r="OD76" s="51"/>
      <c r="OE76" s="51"/>
      <c r="OF76" s="51"/>
      <c r="OG76" s="51"/>
      <c r="OH76" s="51"/>
      <c r="OI76" s="51"/>
      <c r="OJ76" s="51"/>
      <c r="OK76" s="51"/>
      <c r="OL76" s="51"/>
      <c r="OM76" s="51"/>
      <c r="ON76" s="51"/>
      <c r="OO76" s="51"/>
      <c r="OP76" s="51"/>
      <c r="OQ76" s="51"/>
      <c r="OR76" s="51"/>
      <c r="OS76" s="51"/>
      <c r="OT76" s="51"/>
      <c r="OU76" s="51"/>
      <c r="OV76" s="51"/>
      <c r="OW76" s="51"/>
      <c r="OX76" s="51"/>
      <c r="OY76" s="51"/>
      <c r="OZ76" s="51"/>
      <c r="PA76" s="51"/>
      <c r="PB76" s="51"/>
      <c r="PC76" s="51"/>
      <c r="PD76" s="51"/>
      <c r="PE76" s="51"/>
      <c r="PF76" s="51"/>
      <c r="PG76" s="51"/>
      <c r="PH76" s="51"/>
      <c r="PI76" s="51"/>
      <c r="PJ76" s="51"/>
      <c r="PK76" s="51"/>
      <c r="PL76" s="51"/>
      <c r="PM76" s="51"/>
      <c r="PN76" s="51"/>
      <c r="PO76" s="51"/>
      <c r="PP76" s="51"/>
      <c r="PQ76" s="51"/>
      <c r="PR76" s="51"/>
      <c r="PS76" s="51"/>
      <c r="PT76" s="51"/>
      <c r="PU76" s="51"/>
      <c r="PV76" s="51"/>
      <c r="PW76" s="51"/>
      <c r="PX76" s="51"/>
      <c r="PY76" s="51"/>
      <c r="PZ76" s="51"/>
      <c r="QA76" s="51"/>
      <c r="QB76" s="51"/>
      <c r="QC76" s="51"/>
      <c r="QD76" s="51"/>
      <c r="QE76" s="51"/>
      <c r="QF76" s="51"/>
      <c r="QG76" s="51"/>
      <c r="QH76" s="51"/>
      <c r="QI76" s="51"/>
      <c r="QJ76" s="51"/>
      <c r="QK76" s="51"/>
      <c r="QL76" s="51"/>
      <c r="QM76" s="51"/>
      <c r="QN76" s="51"/>
      <c r="QO76" s="51"/>
      <c r="QP76" s="51"/>
      <c r="QQ76" s="51"/>
      <c r="QR76" s="51"/>
      <c r="QS76" s="51"/>
      <c r="QT76" s="51"/>
      <c r="QU76" s="51"/>
      <c r="QV76" s="51"/>
      <c r="QW76" s="51"/>
      <c r="QX76" s="51"/>
      <c r="QY76" s="51"/>
      <c r="QZ76" s="51"/>
      <c r="RA76" s="51"/>
      <c r="RB76" s="51"/>
      <c r="RC76" s="51"/>
      <c r="RD76" s="51"/>
      <c r="RE76" s="51"/>
      <c r="RF76" s="51"/>
      <c r="RG76" s="51"/>
      <c r="RH76" s="51"/>
      <c r="RI76" s="51"/>
      <c r="RJ76" s="51"/>
      <c r="RK76" s="51"/>
      <c r="RL76" s="51"/>
      <c r="RM76" s="51"/>
      <c r="RN76" s="51"/>
      <c r="RO76" s="51"/>
      <c r="RP76" s="51"/>
      <c r="RQ76" s="51"/>
      <c r="RR76" s="51"/>
      <c r="RS76" s="51"/>
      <c r="RT76" s="51"/>
      <c r="RU76" s="51"/>
      <c r="RV76" s="51"/>
      <c r="RW76" s="51"/>
      <c r="RX76" s="51"/>
      <c r="RY76" s="51"/>
      <c r="RZ76" s="51"/>
      <c r="SA76" s="51"/>
      <c r="SB76" s="51"/>
      <c r="SC76" s="49"/>
      <c r="SD76" s="51"/>
      <c r="SE76" s="51"/>
      <c r="SF76" s="51"/>
      <c r="SG76" s="51"/>
      <c r="SH76" s="51"/>
      <c r="SI76" s="52"/>
    </row>
    <row r="77" spans="1:503" ht="15.5" x14ac:dyDescent="0.35">
      <c r="A77" s="63" t="s">
        <v>593</v>
      </c>
      <c r="B77" s="66"/>
      <c r="C77" s="19">
        <f t="shared" si="3"/>
        <v>0</v>
      </c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  <c r="IW77" s="51"/>
      <c r="IX77" s="51"/>
      <c r="IY77" s="51"/>
      <c r="IZ77" s="51"/>
      <c r="JA77" s="51"/>
      <c r="JB77" s="51"/>
      <c r="JC77" s="51"/>
      <c r="JD77" s="51"/>
      <c r="JE77" s="51"/>
      <c r="JF77" s="51"/>
      <c r="JG77" s="51"/>
      <c r="JH77" s="51"/>
      <c r="JI77" s="51"/>
      <c r="JJ77" s="51"/>
      <c r="JK77" s="51"/>
      <c r="JL77" s="51"/>
      <c r="JM77" s="51"/>
      <c r="JN77" s="51"/>
      <c r="JO77" s="51"/>
      <c r="JP77" s="51"/>
      <c r="JQ77" s="51"/>
      <c r="JR77" s="51"/>
      <c r="JS77" s="51"/>
      <c r="JT77" s="51"/>
      <c r="JU77" s="51"/>
      <c r="JV77" s="51"/>
      <c r="JW77" s="51"/>
      <c r="JX77" s="51"/>
      <c r="JY77" s="51"/>
      <c r="JZ77" s="51"/>
      <c r="KA77" s="51"/>
      <c r="KB77" s="51"/>
      <c r="KC77" s="51"/>
      <c r="KD77" s="51"/>
      <c r="KE77" s="51"/>
      <c r="KF77" s="51"/>
      <c r="KG77" s="51"/>
      <c r="KH77" s="51"/>
      <c r="KI77" s="51"/>
      <c r="KJ77" s="51"/>
      <c r="KK77" s="51"/>
      <c r="KL77" s="51"/>
      <c r="KM77" s="51"/>
      <c r="KN77" s="51"/>
      <c r="KO77" s="51"/>
      <c r="KP77" s="51"/>
      <c r="KQ77" s="51"/>
      <c r="KR77" s="51"/>
      <c r="KS77" s="51"/>
      <c r="KT77" s="51"/>
      <c r="KU77" s="51"/>
      <c r="KV77" s="51"/>
      <c r="KW77" s="51"/>
      <c r="KX77" s="51"/>
      <c r="KY77" s="51"/>
      <c r="KZ77" s="51"/>
      <c r="LA77" s="51"/>
      <c r="LB77" s="51"/>
      <c r="LC77" s="51"/>
      <c r="LD77" s="51"/>
      <c r="LE77" s="51"/>
      <c r="LF77" s="51"/>
      <c r="LG77" s="51"/>
      <c r="LH77" s="51"/>
      <c r="LI77" s="51"/>
      <c r="LJ77" s="51"/>
      <c r="LK77" s="51"/>
      <c r="LL77" s="51"/>
      <c r="LM77" s="51"/>
      <c r="LN77" s="51"/>
      <c r="LO77" s="51"/>
      <c r="LP77" s="51"/>
      <c r="LQ77" s="51"/>
      <c r="LR77" s="51"/>
      <c r="LS77" s="51"/>
      <c r="LT77" s="51"/>
      <c r="LU77" s="51"/>
      <c r="LV77" s="51"/>
      <c r="LW77" s="51"/>
      <c r="LX77" s="51"/>
      <c r="LY77" s="51"/>
      <c r="LZ77" s="51"/>
      <c r="MA77" s="51"/>
      <c r="MB77" s="51"/>
      <c r="MC77" s="51"/>
      <c r="MD77" s="51"/>
      <c r="ME77" s="51"/>
      <c r="MF77" s="51"/>
      <c r="MG77" s="51"/>
      <c r="MH77" s="51"/>
      <c r="MI77" s="51"/>
      <c r="MJ77" s="51"/>
      <c r="MK77" s="51"/>
      <c r="ML77" s="51"/>
      <c r="MM77" s="51"/>
      <c r="MN77" s="51"/>
      <c r="MO77" s="51"/>
      <c r="MP77" s="51"/>
      <c r="MQ77" s="51"/>
      <c r="MR77" s="51"/>
      <c r="MS77" s="51"/>
      <c r="MT77" s="51"/>
      <c r="MU77" s="51"/>
      <c r="MV77" s="51"/>
      <c r="MW77" s="51"/>
      <c r="MX77" s="51"/>
      <c r="MY77" s="51"/>
      <c r="MZ77" s="51"/>
      <c r="NA77" s="51"/>
      <c r="NB77" s="51"/>
      <c r="NC77" s="51"/>
      <c r="ND77" s="51"/>
      <c r="NE77" s="51"/>
      <c r="NF77" s="51"/>
      <c r="NG77" s="51"/>
      <c r="NH77" s="51"/>
      <c r="NI77" s="51"/>
      <c r="NJ77" s="51"/>
      <c r="NK77" s="51"/>
      <c r="NL77" s="51"/>
      <c r="NM77" s="51"/>
      <c r="NN77" s="51"/>
      <c r="NO77" s="51"/>
      <c r="NP77" s="51"/>
      <c r="NQ77" s="51"/>
      <c r="NR77" s="51"/>
      <c r="NS77" s="51"/>
      <c r="NT77" s="51"/>
      <c r="NU77" s="51"/>
      <c r="NV77" s="51"/>
      <c r="NW77" s="51"/>
      <c r="NX77" s="51"/>
      <c r="NY77" s="51"/>
      <c r="NZ77" s="51"/>
      <c r="OA77" s="51"/>
      <c r="OB77" s="51"/>
      <c r="OC77" s="51"/>
      <c r="OD77" s="51"/>
      <c r="OE77" s="51"/>
      <c r="OF77" s="51"/>
      <c r="OG77" s="51"/>
      <c r="OH77" s="51"/>
      <c r="OI77" s="51"/>
      <c r="OJ77" s="51"/>
      <c r="OK77" s="51"/>
      <c r="OL77" s="51"/>
      <c r="OM77" s="51"/>
      <c r="ON77" s="51"/>
      <c r="OO77" s="51"/>
      <c r="OP77" s="51"/>
      <c r="OQ77" s="51"/>
      <c r="OR77" s="51"/>
      <c r="OS77" s="51"/>
      <c r="OT77" s="51"/>
      <c r="OU77" s="51"/>
      <c r="OV77" s="51"/>
      <c r="OW77" s="51"/>
      <c r="OX77" s="51"/>
      <c r="OY77" s="51"/>
      <c r="OZ77" s="51"/>
      <c r="PA77" s="51"/>
      <c r="PB77" s="51"/>
      <c r="PC77" s="51"/>
      <c r="PD77" s="51"/>
      <c r="PE77" s="51"/>
      <c r="PF77" s="51"/>
      <c r="PG77" s="51"/>
      <c r="PH77" s="51"/>
      <c r="PI77" s="51"/>
      <c r="PJ77" s="51"/>
      <c r="PK77" s="51"/>
      <c r="PL77" s="51"/>
      <c r="PM77" s="51"/>
      <c r="PN77" s="51"/>
      <c r="PO77" s="51"/>
      <c r="PP77" s="51"/>
      <c r="PQ77" s="51"/>
      <c r="PR77" s="51"/>
      <c r="PS77" s="51"/>
      <c r="PT77" s="51"/>
      <c r="PU77" s="51"/>
      <c r="PV77" s="51"/>
      <c r="PW77" s="51"/>
      <c r="PX77" s="51"/>
      <c r="PY77" s="51"/>
      <c r="PZ77" s="51"/>
      <c r="QA77" s="51"/>
      <c r="QB77" s="51"/>
      <c r="QC77" s="51"/>
      <c r="QD77" s="51"/>
      <c r="QE77" s="51"/>
      <c r="QF77" s="51"/>
      <c r="QG77" s="51"/>
      <c r="QH77" s="51"/>
      <c r="QI77" s="51"/>
      <c r="QJ77" s="51"/>
      <c r="QK77" s="51"/>
      <c r="QL77" s="51"/>
      <c r="QM77" s="51"/>
      <c r="QN77" s="51"/>
      <c r="QO77" s="51"/>
      <c r="QP77" s="51"/>
      <c r="QQ77" s="51"/>
      <c r="QR77" s="51"/>
      <c r="QS77" s="51"/>
      <c r="QT77" s="51"/>
      <c r="QU77" s="51"/>
      <c r="QV77" s="51"/>
      <c r="QW77" s="51"/>
      <c r="QX77" s="51"/>
      <c r="QY77" s="51"/>
      <c r="QZ77" s="51"/>
      <c r="RA77" s="51"/>
      <c r="RB77" s="51"/>
      <c r="RC77" s="51"/>
      <c r="RD77" s="51"/>
      <c r="RE77" s="51"/>
      <c r="RF77" s="51"/>
      <c r="RG77" s="51"/>
      <c r="RH77" s="51"/>
      <c r="RI77" s="51"/>
      <c r="RJ77" s="51"/>
      <c r="RK77" s="51"/>
      <c r="RL77" s="51"/>
      <c r="RM77" s="51"/>
      <c r="RN77" s="51"/>
      <c r="RO77" s="51"/>
      <c r="RP77" s="51"/>
      <c r="RQ77" s="51"/>
      <c r="RR77" s="51"/>
      <c r="RS77" s="51"/>
      <c r="RT77" s="51"/>
      <c r="RU77" s="51"/>
      <c r="RV77" s="51"/>
      <c r="RW77" s="51"/>
      <c r="RX77" s="51"/>
      <c r="RY77" s="51"/>
      <c r="RZ77" s="51"/>
      <c r="SA77" s="51"/>
      <c r="SB77" s="51"/>
      <c r="SC77" s="49"/>
      <c r="SD77" s="51"/>
      <c r="SE77" s="51"/>
      <c r="SF77" s="51"/>
      <c r="SG77" s="51"/>
      <c r="SH77" s="51"/>
      <c r="SI77" s="52"/>
    </row>
    <row r="78" spans="1:503" ht="15.5" x14ac:dyDescent="0.35">
      <c r="A78" s="63" t="s">
        <v>594</v>
      </c>
      <c r="B78" s="66"/>
      <c r="C78" s="19">
        <f t="shared" si="3"/>
        <v>0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  <c r="IW78" s="51"/>
      <c r="IX78" s="51"/>
      <c r="IY78" s="51"/>
      <c r="IZ78" s="51"/>
      <c r="JA78" s="51"/>
      <c r="JB78" s="51"/>
      <c r="JC78" s="51"/>
      <c r="JD78" s="51"/>
      <c r="JE78" s="51"/>
      <c r="JF78" s="51"/>
      <c r="JG78" s="51"/>
      <c r="JH78" s="51"/>
      <c r="JI78" s="51"/>
      <c r="JJ78" s="51"/>
      <c r="JK78" s="51"/>
      <c r="JL78" s="51"/>
      <c r="JM78" s="51"/>
      <c r="JN78" s="51"/>
      <c r="JO78" s="51"/>
      <c r="JP78" s="51"/>
      <c r="JQ78" s="51"/>
      <c r="JR78" s="51"/>
      <c r="JS78" s="51"/>
      <c r="JT78" s="51"/>
      <c r="JU78" s="51"/>
      <c r="JV78" s="51"/>
      <c r="JW78" s="51"/>
      <c r="JX78" s="51"/>
      <c r="JY78" s="51"/>
      <c r="JZ78" s="51"/>
      <c r="KA78" s="51"/>
      <c r="KB78" s="51"/>
      <c r="KC78" s="51"/>
      <c r="KD78" s="51"/>
      <c r="KE78" s="51"/>
      <c r="KF78" s="51"/>
      <c r="KG78" s="51"/>
      <c r="KH78" s="51"/>
      <c r="KI78" s="51"/>
      <c r="KJ78" s="51"/>
      <c r="KK78" s="51"/>
      <c r="KL78" s="51"/>
      <c r="KM78" s="51"/>
      <c r="KN78" s="51"/>
      <c r="KO78" s="51"/>
      <c r="KP78" s="51"/>
      <c r="KQ78" s="51"/>
      <c r="KR78" s="51"/>
      <c r="KS78" s="51"/>
      <c r="KT78" s="51"/>
      <c r="KU78" s="51"/>
      <c r="KV78" s="51"/>
      <c r="KW78" s="51"/>
      <c r="KX78" s="51"/>
      <c r="KY78" s="51"/>
      <c r="KZ78" s="51"/>
      <c r="LA78" s="51"/>
      <c r="LB78" s="51"/>
      <c r="LC78" s="51"/>
      <c r="LD78" s="51"/>
      <c r="LE78" s="51"/>
      <c r="LF78" s="51"/>
      <c r="LG78" s="51"/>
      <c r="LH78" s="51"/>
      <c r="LI78" s="51"/>
      <c r="LJ78" s="51"/>
      <c r="LK78" s="51"/>
      <c r="LL78" s="51"/>
      <c r="LM78" s="51"/>
      <c r="LN78" s="51"/>
      <c r="LO78" s="51"/>
      <c r="LP78" s="51"/>
      <c r="LQ78" s="51"/>
      <c r="LR78" s="51"/>
      <c r="LS78" s="51"/>
      <c r="LT78" s="51"/>
      <c r="LU78" s="51"/>
      <c r="LV78" s="51"/>
      <c r="LW78" s="51"/>
      <c r="LX78" s="51"/>
      <c r="LY78" s="51"/>
      <c r="LZ78" s="51"/>
      <c r="MA78" s="51"/>
      <c r="MB78" s="51"/>
      <c r="MC78" s="51"/>
      <c r="MD78" s="51"/>
      <c r="ME78" s="51"/>
      <c r="MF78" s="51"/>
      <c r="MG78" s="51"/>
      <c r="MH78" s="51"/>
      <c r="MI78" s="51"/>
      <c r="MJ78" s="51"/>
      <c r="MK78" s="51"/>
      <c r="ML78" s="51"/>
      <c r="MM78" s="51"/>
      <c r="MN78" s="51"/>
      <c r="MO78" s="51"/>
      <c r="MP78" s="51"/>
      <c r="MQ78" s="51"/>
      <c r="MR78" s="51"/>
      <c r="MS78" s="51"/>
      <c r="MT78" s="51"/>
      <c r="MU78" s="51"/>
      <c r="MV78" s="51"/>
      <c r="MW78" s="51"/>
      <c r="MX78" s="51"/>
      <c r="MY78" s="51"/>
      <c r="MZ78" s="51"/>
      <c r="NA78" s="51"/>
      <c r="NB78" s="51"/>
      <c r="NC78" s="51"/>
      <c r="ND78" s="51"/>
      <c r="NE78" s="51"/>
      <c r="NF78" s="51"/>
      <c r="NG78" s="51"/>
      <c r="NH78" s="51"/>
      <c r="NI78" s="51"/>
      <c r="NJ78" s="51"/>
      <c r="NK78" s="51"/>
      <c r="NL78" s="51"/>
      <c r="NM78" s="51"/>
      <c r="NN78" s="51"/>
      <c r="NO78" s="51"/>
      <c r="NP78" s="51"/>
      <c r="NQ78" s="51"/>
      <c r="NR78" s="51"/>
      <c r="NS78" s="51"/>
      <c r="NT78" s="51"/>
      <c r="NU78" s="51"/>
      <c r="NV78" s="51"/>
      <c r="NW78" s="51"/>
      <c r="NX78" s="51"/>
      <c r="NY78" s="51"/>
      <c r="NZ78" s="51"/>
      <c r="OA78" s="51"/>
      <c r="OB78" s="51"/>
      <c r="OC78" s="51"/>
      <c r="OD78" s="51"/>
      <c r="OE78" s="51"/>
      <c r="OF78" s="51"/>
      <c r="OG78" s="51"/>
      <c r="OH78" s="51"/>
      <c r="OI78" s="51"/>
      <c r="OJ78" s="51"/>
      <c r="OK78" s="51"/>
      <c r="OL78" s="51"/>
      <c r="OM78" s="51"/>
      <c r="ON78" s="51"/>
      <c r="OO78" s="51"/>
      <c r="OP78" s="51"/>
      <c r="OQ78" s="51"/>
      <c r="OR78" s="51"/>
      <c r="OS78" s="51"/>
      <c r="OT78" s="51"/>
      <c r="OU78" s="51"/>
      <c r="OV78" s="51"/>
      <c r="OW78" s="51"/>
      <c r="OX78" s="51"/>
      <c r="OY78" s="51"/>
      <c r="OZ78" s="51"/>
      <c r="PA78" s="51"/>
      <c r="PB78" s="51"/>
      <c r="PC78" s="51"/>
      <c r="PD78" s="51"/>
      <c r="PE78" s="51"/>
      <c r="PF78" s="51"/>
      <c r="PG78" s="51"/>
      <c r="PH78" s="51"/>
      <c r="PI78" s="51"/>
      <c r="PJ78" s="51"/>
      <c r="PK78" s="51"/>
      <c r="PL78" s="51"/>
      <c r="PM78" s="51"/>
      <c r="PN78" s="51"/>
      <c r="PO78" s="51"/>
      <c r="PP78" s="51"/>
      <c r="PQ78" s="51"/>
      <c r="PR78" s="51"/>
      <c r="PS78" s="51"/>
      <c r="PT78" s="51"/>
      <c r="PU78" s="51"/>
      <c r="PV78" s="51"/>
      <c r="PW78" s="51"/>
      <c r="PX78" s="51"/>
      <c r="PY78" s="51"/>
      <c r="PZ78" s="51"/>
      <c r="QA78" s="51"/>
      <c r="QB78" s="51"/>
      <c r="QC78" s="51"/>
      <c r="QD78" s="51"/>
      <c r="QE78" s="51"/>
      <c r="QF78" s="51"/>
      <c r="QG78" s="51"/>
      <c r="QH78" s="51"/>
      <c r="QI78" s="51"/>
      <c r="QJ78" s="51"/>
      <c r="QK78" s="51"/>
      <c r="QL78" s="51"/>
      <c r="QM78" s="51"/>
      <c r="QN78" s="51"/>
      <c r="QO78" s="51"/>
      <c r="QP78" s="51"/>
      <c r="QQ78" s="51"/>
      <c r="QR78" s="51"/>
      <c r="QS78" s="51"/>
      <c r="QT78" s="51"/>
      <c r="QU78" s="51"/>
      <c r="QV78" s="51"/>
      <c r="QW78" s="51"/>
      <c r="QX78" s="51"/>
      <c r="QY78" s="51"/>
      <c r="QZ78" s="51"/>
      <c r="RA78" s="51"/>
      <c r="RB78" s="51"/>
      <c r="RC78" s="51"/>
      <c r="RD78" s="51"/>
      <c r="RE78" s="51"/>
      <c r="RF78" s="51"/>
      <c r="RG78" s="51"/>
      <c r="RH78" s="51"/>
      <c r="RI78" s="51"/>
      <c r="RJ78" s="51"/>
      <c r="RK78" s="51"/>
      <c r="RL78" s="51"/>
      <c r="RM78" s="51"/>
      <c r="RN78" s="51"/>
      <c r="RO78" s="51"/>
      <c r="RP78" s="51"/>
      <c r="RQ78" s="51"/>
      <c r="RR78" s="51"/>
      <c r="RS78" s="51"/>
      <c r="RT78" s="51"/>
      <c r="RU78" s="51"/>
      <c r="RV78" s="51"/>
      <c r="RW78" s="51"/>
      <c r="RX78" s="51"/>
      <c r="RY78" s="51"/>
      <c r="RZ78" s="51"/>
      <c r="SA78" s="51"/>
      <c r="SB78" s="51"/>
      <c r="SC78" s="49"/>
      <c r="SD78" s="51"/>
      <c r="SE78" s="51"/>
      <c r="SF78" s="51"/>
      <c r="SG78" s="51"/>
      <c r="SH78" s="51"/>
      <c r="SI78" s="52"/>
    </row>
    <row r="79" spans="1:503" ht="15.5" x14ac:dyDescent="0.35">
      <c r="A79" s="63" t="s">
        <v>595</v>
      </c>
      <c r="B79" s="66"/>
      <c r="C79" s="19">
        <f t="shared" si="3"/>
        <v>0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  <c r="IW79" s="51"/>
      <c r="IX79" s="51"/>
      <c r="IY79" s="51"/>
      <c r="IZ79" s="51"/>
      <c r="JA79" s="51"/>
      <c r="JB79" s="51"/>
      <c r="JC79" s="51"/>
      <c r="JD79" s="51"/>
      <c r="JE79" s="51"/>
      <c r="JF79" s="51"/>
      <c r="JG79" s="51"/>
      <c r="JH79" s="51"/>
      <c r="JI79" s="51"/>
      <c r="JJ79" s="51"/>
      <c r="JK79" s="51"/>
      <c r="JL79" s="51"/>
      <c r="JM79" s="51"/>
      <c r="JN79" s="51"/>
      <c r="JO79" s="51"/>
      <c r="JP79" s="51"/>
      <c r="JQ79" s="51"/>
      <c r="JR79" s="51"/>
      <c r="JS79" s="51"/>
      <c r="JT79" s="51"/>
      <c r="JU79" s="51"/>
      <c r="JV79" s="51"/>
      <c r="JW79" s="51"/>
      <c r="JX79" s="51"/>
      <c r="JY79" s="51"/>
      <c r="JZ79" s="51"/>
      <c r="KA79" s="51"/>
      <c r="KB79" s="51"/>
      <c r="KC79" s="51"/>
      <c r="KD79" s="51"/>
      <c r="KE79" s="51"/>
      <c r="KF79" s="51"/>
      <c r="KG79" s="51"/>
      <c r="KH79" s="51"/>
      <c r="KI79" s="51"/>
      <c r="KJ79" s="51"/>
      <c r="KK79" s="51"/>
      <c r="KL79" s="51"/>
      <c r="KM79" s="51"/>
      <c r="KN79" s="51"/>
      <c r="KO79" s="51"/>
      <c r="KP79" s="51"/>
      <c r="KQ79" s="51"/>
      <c r="KR79" s="51"/>
      <c r="KS79" s="51"/>
      <c r="KT79" s="51"/>
      <c r="KU79" s="51"/>
      <c r="KV79" s="51"/>
      <c r="KW79" s="51"/>
      <c r="KX79" s="51"/>
      <c r="KY79" s="51"/>
      <c r="KZ79" s="51"/>
      <c r="LA79" s="51"/>
      <c r="LB79" s="51"/>
      <c r="LC79" s="51"/>
      <c r="LD79" s="51"/>
      <c r="LE79" s="51"/>
      <c r="LF79" s="51"/>
      <c r="LG79" s="51"/>
      <c r="LH79" s="51"/>
      <c r="LI79" s="51"/>
      <c r="LJ79" s="51"/>
      <c r="LK79" s="51"/>
      <c r="LL79" s="51"/>
      <c r="LM79" s="51"/>
      <c r="LN79" s="51"/>
      <c r="LO79" s="51"/>
      <c r="LP79" s="51"/>
      <c r="LQ79" s="51"/>
      <c r="LR79" s="51"/>
      <c r="LS79" s="51"/>
      <c r="LT79" s="51"/>
      <c r="LU79" s="51"/>
      <c r="LV79" s="51"/>
      <c r="LW79" s="51"/>
      <c r="LX79" s="51"/>
      <c r="LY79" s="51"/>
      <c r="LZ79" s="51"/>
      <c r="MA79" s="51"/>
      <c r="MB79" s="51"/>
      <c r="MC79" s="51"/>
      <c r="MD79" s="51"/>
      <c r="ME79" s="51"/>
      <c r="MF79" s="51"/>
      <c r="MG79" s="51"/>
      <c r="MH79" s="51"/>
      <c r="MI79" s="51"/>
      <c r="MJ79" s="51"/>
      <c r="MK79" s="51"/>
      <c r="ML79" s="51"/>
      <c r="MM79" s="51"/>
      <c r="MN79" s="51"/>
      <c r="MO79" s="51"/>
      <c r="MP79" s="51"/>
      <c r="MQ79" s="51"/>
      <c r="MR79" s="51"/>
      <c r="MS79" s="51"/>
      <c r="MT79" s="51"/>
      <c r="MU79" s="51"/>
      <c r="MV79" s="51"/>
      <c r="MW79" s="51"/>
      <c r="MX79" s="51"/>
      <c r="MY79" s="51"/>
      <c r="MZ79" s="51"/>
      <c r="NA79" s="51"/>
      <c r="NB79" s="51"/>
      <c r="NC79" s="51"/>
      <c r="ND79" s="51"/>
      <c r="NE79" s="51"/>
      <c r="NF79" s="51"/>
      <c r="NG79" s="51"/>
      <c r="NH79" s="51"/>
      <c r="NI79" s="51"/>
      <c r="NJ79" s="51"/>
      <c r="NK79" s="51"/>
      <c r="NL79" s="51"/>
      <c r="NM79" s="51"/>
      <c r="NN79" s="51"/>
      <c r="NO79" s="51"/>
      <c r="NP79" s="51"/>
      <c r="NQ79" s="51"/>
      <c r="NR79" s="51"/>
      <c r="NS79" s="51"/>
      <c r="NT79" s="51"/>
      <c r="NU79" s="51"/>
      <c r="NV79" s="51"/>
      <c r="NW79" s="51"/>
      <c r="NX79" s="51"/>
      <c r="NY79" s="51"/>
      <c r="NZ79" s="51"/>
      <c r="OA79" s="51"/>
      <c r="OB79" s="51"/>
      <c r="OC79" s="51"/>
      <c r="OD79" s="51"/>
      <c r="OE79" s="51"/>
      <c r="OF79" s="51"/>
      <c r="OG79" s="51"/>
      <c r="OH79" s="51"/>
      <c r="OI79" s="51"/>
      <c r="OJ79" s="51"/>
      <c r="OK79" s="51"/>
      <c r="OL79" s="51"/>
      <c r="OM79" s="51"/>
      <c r="ON79" s="51"/>
      <c r="OO79" s="51"/>
      <c r="OP79" s="51"/>
      <c r="OQ79" s="51"/>
      <c r="OR79" s="51"/>
      <c r="OS79" s="51"/>
      <c r="OT79" s="51"/>
      <c r="OU79" s="51"/>
      <c r="OV79" s="51"/>
      <c r="OW79" s="51"/>
      <c r="OX79" s="51"/>
      <c r="OY79" s="51"/>
      <c r="OZ79" s="51"/>
      <c r="PA79" s="51"/>
      <c r="PB79" s="51"/>
      <c r="PC79" s="51"/>
      <c r="PD79" s="51"/>
      <c r="PE79" s="51"/>
      <c r="PF79" s="51"/>
      <c r="PG79" s="51"/>
      <c r="PH79" s="51"/>
      <c r="PI79" s="51"/>
      <c r="PJ79" s="51"/>
      <c r="PK79" s="51"/>
      <c r="PL79" s="51"/>
      <c r="PM79" s="51"/>
      <c r="PN79" s="51"/>
      <c r="PO79" s="51"/>
      <c r="PP79" s="51"/>
      <c r="PQ79" s="51"/>
      <c r="PR79" s="51"/>
      <c r="PS79" s="51"/>
      <c r="PT79" s="51"/>
      <c r="PU79" s="51"/>
      <c r="PV79" s="51"/>
      <c r="PW79" s="51"/>
      <c r="PX79" s="51"/>
      <c r="PY79" s="51"/>
      <c r="PZ79" s="51"/>
      <c r="QA79" s="51"/>
      <c r="QB79" s="51"/>
      <c r="QC79" s="51"/>
      <c r="QD79" s="51"/>
      <c r="QE79" s="51"/>
      <c r="QF79" s="51"/>
      <c r="QG79" s="51"/>
      <c r="QH79" s="51"/>
      <c r="QI79" s="51"/>
      <c r="QJ79" s="51"/>
      <c r="QK79" s="51"/>
      <c r="QL79" s="51"/>
      <c r="QM79" s="51"/>
      <c r="QN79" s="51"/>
      <c r="QO79" s="51"/>
      <c r="QP79" s="51"/>
      <c r="QQ79" s="51"/>
      <c r="QR79" s="51"/>
      <c r="QS79" s="51"/>
      <c r="QT79" s="51"/>
      <c r="QU79" s="51"/>
      <c r="QV79" s="51"/>
      <c r="QW79" s="51"/>
      <c r="QX79" s="51"/>
      <c r="QY79" s="51"/>
      <c r="QZ79" s="51"/>
      <c r="RA79" s="51"/>
      <c r="RB79" s="51"/>
      <c r="RC79" s="51"/>
      <c r="RD79" s="51"/>
      <c r="RE79" s="51"/>
      <c r="RF79" s="51"/>
      <c r="RG79" s="51"/>
      <c r="RH79" s="51"/>
      <c r="RI79" s="51"/>
      <c r="RJ79" s="51"/>
      <c r="RK79" s="51"/>
      <c r="RL79" s="51"/>
      <c r="RM79" s="51"/>
      <c r="RN79" s="51"/>
      <c r="RO79" s="51"/>
      <c r="RP79" s="51"/>
      <c r="RQ79" s="51"/>
      <c r="RR79" s="51"/>
      <c r="RS79" s="51"/>
      <c r="RT79" s="51"/>
      <c r="RU79" s="51"/>
      <c r="RV79" s="51"/>
      <c r="RW79" s="51"/>
      <c r="RX79" s="51"/>
      <c r="RY79" s="51"/>
      <c r="RZ79" s="51"/>
      <c r="SA79" s="51"/>
      <c r="SB79" s="51"/>
      <c r="SC79" s="49"/>
      <c r="SD79" s="51"/>
      <c r="SE79" s="51"/>
      <c r="SF79" s="51"/>
      <c r="SG79" s="51"/>
      <c r="SH79" s="51"/>
      <c r="SI79" s="52"/>
    </row>
    <row r="80" spans="1:503" ht="15.5" x14ac:dyDescent="0.35">
      <c r="A80" s="63" t="s">
        <v>596</v>
      </c>
      <c r="B80" s="66"/>
      <c r="C80" s="19">
        <f t="shared" si="3"/>
        <v>0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  <c r="IW80" s="51"/>
      <c r="IX80" s="51"/>
      <c r="IY80" s="51"/>
      <c r="IZ80" s="51"/>
      <c r="JA80" s="51"/>
      <c r="JB80" s="51"/>
      <c r="JC80" s="51"/>
      <c r="JD80" s="51"/>
      <c r="JE80" s="51"/>
      <c r="JF80" s="51"/>
      <c r="JG80" s="51"/>
      <c r="JH80" s="51"/>
      <c r="JI80" s="51"/>
      <c r="JJ80" s="51"/>
      <c r="JK80" s="51"/>
      <c r="JL80" s="51"/>
      <c r="JM80" s="51"/>
      <c r="JN80" s="51"/>
      <c r="JO80" s="51"/>
      <c r="JP80" s="51"/>
      <c r="JQ80" s="51"/>
      <c r="JR80" s="51"/>
      <c r="JS80" s="51"/>
      <c r="JT80" s="51"/>
      <c r="JU80" s="51"/>
      <c r="JV80" s="51"/>
      <c r="JW80" s="51"/>
      <c r="JX80" s="51"/>
      <c r="JY80" s="51"/>
      <c r="JZ80" s="51"/>
      <c r="KA80" s="51"/>
      <c r="KB80" s="51"/>
      <c r="KC80" s="51"/>
      <c r="KD80" s="51"/>
      <c r="KE80" s="51"/>
      <c r="KF80" s="51"/>
      <c r="KG80" s="51"/>
      <c r="KH80" s="51"/>
      <c r="KI80" s="51"/>
      <c r="KJ80" s="51"/>
      <c r="KK80" s="51"/>
      <c r="KL80" s="51"/>
      <c r="KM80" s="51"/>
      <c r="KN80" s="51"/>
      <c r="KO80" s="51"/>
      <c r="KP80" s="51"/>
      <c r="KQ80" s="51"/>
      <c r="KR80" s="51"/>
      <c r="KS80" s="51"/>
      <c r="KT80" s="51"/>
      <c r="KU80" s="51"/>
      <c r="KV80" s="51"/>
      <c r="KW80" s="51"/>
      <c r="KX80" s="51"/>
      <c r="KY80" s="51"/>
      <c r="KZ80" s="51"/>
      <c r="LA80" s="51"/>
      <c r="LB80" s="51"/>
      <c r="LC80" s="51"/>
      <c r="LD80" s="51"/>
      <c r="LE80" s="51"/>
      <c r="LF80" s="51"/>
      <c r="LG80" s="51"/>
      <c r="LH80" s="51"/>
      <c r="LI80" s="51"/>
      <c r="LJ80" s="51"/>
      <c r="LK80" s="51"/>
      <c r="LL80" s="51"/>
      <c r="LM80" s="51"/>
      <c r="LN80" s="51"/>
      <c r="LO80" s="51"/>
      <c r="LP80" s="51"/>
      <c r="LQ80" s="51"/>
      <c r="LR80" s="51"/>
      <c r="LS80" s="51"/>
      <c r="LT80" s="51"/>
      <c r="LU80" s="51"/>
      <c r="LV80" s="51"/>
      <c r="LW80" s="51"/>
      <c r="LX80" s="51"/>
      <c r="LY80" s="51"/>
      <c r="LZ80" s="51"/>
      <c r="MA80" s="51"/>
      <c r="MB80" s="51"/>
      <c r="MC80" s="51"/>
      <c r="MD80" s="51"/>
      <c r="ME80" s="51"/>
      <c r="MF80" s="51"/>
      <c r="MG80" s="51"/>
      <c r="MH80" s="51"/>
      <c r="MI80" s="51"/>
      <c r="MJ80" s="51"/>
      <c r="MK80" s="51"/>
      <c r="ML80" s="51"/>
      <c r="MM80" s="51"/>
      <c r="MN80" s="51"/>
      <c r="MO80" s="51"/>
      <c r="MP80" s="51"/>
      <c r="MQ80" s="51"/>
      <c r="MR80" s="51"/>
      <c r="MS80" s="51"/>
      <c r="MT80" s="51"/>
      <c r="MU80" s="51"/>
      <c r="MV80" s="51"/>
      <c r="MW80" s="51"/>
      <c r="MX80" s="51"/>
      <c r="MY80" s="51"/>
      <c r="MZ80" s="51"/>
      <c r="NA80" s="51"/>
      <c r="NB80" s="51"/>
      <c r="NC80" s="51"/>
      <c r="ND80" s="51"/>
      <c r="NE80" s="51"/>
      <c r="NF80" s="51"/>
      <c r="NG80" s="51"/>
      <c r="NH80" s="51"/>
      <c r="NI80" s="51"/>
      <c r="NJ80" s="51"/>
      <c r="NK80" s="51"/>
      <c r="NL80" s="51"/>
      <c r="NM80" s="51"/>
      <c r="NN80" s="51"/>
      <c r="NO80" s="51"/>
      <c r="NP80" s="51"/>
      <c r="NQ80" s="51"/>
      <c r="NR80" s="51"/>
      <c r="NS80" s="51"/>
      <c r="NT80" s="51"/>
      <c r="NU80" s="51"/>
      <c r="NV80" s="51"/>
      <c r="NW80" s="51"/>
      <c r="NX80" s="51"/>
      <c r="NY80" s="51"/>
      <c r="NZ80" s="51"/>
      <c r="OA80" s="51"/>
      <c r="OB80" s="51"/>
      <c r="OC80" s="51"/>
      <c r="OD80" s="51"/>
      <c r="OE80" s="51"/>
      <c r="OF80" s="51"/>
      <c r="OG80" s="51"/>
      <c r="OH80" s="51"/>
      <c r="OI80" s="51"/>
      <c r="OJ80" s="51"/>
      <c r="OK80" s="51"/>
      <c r="OL80" s="51"/>
      <c r="OM80" s="51"/>
      <c r="ON80" s="51"/>
      <c r="OO80" s="51"/>
      <c r="OP80" s="51"/>
      <c r="OQ80" s="51"/>
      <c r="OR80" s="51"/>
      <c r="OS80" s="51"/>
      <c r="OT80" s="51"/>
      <c r="OU80" s="51"/>
      <c r="OV80" s="51"/>
      <c r="OW80" s="51"/>
      <c r="OX80" s="51"/>
      <c r="OY80" s="51"/>
      <c r="OZ80" s="51"/>
      <c r="PA80" s="51"/>
      <c r="PB80" s="51"/>
      <c r="PC80" s="51"/>
      <c r="PD80" s="51"/>
      <c r="PE80" s="51"/>
      <c r="PF80" s="51"/>
      <c r="PG80" s="51"/>
      <c r="PH80" s="51"/>
      <c r="PI80" s="51"/>
      <c r="PJ80" s="51"/>
      <c r="PK80" s="51"/>
      <c r="PL80" s="51"/>
      <c r="PM80" s="51"/>
      <c r="PN80" s="51"/>
      <c r="PO80" s="51"/>
      <c r="PP80" s="51"/>
      <c r="PQ80" s="51"/>
      <c r="PR80" s="51"/>
      <c r="PS80" s="51"/>
      <c r="PT80" s="51"/>
      <c r="PU80" s="51"/>
      <c r="PV80" s="51"/>
      <c r="PW80" s="51"/>
      <c r="PX80" s="51"/>
      <c r="PY80" s="51"/>
      <c r="PZ80" s="51"/>
      <c r="QA80" s="51"/>
      <c r="QB80" s="51"/>
      <c r="QC80" s="51"/>
      <c r="QD80" s="51"/>
      <c r="QE80" s="51"/>
      <c r="QF80" s="51"/>
      <c r="QG80" s="51"/>
      <c r="QH80" s="51"/>
      <c r="QI80" s="51"/>
      <c r="QJ80" s="51"/>
      <c r="QK80" s="51"/>
      <c r="QL80" s="51"/>
      <c r="QM80" s="51"/>
      <c r="QN80" s="51"/>
      <c r="QO80" s="51"/>
      <c r="QP80" s="51"/>
      <c r="QQ80" s="51"/>
      <c r="QR80" s="51"/>
      <c r="QS80" s="51"/>
      <c r="QT80" s="51"/>
      <c r="QU80" s="51"/>
      <c r="QV80" s="51"/>
      <c r="QW80" s="51"/>
      <c r="QX80" s="51"/>
      <c r="QY80" s="51"/>
      <c r="QZ80" s="51"/>
      <c r="RA80" s="51"/>
      <c r="RB80" s="51"/>
      <c r="RC80" s="51"/>
      <c r="RD80" s="51"/>
      <c r="RE80" s="51"/>
      <c r="RF80" s="51"/>
      <c r="RG80" s="51"/>
      <c r="RH80" s="51"/>
      <c r="RI80" s="51"/>
      <c r="RJ80" s="51"/>
      <c r="RK80" s="51"/>
      <c r="RL80" s="51"/>
      <c r="RM80" s="51"/>
      <c r="RN80" s="51"/>
      <c r="RO80" s="51"/>
      <c r="RP80" s="51"/>
      <c r="RQ80" s="51"/>
      <c r="RR80" s="51"/>
      <c r="RS80" s="51"/>
      <c r="RT80" s="51"/>
      <c r="RU80" s="51"/>
      <c r="RV80" s="51"/>
      <c r="RW80" s="51"/>
      <c r="RX80" s="51"/>
      <c r="RY80" s="51"/>
      <c r="RZ80" s="51"/>
      <c r="SA80" s="51"/>
      <c r="SB80" s="51"/>
      <c r="SC80" s="49"/>
      <c r="SD80" s="51"/>
      <c r="SE80" s="51"/>
      <c r="SF80" s="51"/>
      <c r="SG80" s="51"/>
      <c r="SH80" s="51"/>
      <c r="SI80" s="52"/>
    </row>
    <row r="81" spans="1:503" ht="15.5" x14ac:dyDescent="0.35">
      <c r="A81" s="63" t="s">
        <v>597</v>
      </c>
      <c r="B81" s="66"/>
      <c r="C81" s="19">
        <f t="shared" si="3"/>
        <v>0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  <c r="IW81" s="51"/>
      <c r="IX81" s="51"/>
      <c r="IY81" s="51"/>
      <c r="IZ81" s="51"/>
      <c r="JA81" s="51"/>
      <c r="JB81" s="51"/>
      <c r="JC81" s="51"/>
      <c r="JD81" s="51"/>
      <c r="JE81" s="51"/>
      <c r="JF81" s="51"/>
      <c r="JG81" s="51"/>
      <c r="JH81" s="51"/>
      <c r="JI81" s="51"/>
      <c r="JJ81" s="51"/>
      <c r="JK81" s="51"/>
      <c r="JL81" s="51"/>
      <c r="JM81" s="51"/>
      <c r="JN81" s="51"/>
      <c r="JO81" s="51"/>
      <c r="JP81" s="51"/>
      <c r="JQ81" s="51"/>
      <c r="JR81" s="51"/>
      <c r="JS81" s="51"/>
      <c r="JT81" s="51"/>
      <c r="JU81" s="51"/>
      <c r="JV81" s="51"/>
      <c r="JW81" s="51"/>
      <c r="JX81" s="51"/>
      <c r="JY81" s="51"/>
      <c r="JZ81" s="51"/>
      <c r="KA81" s="51"/>
      <c r="KB81" s="51"/>
      <c r="KC81" s="51"/>
      <c r="KD81" s="51"/>
      <c r="KE81" s="51"/>
      <c r="KF81" s="51"/>
      <c r="KG81" s="51"/>
      <c r="KH81" s="51"/>
      <c r="KI81" s="51"/>
      <c r="KJ81" s="51"/>
      <c r="KK81" s="51"/>
      <c r="KL81" s="51"/>
      <c r="KM81" s="51"/>
      <c r="KN81" s="51"/>
      <c r="KO81" s="51"/>
      <c r="KP81" s="51"/>
      <c r="KQ81" s="51"/>
      <c r="KR81" s="51"/>
      <c r="KS81" s="51"/>
      <c r="KT81" s="51"/>
      <c r="KU81" s="51"/>
      <c r="KV81" s="51"/>
      <c r="KW81" s="51"/>
      <c r="KX81" s="51"/>
      <c r="KY81" s="51"/>
      <c r="KZ81" s="51"/>
      <c r="LA81" s="51"/>
      <c r="LB81" s="51"/>
      <c r="LC81" s="51"/>
      <c r="LD81" s="51"/>
      <c r="LE81" s="51"/>
      <c r="LF81" s="51"/>
      <c r="LG81" s="51"/>
      <c r="LH81" s="51"/>
      <c r="LI81" s="51"/>
      <c r="LJ81" s="51"/>
      <c r="LK81" s="51"/>
      <c r="LL81" s="51"/>
      <c r="LM81" s="51"/>
      <c r="LN81" s="51"/>
      <c r="LO81" s="51"/>
      <c r="LP81" s="51"/>
      <c r="LQ81" s="51"/>
      <c r="LR81" s="51"/>
      <c r="LS81" s="51"/>
      <c r="LT81" s="51"/>
      <c r="LU81" s="51"/>
      <c r="LV81" s="51"/>
      <c r="LW81" s="51"/>
      <c r="LX81" s="51"/>
      <c r="LY81" s="51"/>
      <c r="LZ81" s="51"/>
      <c r="MA81" s="51"/>
      <c r="MB81" s="51"/>
      <c r="MC81" s="51"/>
      <c r="MD81" s="51"/>
      <c r="ME81" s="51"/>
      <c r="MF81" s="51"/>
      <c r="MG81" s="51"/>
      <c r="MH81" s="51"/>
      <c r="MI81" s="51"/>
      <c r="MJ81" s="51"/>
      <c r="MK81" s="51"/>
      <c r="ML81" s="51"/>
      <c r="MM81" s="51"/>
      <c r="MN81" s="51"/>
      <c r="MO81" s="51"/>
      <c r="MP81" s="51"/>
      <c r="MQ81" s="51"/>
      <c r="MR81" s="51"/>
      <c r="MS81" s="51"/>
      <c r="MT81" s="51"/>
      <c r="MU81" s="51"/>
      <c r="MV81" s="51"/>
      <c r="MW81" s="51"/>
      <c r="MX81" s="51"/>
      <c r="MY81" s="51"/>
      <c r="MZ81" s="51"/>
      <c r="NA81" s="51"/>
      <c r="NB81" s="51"/>
      <c r="NC81" s="51"/>
      <c r="ND81" s="51"/>
      <c r="NE81" s="51"/>
      <c r="NF81" s="51"/>
      <c r="NG81" s="51"/>
      <c r="NH81" s="51"/>
      <c r="NI81" s="51"/>
      <c r="NJ81" s="51"/>
      <c r="NK81" s="51"/>
      <c r="NL81" s="51"/>
      <c r="NM81" s="51"/>
      <c r="NN81" s="51"/>
      <c r="NO81" s="51"/>
      <c r="NP81" s="51"/>
      <c r="NQ81" s="51"/>
      <c r="NR81" s="51"/>
      <c r="NS81" s="51"/>
      <c r="NT81" s="51"/>
      <c r="NU81" s="51"/>
      <c r="NV81" s="51"/>
      <c r="NW81" s="51"/>
      <c r="NX81" s="51"/>
      <c r="NY81" s="51"/>
      <c r="NZ81" s="51"/>
      <c r="OA81" s="51"/>
      <c r="OB81" s="51"/>
      <c r="OC81" s="51"/>
      <c r="OD81" s="51"/>
      <c r="OE81" s="51"/>
      <c r="OF81" s="51"/>
      <c r="OG81" s="51"/>
      <c r="OH81" s="51"/>
      <c r="OI81" s="51"/>
      <c r="OJ81" s="51"/>
      <c r="OK81" s="51"/>
      <c r="OL81" s="51"/>
      <c r="OM81" s="51"/>
      <c r="ON81" s="51"/>
      <c r="OO81" s="51"/>
      <c r="OP81" s="51"/>
      <c r="OQ81" s="51"/>
      <c r="OR81" s="51"/>
      <c r="OS81" s="51"/>
      <c r="OT81" s="51"/>
      <c r="OU81" s="51"/>
      <c r="OV81" s="51"/>
      <c r="OW81" s="51"/>
      <c r="OX81" s="51"/>
      <c r="OY81" s="51"/>
      <c r="OZ81" s="51"/>
      <c r="PA81" s="51"/>
      <c r="PB81" s="51"/>
      <c r="PC81" s="51"/>
      <c r="PD81" s="51"/>
      <c r="PE81" s="51"/>
      <c r="PF81" s="51"/>
      <c r="PG81" s="51"/>
      <c r="PH81" s="51"/>
      <c r="PI81" s="51"/>
      <c r="PJ81" s="51"/>
      <c r="PK81" s="51"/>
      <c r="PL81" s="51"/>
      <c r="PM81" s="51"/>
      <c r="PN81" s="51"/>
      <c r="PO81" s="51"/>
      <c r="PP81" s="51"/>
      <c r="PQ81" s="51"/>
      <c r="PR81" s="51"/>
      <c r="PS81" s="51"/>
      <c r="PT81" s="51"/>
      <c r="PU81" s="51"/>
      <c r="PV81" s="51"/>
      <c r="PW81" s="51"/>
      <c r="PX81" s="51"/>
      <c r="PY81" s="51"/>
      <c r="PZ81" s="51"/>
      <c r="QA81" s="51"/>
      <c r="QB81" s="51"/>
      <c r="QC81" s="51"/>
      <c r="QD81" s="51"/>
      <c r="QE81" s="51"/>
      <c r="QF81" s="51"/>
      <c r="QG81" s="51"/>
      <c r="QH81" s="51"/>
      <c r="QI81" s="51"/>
      <c r="QJ81" s="51"/>
      <c r="QK81" s="51"/>
      <c r="QL81" s="51"/>
      <c r="QM81" s="51"/>
      <c r="QN81" s="51"/>
      <c r="QO81" s="51"/>
      <c r="QP81" s="51"/>
      <c r="QQ81" s="51"/>
      <c r="QR81" s="51"/>
      <c r="QS81" s="51"/>
      <c r="QT81" s="51"/>
      <c r="QU81" s="51"/>
      <c r="QV81" s="51"/>
      <c r="QW81" s="51"/>
      <c r="QX81" s="51"/>
      <c r="QY81" s="51"/>
      <c r="QZ81" s="51"/>
      <c r="RA81" s="51"/>
      <c r="RB81" s="51"/>
      <c r="RC81" s="51"/>
      <c r="RD81" s="51"/>
      <c r="RE81" s="51"/>
      <c r="RF81" s="51"/>
      <c r="RG81" s="51"/>
      <c r="RH81" s="51"/>
      <c r="RI81" s="51"/>
      <c r="RJ81" s="51"/>
      <c r="RK81" s="51"/>
      <c r="RL81" s="51"/>
      <c r="RM81" s="51"/>
      <c r="RN81" s="51"/>
      <c r="RO81" s="51"/>
      <c r="RP81" s="51"/>
      <c r="RQ81" s="51"/>
      <c r="RR81" s="51"/>
      <c r="RS81" s="51"/>
      <c r="RT81" s="51"/>
      <c r="RU81" s="51"/>
      <c r="RV81" s="51"/>
      <c r="RW81" s="51"/>
      <c r="RX81" s="51"/>
      <c r="RY81" s="51"/>
      <c r="RZ81" s="51"/>
      <c r="SA81" s="51"/>
      <c r="SB81" s="51"/>
      <c r="SC81" s="49"/>
      <c r="SD81" s="51"/>
      <c r="SE81" s="51"/>
      <c r="SF81" s="51"/>
      <c r="SG81" s="51"/>
      <c r="SH81" s="51"/>
      <c r="SI81" s="52"/>
    </row>
    <row r="82" spans="1:503" ht="15.5" x14ac:dyDescent="0.35">
      <c r="A82" s="63" t="s">
        <v>598</v>
      </c>
      <c r="B82" s="66"/>
      <c r="C82" s="19">
        <f t="shared" si="3"/>
        <v>0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  <c r="IW82" s="51"/>
      <c r="IX82" s="51"/>
      <c r="IY82" s="51"/>
      <c r="IZ82" s="51"/>
      <c r="JA82" s="51"/>
      <c r="JB82" s="51"/>
      <c r="JC82" s="51"/>
      <c r="JD82" s="51"/>
      <c r="JE82" s="51"/>
      <c r="JF82" s="51"/>
      <c r="JG82" s="51"/>
      <c r="JH82" s="51"/>
      <c r="JI82" s="51"/>
      <c r="JJ82" s="51"/>
      <c r="JK82" s="51"/>
      <c r="JL82" s="51"/>
      <c r="JM82" s="51"/>
      <c r="JN82" s="51"/>
      <c r="JO82" s="51"/>
      <c r="JP82" s="51"/>
      <c r="JQ82" s="51"/>
      <c r="JR82" s="51"/>
      <c r="JS82" s="51"/>
      <c r="JT82" s="51"/>
      <c r="JU82" s="51"/>
      <c r="JV82" s="51"/>
      <c r="JW82" s="51"/>
      <c r="JX82" s="51"/>
      <c r="JY82" s="51"/>
      <c r="JZ82" s="51"/>
      <c r="KA82" s="51"/>
      <c r="KB82" s="51"/>
      <c r="KC82" s="51"/>
      <c r="KD82" s="51"/>
      <c r="KE82" s="51"/>
      <c r="KF82" s="51"/>
      <c r="KG82" s="51"/>
      <c r="KH82" s="51"/>
      <c r="KI82" s="51"/>
      <c r="KJ82" s="51"/>
      <c r="KK82" s="51"/>
      <c r="KL82" s="51"/>
      <c r="KM82" s="51"/>
      <c r="KN82" s="51"/>
      <c r="KO82" s="51"/>
      <c r="KP82" s="51"/>
      <c r="KQ82" s="51"/>
      <c r="KR82" s="51"/>
      <c r="KS82" s="51"/>
      <c r="KT82" s="51"/>
      <c r="KU82" s="51"/>
      <c r="KV82" s="51"/>
      <c r="KW82" s="51"/>
      <c r="KX82" s="51"/>
      <c r="KY82" s="51"/>
      <c r="KZ82" s="51"/>
      <c r="LA82" s="51"/>
      <c r="LB82" s="51"/>
      <c r="LC82" s="51"/>
      <c r="LD82" s="51"/>
      <c r="LE82" s="51"/>
      <c r="LF82" s="51"/>
      <c r="LG82" s="51"/>
      <c r="LH82" s="51"/>
      <c r="LI82" s="51"/>
      <c r="LJ82" s="51"/>
      <c r="LK82" s="51"/>
      <c r="LL82" s="51"/>
      <c r="LM82" s="51"/>
      <c r="LN82" s="51"/>
      <c r="LO82" s="51"/>
      <c r="LP82" s="51"/>
      <c r="LQ82" s="51"/>
      <c r="LR82" s="51"/>
      <c r="LS82" s="51"/>
      <c r="LT82" s="51"/>
      <c r="LU82" s="51"/>
      <c r="LV82" s="51"/>
      <c r="LW82" s="51"/>
      <c r="LX82" s="51"/>
      <c r="LY82" s="51"/>
      <c r="LZ82" s="51"/>
      <c r="MA82" s="51"/>
      <c r="MB82" s="51"/>
      <c r="MC82" s="51"/>
      <c r="MD82" s="51"/>
      <c r="ME82" s="51"/>
      <c r="MF82" s="51"/>
      <c r="MG82" s="51"/>
      <c r="MH82" s="51"/>
      <c r="MI82" s="51"/>
      <c r="MJ82" s="51"/>
      <c r="MK82" s="51"/>
      <c r="ML82" s="51"/>
      <c r="MM82" s="51"/>
      <c r="MN82" s="51"/>
      <c r="MO82" s="51"/>
      <c r="MP82" s="51"/>
      <c r="MQ82" s="51"/>
      <c r="MR82" s="51"/>
      <c r="MS82" s="51"/>
      <c r="MT82" s="51"/>
      <c r="MU82" s="51"/>
      <c r="MV82" s="51"/>
      <c r="MW82" s="51"/>
      <c r="MX82" s="51"/>
      <c r="MY82" s="51"/>
      <c r="MZ82" s="51"/>
      <c r="NA82" s="51"/>
      <c r="NB82" s="51"/>
      <c r="NC82" s="51"/>
      <c r="ND82" s="51"/>
      <c r="NE82" s="51"/>
      <c r="NF82" s="51"/>
      <c r="NG82" s="51"/>
      <c r="NH82" s="51"/>
      <c r="NI82" s="51"/>
      <c r="NJ82" s="51"/>
      <c r="NK82" s="51"/>
      <c r="NL82" s="51"/>
      <c r="NM82" s="51"/>
      <c r="NN82" s="51"/>
      <c r="NO82" s="51"/>
      <c r="NP82" s="51"/>
      <c r="NQ82" s="51"/>
      <c r="NR82" s="51"/>
      <c r="NS82" s="51"/>
      <c r="NT82" s="51"/>
      <c r="NU82" s="51"/>
      <c r="NV82" s="51"/>
      <c r="NW82" s="51"/>
      <c r="NX82" s="51"/>
      <c r="NY82" s="51"/>
      <c r="NZ82" s="51"/>
      <c r="OA82" s="51"/>
      <c r="OB82" s="51"/>
      <c r="OC82" s="51"/>
      <c r="OD82" s="51"/>
      <c r="OE82" s="51"/>
      <c r="OF82" s="51"/>
      <c r="OG82" s="51"/>
      <c r="OH82" s="51"/>
      <c r="OI82" s="51"/>
      <c r="OJ82" s="51"/>
      <c r="OK82" s="51"/>
      <c r="OL82" s="51"/>
      <c r="OM82" s="51"/>
      <c r="ON82" s="51"/>
      <c r="OO82" s="51"/>
      <c r="OP82" s="51"/>
      <c r="OQ82" s="51"/>
      <c r="OR82" s="51"/>
      <c r="OS82" s="51"/>
      <c r="OT82" s="51"/>
      <c r="OU82" s="51"/>
      <c r="OV82" s="51"/>
      <c r="OW82" s="51"/>
      <c r="OX82" s="51"/>
      <c r="OY82" s="51"/>
      <c r="OZ82" s="51"/>
      <c r="PA82" s="51"/>
      <c r="PB82" s="51"/>
      <c r="PC82" s="51"/>
      <c r="PD82" s="51"/>
      <c r="PE82" s="51"/>
      <c r="PF82" s="51"/>
      <c r="PG82" s="51"/>
      <c r="PH82" s="51"/>
      <c r="PI82" s="51"/>
      <c r="PJ82" s="51"/>
      <c r="PK82" s="51"/>
      <c r="PL82" s="51"/>
      <c r="PM82" s="51"/>
      <c r="PN82" s="51"/>
      <c r="PO82" s="51"/>
      <c r="PP82" s="51"/>
      <c r="PQ82" s="51"/>
      <c r="PR82" s="51"/>
      <c r="PS82" s="51"/>
      <c r="PT82" s="51"/>
      <c r="PU82" s="51"/>
      <c r="PV82" s="51"/>
      <c r="PW82" s="51"/>
      <c r="PX82" s="51"/>
      <c r="PY82" s="51"/>
      <c r="PZ82" s="51"/>
      <c r="QA82" s="51"/>
      <c r="QB82" s="51"/>
      <c r="QC82" s="51"/>
      <c r="QD82" s="51"/>
      <c r="QE82" s="51"/>
      <c r="QF82" s="51"/>
      <c r="QG82" s="51"/>
      <c r="QH82" s="51"/>
      <c r="QI82" s="51"/>
      <c r="QJ82" s="51"/>
      <c r="QK82" s="51"/>
      <c r="QL82" s="51"/>
      <c r="QM82" s="51"/>
      <c r="QN82" s="51"/>
      <c r="QO82" s="51"/>
      <c r="QP82" s="51"/>
      <c r="QQ82" s="51"/>
      <c r="QR82" s="51"/>
      <c r="QS82" s="51"/>
      <c r="QT82" s="51"/>
      <c r="QU82" s="51"/>
      <c r="QV82" s="51"/>
      <c r="QW82" s="51"/>
      <c r="QX82" s="51"/>
      <c r="QY82" s="51"/>
      <c r="QZ82" s="51"/>
      <c r="RA82" s="51"/>
      <c r="RB82" s="51"/>
      <c r="RC82" s="51"/>
      <c r="RD82" s="51"/>
      <c r="RE82" s="51"/>
      <c r="RF82" s="51"/>
      <c r="RG82" s="51"/>
      <c r="RH82" s="51"/>
      <c r="RI82" s="51"/>
      <c r="RJ82" s="51"/>
      <c r="RK82" s="51"/>
      <c r="RL82" s="51"/>
      <c r="RM82" s="51"/>
      <c r="RN82" s="51"/>
      <c r="RO82" s="51"/>
      <c r="RP82" s="51"/>
      <c r="RQ82" s="51"/>
      <c r="RR82" s="51"/>
      <c r="RS82" s="51"/>
      <c r="RT82" s="51"/>
      <c r="RU82" s="51"/>
      <c r="RV82" s="51"/>
      <c r="RW82" s="51"/>
      <c r="RX82" s="51"/>
      <c r="RY82" s="51"/>
      <c r="RZ82" s="51"/>
      <c r="SA82" s="51"/>
      <c r="SB82" s="51"/>
      <c r="SC82" s="49"/>
      <c r="SD82" s="51"/>
      <c r="SE82" s="51"/>
      <c r="SF82" s="51"/>
      <c r="SG82" s="51"/>
      <c r="SH82" s="51"/>
      <c r="SI82" s="52"/>
    </row>
    <row r="83" spans="1:503" ht="15.5" x14ac:dyDescent="0.35">
      <c r="A83" s="63" t="s">
        <v>599</v>
      </c>
      <c r="B83" s="66"/>
      <c r="C83" s="19">
        <f t="shared" si="3"/>
        <v>0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  <c r="IW83" s="51"/>
      <c r="IX83" s="51"/>
      <c r="IY83" s="51"/>
      <c r="IZ83" s="51"/>
      <c r="JA83" s="51"/>
      <c r="JB83" s="51"/>
      <c r="JC83" s="51"/>
      <c r="JD83" s="51"/>
      <c r="JE83" s="51"/>
      <c r="JF83" s="51"/>
      <c r="JG83" s="51"/>
      <c r="JH83" s="51"/>
      <c r="JI83" s="51"/>
      <c r="JJ83" s="51"/>
      <c r="JK83" s="51"/>
      <c r="JL83" s="51"/>
      <c r="JM83" s="51"/>
      <c r="JN83" s="51"/>
      <c r="JO83" s="51"/>
      <c r="JP83" s="51"/>
      <c r="JQ83" s="51"/>
      <c r="JR83" s="51"/>
      <c r="JS83" s="51"/>
      <c r="JT83" s="51"/>
      <c r="JU83" s="51"/>
      <c r="JV83" s="51"/>
      <c r="JW83" s="51"/>
      <c r="JX83" s="51"/>
      <c r="JY83" s="51"/>
      <c r="JZ83" s="51"/>
      <c r="KA83" s="51"/>
      <c r="KB83" s="51"/>
      <c r="KC83" s="51"/>
      <c r="KD83" s="51"/>
      <c r="KE83" s="51"/>
      <c r="KF83" s="51"/>
      <c r="KG83" s="51"/>
      <c r="KH83" s="51"/>
      <c r="KI83" s="51"/>
      <c r="KJ83" s="51"/>
      <c r="KK83" s="51"/>
      <c r="KL83" s="51"/>
      <c r="KM83" s="51"/>
      <c r="KN83" s="51"/>
      <c r="KO83" s="51"/>
      <c r="KP83" s="51"/>
      <c r="KQ83" s="51"/>
      <c r="KR83" s="51"/>
      <c r="KS83" s="51"/>
      <c r="KT83" s="51"/>
      <c r="KU83" s="51"/>
      <c r="KV83" s="51"/>
      <c r="KW83" s="51"/>
      <c r="KX83" s="51"/>
      <c r="KY83" s="51"/>
      <c r="KZ83" s="51"/>
      <c r="LA83" s="51"/>
      <c r="LB83" s="51"/>
      <c r="LC83" s="51"/>
      <c r="LD83" s="51"/>
      <c r="LE83" s="51"/>
      <c r="LF83" s="51"/>
      <c r="LG83" s="51"/>
      <c r="LH83" s="51"/>
      <c r="LI83" s="51"/>
      <c r="LJ83" s="51"/>
      <c r="LK83" s="51"/>
      <c r="LL83" s="51"/>
      <c r="LM83" s="51"/>
      <c r="LN83" s="51"/>
      <c r="LO83" s="51"/>
      <c r="LP83" s="51"/>
      <c r="LQ83" s="51"/>
      <c r="LR83" s="51"/>
      <c r="LS83" s="51"/>
      <c r="LT83" s="51"/>
      <c r="LU83" s="51"/>
      <c r="LV83" s="51"/>
      <c r="LW83" s="51"/>
      <c r="LX83" s="51"/>
      <c r="LY83" s="51"/>
      <c r="LZ83" s="51"/>
      <c r="MA83" s="51"/>
      <c r="MB83" s="51"/>
      <c r="MC83" s="51"/>
      <c r="MD83" s="51"/>
      <c r="ME83" s="51"/>
      <c r="MF83" s="51"/>
      <c r="MG83" s="51"/>
      <c r="MH83" s="51"/>
      <c r="MI83" s="51"/>
      <c r="MJ83" s="51"/>
      <c r="MK83" s="51"/>
      <c r="ML83" s="51"/>
      <c r="MM83" s="51"/>
      <c r="MN83" s="51"/>
      <c r="MO83" s="51"/>
      <c r="MP83" s="51"/>
      <c r="MQ83" s="51"/>
      <c r="MR83" s="51"/>
      <c r="MS83" s="51"/>
      <c r="MT83" s="51"/>
      <c r="MU83" s="51"/>
      <c r="MV83" s="51"/>
      <c r="MW83" s="51"/>
      <c r="MX83" s="51"/>
      <c r="MY83" s="51"/>
      <c r="MZ83" s="51"/>
      <c r="NA83" s="51"/>
      <c r="NB83" s="51"/>
      <c r="NC83" s="51"/>
      <c r="ND83" s="51"/>
      <c r="NE83" s="51"/>
      <c r="NF83" s="51"/>
      <c r="NG83" s="51"/>
      <c r="NH83" s="51"/>
      <c r="NI83" s="51"/>
      <c r="NJ83" s="51"/>
      <c r="NK83" s="51"/>
      <c r="NL83" s="51"/>
      <c r="NM83" s="51"/>
      <c r="NN83" s="51"/>
      <c r="NO83" s="51"/>
      <c r="NP83" s="51"/>
      <c r="NQ83" s="51"/>
      <c r="NR83" s="51"/>
      <c r="NS83" s="51"/>
      <c r="NT83" s="51"/>
      <c r="NU83" s="51"/>
      <c r="NV83" s="51"/>
      <c r="NW83" s="51"/>
      <c r="NX83" s="51"/>
      <c r="NY83" s="51"/>
      <c r="NZ83" s="51"/>
      <c r="OA83" s="51"/>
      <c r="OB83" s="51"/>
      <c r="OC83" s="51"/>
      <c r="OD83" s="51"/>
      <c r="OE83" s="51"/>
      <c r="OF83" s="51"/>
      <c r="OG83" s="51"/>
      <c r="OH83" s="51"/>
      <c r="OI83" s="51"/>
      <c r="OJ83" s="51"/>
      <c r="OK83" s="51"/>
      <c r="OL83" s="51"/>
      <c r="OM83" s="51"/>
      <c r="ON83" s="51"/>
      <c r="OO83" s="51"/>
      <c r="OP83" s="51"/>
      <c r="OQ83" s="51"/>
      <c r="OR83" s="51"/>
      <c r="OS83" s="51"/>
      <c r="OT83" s="51"/>
      <c r="OU83" s="51"/>
      <c r="OV83" s="51"/>
      <c r="OW83" s="51"/>
      <c r="OX83" s="51"/>
      <c r="OY83" s="51"/>
      <c r="OZ83" s="51"/>
      <c r="PA83" s="51"/>
      <c r="PB83" s="51"/>
      <c r="PC83" s="51"/>
      <c r="PD83" s="51"/>
      <c r="PE83" s="51"/>
      <c r="PF83" s="51"/>
      <c r="PG83" s="51"/>
      <c r="PH83" s="51"/>
      <c r="PI83" s="51"/>
      <c r="PJ83" s="51"/>
      <c r="PK83" s="51"/>
      <c r="PL83" s="51"/>
      <c r="PM83" s="51"/>
      <c r="PN83" s="51"/>
      <c r="PO83" s="51"/>
      <c r="PP83" s="51"/>
      <c r="PQ83" s="51"/>
      <c r="PR83" s="51"/>
      <c r="PS83" s="51"/>
      <c r="PT83" s="51"/>
      <c r="PU83" s="51"/>
      <c r="PV83" s="51"/>
      <c r="PW83" s="51"/>
      <c r="PX83" s="51"/>
      <c r="PY83" s="51"/>
      <c r="PZ83" s="51"/>
      <c r="QA83" s="51"/>
      <c r="QB83" s="51"/>
      <c r="QC83" s="51"/>
      <c r="QD83" s="51"/>
      <c r="QE83" s="51"/>
      <c r="QF83" s="51"/>
      <c r="QG83" s="51"/>
      <c r="QH83" s="51"/>
      <c r="QI83" s="51"/>
      <c r="QJ83" s="51"/>
      <c r="QK83" s="51"/>
      <c r="QL83" s="51"/>
      <c r="QM83" s="51"/>
      <c r="QN83" s="51"/>
      <c r="QO83" s="51"/>
      <c r="QP83" s="51"/>
      <c r="QQ83" s="51"/>
      <c r="QR83" s="51"/>
      <c r="QS83" s="51"/>
      <c r="QT83" s="51"/>
      <c r="QU83" s="51"/>
      <c r="QV83" s="51"/>
      <c r="QW83" s="51"/>
      <c r="QX83" s="51"/>
      <c r="QY83" s="51"/>
      <c r="QZ83" s="51"/>
      <c r="RA83" s="51"/>
      <c r="RB83" s="51"/>
      <c r="RC83" s="51"/>
      <c r="RD83" s="51"/>
      <c r="RE83" s="51"/>
      <c r="RF83" s="51"/>
      <c r="RG83" s="51"/>
      <c r="RH83" s="51"/>
      <c r="RI83" s="51"/>
      <c r="RJ83" s="51"/>
      <c r="RK83" s="51"/>
      <c r="RL83" s="51"/>
      <c r="RM83" s="51"/>
      <c r="RN83" s="51"/>
      <c r="RO83" s="51"/>
      <c r="RP83" s="51"/>
      <c r="RQ83" s="51"/>
      <c r="RR83" s="51"/>
      <c r="RS83" s="51"/>
      <c r="RT83" s="51"/>
      <c r="RU83" s="51"/>
      <c r="RV83" s="51"/>
      <c r="RW83" s="51"/>
      <c r="RX83" s="51"/>
      <c r="RY83" s="51"/>
      <c r="RZ83" s="51"/>
      <c r="SA83" s="51"/>
      <c r="SB83" s="51"/>
      <c r="SC83" s="49"/>
      <c r="SD83" s="51"/>
      <c r="SE83" s="51"/>
      <c r="SF83" s="51"/>
      <c r="SG83" s="51"/>
      <c r="SH83" s="51"/>
      <c r="SI83" s="52"/>
    </row>
    <row r="84" spans="1:503" ht="15.5" x14ac:dyDescent="0.35">
      <c r="A84" s="63" t="s">
        <v>600</v>
      </c>
      <c r="B84" s="66"/>
      <c r="C84" s="19">
        <f t="shared" si="3"/>
        <v>0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  <c r="IW84" s="51"/>
      <c r="IX84" s="51"/>
      <c r="IY84" s="51"/>
      <c r="IZ84" s="51"/>
      <c r="JA84" s="51"/>
      <c r="JB84" s="51"/>
      <c r="JC84" s="51"/>
      <c r="JD84" s="51"/>
      <c r="JE84" s="51"/>
      <c r="JF84" s="51"/>
      <c r="JG84" s="51"/>
      <c r="JH84" s="51"/>
      <c r="JI84" s="51"/>
      <c r="JJ84" s="51"/>
      <c r="JK84" s="51"/>
      <c r="JL84" s="51"/>
      <c r="JM84" s="51"/>
      <c r="JN84" s="51"/>
      <c r="JO84" s="51"/>
      <c r="JP84" s="51"/>
      <c r="JQ84" s="51"/>
      <c r="JR84" s="51"/>
      <c r="JS84" s="51"/>
      <c r="JT84" s="51"/>
      <c r="JU84" s="51"/>
      <c r="JV84" s="51"/>
      <c r="JW84" s="51"/>
      <c r="JX84" s="51"/>
      <c r="JY84" s="51"/>
      <c r="JZ84" s="51"/>
      <c r="KA84" s="51"/>
      <c r="KB84" s="51"/>
      <c r="KC84" s="51"/>
      <c r="KD84" s="51"/>
      <c r="KE84" s="51"/>
      <c r="KF84" s="51"/>
      <c r="KG84" s="51"/>
      <c r="KH84" s="51"/>
      <c r="KI84" s="51"/>
      <c r="KJ84" s="51"/>
      <c r="KK84" s="51"/>
      <c r="KL84" s="51"/>
      <c r="KM84" s="51"/>
      <c r="KN84" s="51"/>
      <c r="KO84" s="51"/>
      <c r="KP84" s="51"/>
      <c r="KQ84" s="51"/>
      <c r="KR84" s="51"/>
      <c r="KS84" s="51"/>
      <c r="KT84" s="51"/>
      <c r="KU84" s="51"/>
      <c r="KV84" s="51"/>
      <c r="KW84" s="51"/>
      <c r="KX84" s="51"/>
      <c r="KY84" s="51"/>
      <c r="KZ84" s="51"/>
      <c r="LA84" s="51"/>
      <c r="LB84" s="51"/>
      <c r="LC84" s="51"/>
      <c r="LD84" s="51"/>
      <c r="LE84" s="51"/>
      <c r="LF84" s="51"/>
      <c r="LG84" s="51"/>
      <c r="LH84" s="51"/>
      <c r="LI84" s="51"/>
      <c r="LJ84" s="51"/>
      <c r="LK84" s="51"/>
      <c r="LL84" s="51"/>
      <c r="LM84" s="51"/>
      <c r="LN84" s="51"/>
      <c r="LO84" s="51"/>
      <c r="LP84" s="51"/>
      <c r="LQ84" s="51"/>
      <c r="LR84" s="51"/>
      <c r="LS84" s="51"/>
      <c r="LT84" s="51"/>
      <c r="LU84" s="51"/>
      <c r="LV84" s="51"/>
      <c r="LW84" s="51"/>
      <c r="LX84" s="51"/>
      <c r="LY84" s="51"/>
      <c r="LZ84" s="51"/>
      <c r="MA84" s="51"/>
      <c r="MB84" s="51"/>
      <c r="MC84" s="51"/>
      <c r="MD84" s="51"/>
      <c r="ME84" s="51"/>
      <c r="MF84" s="51"/>
      <c r="MG84" s="51"/>
      <c r="MH84" s="51"/>
      <c r="MI84" s="51"/>
      <c r="MJ84" s="51"/>
      <c r="MK84" s="51"/>
      <c r="ML84" s="51"/>
      <c r="MM84" s="51"/>
      <c r="MN84" s="51"/>
      <c r="MO84" s="51"/>
      <c r="MP84" s="51"/>
      <c r="MQ84" s="51"/>
      <c r="MR84" s="51"/>
      <c r="MS84" s="51"/>
      <c r="MT84" s="51"/>
      <c r="MU84" s="51"/>
      <c r="MV84" s="51"/>
      <c r="MW84" s="51"/>
      <c r="MX84" s="51"/>
      <c r="MY84" s="51"/>
      <c r="MZ84" s="51"/>
      <c r="NA84" s="51"/>
      <c r="NB84" s="51"/>
      <c r="NC84" s="51"/>
      <c r="ND84" s="51"/>
      <c r="NE84" s="51"/>
      <c r="NF84" s="51"/>
      <c r="NG84" s="51"/>
      <c r="NH84" s="51"/>
      <c r="NI84" s="51"/>
      <c r="NJ84" s="51"/>
      <c r="NK84" s="51"/>
      <c r="NL84" s="51"/>
      <c r="NM84" s="51"/>
      <c r="NN84" s="51"/>
      <c r="NO84" s="51"/>
      <c r="NP84" s="51"/>
      <c r="NQ84" s="51"/>
      <c r="NR84" s="51"/>
      <c r="NS84" s="51"/>
      <c r="NT84" s="51"/>
      <c r="NU84" s="51"/>
      <c r="NV84" s="51"/>
      <c r="NW84" s="51"/>
      <c r="NX84" s="51"/>
      <c r="NY84" s="51"/>
      <c r="NZ84" s="51"/>
      <c r="OA84" s="51"/>
      <c r="OB84" s="51"/>
      <c r="OC84" s="51"/>
      <c r="OD84" s="51"/>
      <c r="OE84" s="51"/>
      <c r="OF84" s="51"/>
      <c r="OG84" s="51"/>
      <c r="OH84" s="51"/>
      <c r="OI84" s="51"/>
      <c r="OJ84" s="51"/>
      <c r="OK84" s="51"/>
      <c r="OL84" s="51"/>
      <c r="OM84" s="51"/>
      <c r="ON84" s="51"/>
      <c r="OO84" s="51"/>
      <c r="OP84" s="51"/>
      <c r="OQ84" s="51"/>
      <c r="OR84" s="51"/>
      <c r="OS84" s="51"/>
      <c r="OT84" s="51"/>
      <c r="OU84" s="51"/>
      <c r="OV84" s="51"/>
      <c r="OW84" s="51"/>
      <c r="OX84" s="51"/>
      <c r="OY84" s="51"/>
      <c r="OZ84" s="51"/>
      <c r="PA84" s="51"/>
      <c r="PB84" s="51"/>
      <c r="PC84" s="51"/>
      <c r="PD84" s="51"/>
      <c r="PE84" s="51"/>
      <c r="PF84" s="51"/>
      <c r="PG84" s="51"/>
      <c r="PH84" s="51"/>
      <c r="PI84" s="51"/>
      <c r="PJ84" s="51"/>
      <c r="PK84" s="51"/>
      <c r="PL84" s="51"/>
      <c r="PM84" s="51"/>
      <c r="PN84" s="51"/>
      <c r="PO84" s="51"/>
      <c r="PP84" s="51"/>
      <c r="PQ84" s="51"/>
      <c r="PR84" s="51"/>
      <c r="PS84" s="51"/>
      <c r="PT84" s="51"/>
      <c r="PU84" s="51"/>
      <c r="PV84" s="51"/>
      <c r="PW84" s="51"/>
      <c r="PX84" s="51"/>
      <c r="PY84" s="51"/>
      <c r="PZ84" s="51"/>
      <c r="QA84" s="51"/>
      <c r="QB84" s="51"/>
      <c r="QC84" s="51"/>
      <c r="QD84" s="51"/>
      <c r="QE84" s="51"/>
      <c r="QF84" s="51"/>
      <c r="QG84" s="51"/>
      <c r="QH84" s="51"/>
      <c r="QI84" s="51"/>
      <c r="QJ84" s="51"/>
      <c r="QK84" s="51"/>
      <c r="QL84" s="51"/>
      <c r="QM84" s="51"/>
      <c r="QN84" s="51"/>
      <c r="QO84" s="51"/>
      <c r="QP84" s="51"/>
      <c r="QQ84" s="51"/>
      <c r="QR84" s="51"/>
      <c r="QS84" s="51"/>
      <c r="QT84" s="51"/>
      <c r="QU84" s="51"/>
      <c r="QV84" s="51"/>
      <c r="QW84" s="51"/>
      <c r="QX84" s="51"/>
      <c r="QY84" s="51"/>
      <c r="QZ84" s="51"/>
      <c r="RA84" s="51"/>
      <c r="RB84" s="51"/>
      <c r="RC84" s="51"/>
      <c r="RD84" s="51"/>
      <c r="RE84" s="51"/>
      <c r="RF84" s="51"/>
      <c r="RG84" s="51"/>
      <c r="RH84" s="51"/>
      <c r="RI84" s="51"/>
      <c r="RJ84" s="51"/>
      <c r="RK84" s="51"/>
      <c r="RL84" s="51"/>
      <c r="RM84" s="51"/>
      <c r="RN84" s="51"/>
      <c r="RO84" s="51"/>
      <c r="RP84" s="51"/>
      <c r="RQ84" s="51"/>
      <c r="RR84" s="51"/>
      <c r="RS84" s="51"/>
      <c r="RT84" s="51"/>
      <c r="RU84" s="51"/>
      <c r="RV84" s="51"/>
      <c r="RW84" s="51"/>
      <c r="RX84" s="51"/>
      <c r="RY84" s="51"/>
      <c r="RZ84" s="51"/>
      <c r="SA84" s="51"/>
      <c r="SB84" s="51"/>
      <c r="SC84" s="49"/>
      <c r="SD84" s="51"/>
      <c r="SE84" s="51"/>
      <c r="SF84" s="51"/>
      <c r="SG84" s="51"/>
      <c r="SH84" s="51"/>
      <c r="SI84" s="52"/>
    </row>
    <row r="85" spans="1:503" ht="15.5" x14ac:dyDescent="0.35">
      <c r="A85" s="63" t="s">
        <v>601</v>
      </c>
      <c r="B85" s="66"/>
      <c r="C85" s="19">
        <f t="shared" si="3"/>
        <v>0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  <c r="IW85" s="51"/>
      <c r="IX85" s="51"/>
      <c r="IY85" s="51"/>
      <c r="IZ85" s="51"/>
      <c r="JA85" s="51"/>
      <c r="JB85" s="51"/>
      <c r="JC85" s="51"/>
      <c r="JD85" s="51"/>
      <c r="JE85" s="51"/>
      <c r="JF85" s="51"/>
      <c r="JG85" s="51"/>
      <c r="JH85" s="51"/>
      <c r="JI85" s="51"/>
      <c r="JJ85" s="51"/>
      <c r="JK85" s="51"/>
      <c r="JL85" s="51"/>
      <c r="JM85" s="51"/>
      <c r="JN85" s="51"/>
      <c r="JO85" s="51"/>
      <c r="JP85" s="51"/>
      <c r="JQ85" s="51"/>
      <c r="JR85" s="51"/>
      <c r="JS85" s="51"/>
      <c r="JT85" s="51"/>
      <c r="JU85" s="51"/>
      <c r="JV85" s="51"/>
      <c r="JW85" s="51"/>
      <c r="JX85" s="51"/>
      <c r="JY85" s="51"/>
      <c r="JZ85" s="51"/>
      <c r="KA85" s="51"/>
      <c r="KB85" s="51"/>
      <c r="KC85" s="51"/>
      <c r="KD85" s="51"/>
      <c r="KE85" s="51"/>
      <c r="KF85" s="51"/>
      <c r="KG85" s="51"/>
      <c r="KH85" s="51"/>
      <c r="KI85" s="51"/>
      <c r="KJ85" s="51"/>
      <c r="KK85" s="51"/>
      <c r="KL85" s="51"/>
      <c r="KM85" s="51"/>
      <c r="KN85" s="51"/>
      <c r="KO85" s="51"/>
      <c r="KP85" s="51"/>
      <c r="KQ85" s="51"/>
      <c r="KR85" s="51"/>
      <c r="KS85" s="51"/>
      <c r="KT85" s="51"/>
      <c r="KU85" s="51"/>
      <c r="KV85" s="51"/>
      <c r="KW85" s="51"/>
      <c r="KX85" s="51"/>
      <c r="KY85" s="51"/>
      <c r="KZ85" s="51"/>
      <c r="LA85" s="51"/>
      <c r="LB85" s="51"/>
      <c r="LC85" s="51"/>
      <c r="LD85" s="51"/>
      <c r="LE85" s="51"/>
      <c r="LF85" s="51"/>
      <c r="LG85" s="51"/>
      <c r="LH85" s="51"/>
      <c r="LI85" s="51"/>
      <c r="LJ85" s="51"/>
      <c r="LK85" s="51"/>
      <c r="LL85" s="51"/>
      <c r="LM85" s="51"/>
      <c r="LN85" s="51"/>
      <c r="LO85" s="51"/>
      <c r="LP85" s="51"/>
      <c r="LQ85" s="51"/>
      <c r="LR85" s="51"/>
      <c r="LS85" s="51"/>
      <c r="LT85" s="51"/>
      <c r="LU85" s="51"/>
      <c r="LV85" s="51"/>
      <c r="LW85" s="51"/>
      <c r="LX85" s="51"/>
      <c r="LY85" s="51"/>
      <c r="LZ85" s="51"/>
      <c r="MA85" s="51"/>
      <c r="MB85" s="51"/>
      <c r="MC85" s="51"/>
      <c r="MD85" s="51"/>
      <c r="ME85" s="51"/>
      <c r="MF85" s="51"/>
      <c r="MG85" s="51"/>
      <c r="MH85" s="51"/>
      <c r="MI85" s="51"/>
      <c r="MJ85" s="51"/>
      <c r="MK85" s="51"/>
      <c r="ML85" s="51"/>
      <c r="MM85" s="51"/>
      <c r="MN85" s="51"/>
      <c r="MO85" s="51"/>
      <c r="MP85" s="51"/>
      <c r="MQ85" s="51"/>
      <c r="MR85" s="51"/>
      <c r="MS85" s="51"/>
      <c r="MT85" s="51"/>
      <c r="MU85" s="51"/>
      <c r="MV85" s="51"/>
      <c r="MW85" s="51"/>
      <c r="MX85" s="51"/>
      <c r="MY85" s="51"/>
      <c r="MZ85" s="51"/>
      <c r="NA85" s="51"/>
      <c r="NB85" s="51"/>
      <c r="NC85" s="51"/>
      <c r="ND85" s="51"/>
      <c r="NE85" s="51"/>
      <c r="NF85" s="51"/>
      <c r="NG85" s="51"/>
      <c r="NH85" s="51"/>
      <c r="NI85" s="51"/>
      <c r="NJ85" s="51"/>
      <c r="NK85" s="51"/>
      <c r="NL85" s="51"/>
      <c r="NM85" s="51"/>
      <c r="NN85" s="51"/>
      <c r="NO85" s="51"/>
      <c r="NP85" s="51"/>
      <c r="NQ85" s="51"/>
      <c r="NR85" s="51"/>
      <c r="NS85" s="51"/>
      <c r="NT85" s="51"/>
      <c r="NU85" s="51"/>
      <c r="NV85" s="51"/>
      <c r="NW85" s="51"/>
      <c r="NX85" s="51"/>
      <c r="NY85" s="51"/>
      <c r="NZ85" s="51"/>
      <c r="OA85" s="51"/>
      <c r="OB85" s="51"/>
      <c r="OC85" s="51"/>
      <c r="OD85" s="51"/>
      <c r="OE85" s="51"/>
      <c r="OF85" s="51"/>
      <c r="OG85" s="51"/>
      <c r="OH85" s="51"/>
      <c r="OI85" s="51"/>
      <c r="OJ85" s="51"/>
      <c r="OK85" s="51"/>
      <c r="OL85" s="51"/>
      <c r="OM85" s="51"/>
      <c r="ON85" s="51"/>
      <c r="OO85" s="51"/>
      <c r="OP85" s="51"/>
      <c r="OQ85" s="51"/>
      <c r="OR85" s="51"/>
      <c r="OS85" s="51"/>
      <c r="OT85" s="51"/>
      <c r="OU85" s="51"/>
      <c r="OV85" s="51"/>
      <c r="OW85" s="51"/>
      <c r="OX85" s="51"/>
      <c r="OY85" s="51"/>
      <c r="OZ85" s="51"/>
      <c r="PA85" s="51"/>
      <c r="PB85" s="51"/>
      <c r="PC85" s="51"/>
      <c r="PD85" s="51"/>
      <c r="PE85" s="51"/>
      <c r="PF85" s="51"/>
      <c r="PG85" s="51"/>
      <c r="PH85" s="51"/>
      <c r="PI85" s="51"/>
      <c r="PJ85" s="51"/>
      <c r="PK85" s="51"/>
      <c r="PL85" s="51"/>
      <c r="PM85" s="51"/>
      <c r="PN85" s="51"/>
      <c r="PO85" s="51"/>
      <c r="PP85" s="51"/>
      <c r="PQ85" s="51"/>
      <c r="PR85" s="51"/>
      <c r="PS85" s="51"/>
      <c r="PT85" s="51"/>
      <c r="PU85" s="51"/>
      <c r="PV85" s="51"/>
      <c r="PW85" s="51"/>
      <c r="PX85" s="51"/>
      <c r="PY85" s="51"/>
      <c r="PZ85" s="51"/>
      <c r="QA85" s="51"/>
      <c r="QB85" s="51"/>
      <c r="QC85" s="51"/>
      <c r="QD85" s="51"/>
      <c r="QE85" s="51"/>
      <c r="QF85" s="51"/>
      <c r="QG85" s="51"/>
      <c r="QH85" s="51"/>
      <c r="QI85" s="51"/>
      <c r="QJ85" s="51"/>
      <c r="QK85" s="51"/>
      <c r="QL85" s="51"/>
      <c r="QM85" s="51"/>
      <c r="QN85" s="51"/>
      <c r="QO85" s="51"/>
      <c r="QP85" s="51"/>
      <c r="QQ85" s="51"/>
      <c r="QR85" s="51"/>
      <c r="QS85" s="51"/>
      <c r="QT85" s="51"/>
      <c r="QU85" s="51"/>
      <c r="QV85" s="51"/>
      <c r="QW85" s="51"/>
      <c r="QX85" s="51"/>
      <c r="QY85" s="51"/>
      <c r="QZ85" s="51"/>
      <c r="RA85" s="51"/>
      <c r="RB85" s="51"/>
      <c r="RC85" s="51"/>
      <c r="RD85" s="51"/>
      <c r="RE85" s="51"/>
      <c r="RF85" s="51"/>
      <c r="RG85" s="51"/>
      <c r="RH85" s="51"/>
      <c r="RI85" s="51"/>
      <c r="RJ85" s="51"/>
      <c r="RK85" s="51"/>
      <c r="RL85" s="51"/>
      <c r="RM85" s="51"/>
      <c r="RN85" s="51"/>
      <c r="RO85" s="51"/>
      <c r="RP85" s="51"/>
      <c r="RQ85" s="51"/>
      <c r="RR85" s="51"/>
      <c r="RS85" s="51"/>
      <c r="RT85" s="51"/>
      <c r="RU85" s="51"/>
      <c r="RV85" s="51"/>
      <c r="RW85" s="51"/>
      <c r="RX85" s="51"/>
      <c r="RY85" s="51"/>
      <c r="RZ85" s="51"/>
      <c r="SA85" s="51"/>
      <c r="SB85" s="51"/>
      <c r="SC85" s="49"/>
      <c r="SD85" s="51"/>
      <c r="SE85" s="51"/>
      <c r="SF85" s="51"/>
      <c r="SG85" s="51"/>
      <c r="SH85" s="51"/>
      <c r="SI85" s="52"/>
    </row>
    <row r="86" spans="1:503" ht="15.5" x14ac:dyDescent="0.35">
      <c r="A86" s="63" t="s">
        <v>602</v>
      </c>
      <c r="B86" s="66"/>
      <c r="C86" s="19">
        <f t="shared" si="3"/>
        <v>0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  <c r="IW86" s="51"/>
      <c r="IX86" s="51"/>
      <c r="IY86" s="51"/>
      <c r="IZ86" s="51"/>
      <c r="JA86" s="51"/>
      <c r="JB86" s="51"/>
      <c r="JC86" s="51"/>
      <c r="JD86" s="51"/>
      <c r="JE86" s="51"/>
      <c r="JF86" s="51"/>
      <c r="JG86" s="51"/>
      <c r="JH86" s="51"/>
      <c r="JI86" s="51"/>
      <c r="JJ86" s="51"/>
      <c r="JK86" s="51"/>
      <c r="JL86" s="51"/>
      <c r="JM86" s="51"/>
      <c r="JN86" s="51"/>
      <c r="JO86" s="51"/>
      <c r="JP86" s="51"/>
      <c r="JQ86" s="51"/>
      <c r="JR86" s="51"/>
      <c r="JS86" s="51"/>
      <c r="JT86" s="51"/>
      <c r="JU86" s="51"/>
      <c r="JV86" s="51"/>
      <c r="JW86" s="51"/>
      <c r="JX86" s="51"/>
      <c r="JY86" s="51"/>
      <c r="JZ86" s="51"/>
      <c r="KA86" s="51"/>
      <c r="KB86" s="51"/>
      <c r="KC86" s="51"/>
      <c r="KD86" s="51"/>
      <c r="KE86" s="51"/>
      <c r="KF86" s="51"/>
      <c r="KG86" s="51"/>
      <c r="KH86" s="51"/>
      <c r="KI86" s="51"/>
      <c r="KJ86" s="51"/>
      <c r="KK86" s="51"/>
      <c r="KL86" s="51"/>
      <c r="KM86" s="51"/>
      <c r="KN86" s="51"/>
      <c r="KO86" s="51"/>
      <c r="KP86" s="51"/>
      <c r="KQ86" s="51"/>
      <c r="KR86" s="51"/>
      <c r="KS86" s="51"/>
      <c r="KT86" s="51"/>
      <c r="KU86" s="51"/>
      <c r="KV86" s="51"/>
      <c r="KW86" s="51"/>
      <c r="KX86" s="51"/>
      <c r="KY86" s="51"/>
      <c r="KZ86" s="51"/>
      <c r="LA86" s="51"/>
      <c r="LB86" s="51"/>
      <c r="LC86" s="51"/>
      <c r="LD86" s="51"/>
      <c r="LE86" s="51"/>
      <c r="LF86" s="51"/>
      <c r="LG86" s="51"/>
      <c r="LH86" s="51"/>
      <c r="LI86" s="51"/>
      <c r="LJ86" s="51"/>
      <c r="LK86" s="51"/>
      <c r="LL86" s="51"/>
      <c r="LM86" s="51"/>
      <c r="LN86" s="51"/>
      <c r="LO86" s="51"/>
      <c r="LP86" s="51"/>
      <c r="LQ86" s="51"/>
      <c r="LR86" s="51"/>
      <c r="LS86" s="51"/>
      <c r="LT86" s="51"/>
      <c r="LU86" s="51"/>
      <c r="LV86" s="51"/>
      <c r="LW86" s="51"/>
      <c r="LX86" s="51"/>
      <c r="LY86" s="51"/>
      <c r="LZ86" s="51"/>
      <c r="MA86" s="51"/>
      <c r="MB86" s="51"/>
      <c r="MC86" s="51"/>
      <c r="MD86" s="51"/>
      <c r="ME86" s="51"/>
      <c r="MF86" s="51"/>
      <c r="MG86" s="51"/>
      <c r="MH86" s="51"/>
      <c r="MI86" s="51"/>
      <c r="MJ86" s="51"/>
      <c r="MK86" s="51"/>
      <c r="ML86" s="51"/>
      <c r="MM86" s="51"/>
      <c r="MN86" s="51"/>
      <c r="MO86" s="51"/>
      <c r="MP86" s="51"/>
      <c r="MQ86" s="51"/>
      <c r="MR86" s="51"/>
      <c r="MS86" s="51"/>
      <c r="MT86" s="51"/>
      <c r="MU86" s="51"/>
      <c r="MV86" s="51"/>
      <c r="MW86" s="51"/>
      <c r="MX86" s="51"/>
      <c r="MY86" s="51"/>
      <c r="MZ86" s="51"/>
      <c r="NA86" s="51"/>
      <c r="NB86" s="51"/>
      <c r="NC86" s="51"/>
      <c r="ND86" s="51"/>
      <c r="NE86" s="51"/>
      <c r="NF86" s="51"/>
      <c r="NG86" s="51"/>
      <c r="NH86" s="51"/>
      <c r="NI86" s="51"/>
      <c r="NJ86" s="51"/>
      <c r="NK86" s="51"/>
      <c r="NL86" s="51"/>
      <c r="NM86" s="51"/>
      <c r="NN86" s="51"/>
      <c r="NO86" s="51"/>
      <c r="NP86" s="51"/>
      <c r="NQ86" s="51"/>
      <c r="NR86" s="51"/>
      <c r="NS86" s="51"/>
      <c r="NT86" s="51"/>
      <c r="NU86" s="51"/>
      <c r="NV86" s="51"/>
      <c r="NW86" s="51"/>
      <c r="NX86" s="51"/>
      <c r="NY86" s="51"/>
      <c r="NZ86" s="51"/>
      <c r="OA86" s="51"/>
      <c r="OB86" s="51"/>
      <c r="OC86" s="51"/>
      <c r="OD86" s="51"/>
      <c r="OE86" s="51"/>
      <c r="OF86" s="51"/>
      <c r="OG86" s="51"/>
      <c r="OH86" s="51"/>
      <c r="OI86" s="51"/>
      <c r="OJ86" s="51"/>
      <c r="OK86" s="51"/>
      <c r="OL86" s="51"/>
      <c r="OM86" s="51"/>
      <c r="ON86" s="51"/>
      <c r="OO86" s="51"/>
      <c r="OP86" s="51"/>
      <c r="OQ86" s="51"/>
      <c r="OR86" s="51"/>
      <c r="OS86" s="51"/>
      <c r="OT86" s="51"/>
      <c r="OU86" s="51"/>
      <c r="OV86" s="51"/>
      <c r="OW86" s="51"/>
      <c r="OX86" s="51"/>
      <c r="OY86" s="51"/>
      <c r="OZ86" s="51"/>
      <c r="PA86" s="51"/>
      <c r="PB86" s="51"/>
      <c r="PC86" s="51"/>
      <c r="PD86" s="51"/>
      <c r="PE86" s="51"/>
      <c r="PF86" s="51"/>
      <c r="PG86" s="51"/>
      <c r="PH86" s="51"/>
      <c r="PI86" s="51"/>
      <c r="PJ86" s="51"/>
      <c r="PK86" s="51"/>
      <c r="PL86" s="51"/>
      <c r="PM86" s="51"/>
      <c r="PN86" s="51"/>
      <c r="PO86" s="51"/>
      <c r="PP86" s="51"/>
      <c r="PQ86" s="51"/>
      <c r="PR86" s="51"/>
      <c r="PS86" s="51"/>
      <c r="PT86" s="51"/>
      <c r="PU86" s="51"/>
      <c r="PV86" s="51"/>
      <c r="PW86" s="51"/>
      <c r="PX86" s="51"/>
      <c r="PY86" s="51"/>
      <c r="PZ86" s="51"/>
      <c r="QA86" s="51"/>
      <c r="QB86" s="51"/>
      <c r="QC86" s="51"/>
      <c r="QD86" s="51"/>
      <c r="QE86" s="51"/>
      <c r="QF86" s="51"/>
      <c r="QG86" s="51"/>
      <c r="QH86" s="51"/>
      <c r="QI86" s="51"/>
      <c r="QJ86" s="51"/>
      <c r="QK86" s="51"/>
      <c r="QL86" s="51"/>
      <c r="QM86" s="51"/>
      <c r="QN86" s="51"/>
      <c r="QO86" s="51"/>
      <c r="QP86" s="51"/>
      <c r="QQ86" s="51"/>
      <c r="QR86" s="51"/>
      <c r="QS86" s="51"/>
      <c r="QT86" s="51"/>
      <c r="QU86" s="51"/>
      <c r="QV86" s="51"/>
      <c r="QW86" s="51"/>
      <c r="QX86" s="51"/>
      <c r="QY86" s="51"/>
      <c r="QZ86" s="51"/>
      <c r="RA86" s="51"/>
      <c r="RB86" s="51"/>
      <c r="RC86" s="51"/>
      <c r="RD86" s="51"/>
      <c r="RE86" s="51"/>
      <c r="RF86" s="51"/>
      <c r="RG86" s="51"/>
      <c r="RH86" s="51"/>
      <c r="RI86" s="51"/>
      <c r="RJ86" s="51"/>
      <c r="RK86" s="51"/>
      <c r="RL86" s="51"/>
      <c r="RM86" s="51"/>
      <c r="RN86" s="51"/>
      <c r="RO86" s="51"/>
      <c r="RP86" s="51"/>
      <c r="RQ86" s="51"/>
      <c r="RR86" s="51"/>
      <c r="RS86" s="51"/>
      <c r="RT86" s="51"/>
      <c r="RU86" s="51"/>
      <c r="RV86" s="51"/>
      <c r="RW86" s="51"/>
      <c r="RX86" s="51"/>
      <c r="RY86" s="51"/>
      <c r="RZ86" s="51"/>
      <c r="SA86" s="51"/>
      <c r="SB86" s="51"/>
      <c r="SC86" s="49"/>
      <c r="SD86" s="51"/>
      <c r="SE86" s="51"/>
      <c r="SF86" s="51"/>
      <c r="SG86" s="51"/>
      <c r="SH86" s="51"/>
      <c r="SI86" s="52"/>
    </row>
    <row r="87" spans="1:503" ht="15.5" x14ac:dyDescent="0.35">
      <c r="A87" s="63" t="s">
        <v>603</v>
      </c>
      <c r="B87" s="66"/>
      <c r="C87" s="19">
        <f t="shared" si="3"/>
        <v>0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  <c r="IW87" s="51"/>
      <c r="IX87" s="51"/>
      <c r="IY87" s="51"/>
      <c r="IZ87" s="51"/>
      <c r="JA87" s="51"/>
      <c r="JB87" s="51"/>
      <c r="JC87" s="51"/>
      <c r="JD87" s="51"/>
      <c r="JE87" s="51"/>
      <c r="JF87" s="51"/>
      <c r="JG87" s="51"/>
      <c r="JH87" s="51"/>
      <c r="JI87" s="51"/>
      <c r="JJ87" s="51"/>
      <c r="JK87" s="51"/>
      <c r="JL87" s="51"/>
      <c r="JM87" s="51"/>
      <c r="JN87" s="51"/>
      <c r="JO87" s="51"/>
      <c r="JP87" s="51"/>
      <c r="JQ87" s="51"/>
      <c r="JR87" s="51"/>
      <c r="JS87" s="51"/>
      <c r="JT87" s="51"/>
      <c r="JU87" s="51"/>
      <c r="JV87" s="51"/>
      <c r="JW87" s="51"/>
      <c r="JX87" s="51"/>
      <c r="JY87" s="51"/>
      <c r="JZ87" s="51"/>
      <c r="KA87" s="51"/>
      <c r="KB87" s="51"/>
      <c r="KC87" s="51"/>
      <c r="KD87" s="51"/>
      <c r="KE87" s="51"/>
      <c r="KF87" s="51"/>
      <c r="KG87" s="51"/>
      <c r="KH87" s="51"/>
      <c r="KI87" s="51"/>
      <c r="KJ87" s="51"/>
      <c r="KK87" s="51"/>
      <c r="KL87" s="51"/>
      <c r="KM87" s="51"/>
      <c r="KN87" s="51"/>
      <c r="KO87" s="51"/>
      <c r="KP87" s="51"/>
      <c r="KQ87" s="51"/>
      <c r="KR87" s="51"/>
      <c r="KS87" s="51"/>
      <c r="KT87" s="51"/>
      <c r="KU87" s="51"/>
      <c r="KV87" s="51"/>
      <c r="KW87" s="51"/>
      <c r="KX87" s="51"/>
      <c r="KY87" s="51"/>
      <c r="KZ87" s="51"/>
      <c r="LA87" s="51"/>
      <c r="LB87" s="51"/>
      <c r="LC87" s="51"/>
      <c r="LD87" s="51"/>
      <c r="LE87" s="51"/>
      <c r="LF87" s="51"/>
      <c r="LG87" s="51"/>
      <c r="LH87" s="51"/>
      <c r="LI87" s="51"/>
      <c r="LJ87" s="51"/>
      <c r="LK87" s="51"/>
      <c r="LL87" s="51"/>
      <c r="LM87" s="51"/>
      <c r="LN87" s="51"/>
      <c r="LO87" s="51"/>
      <c r="LP87" s="51"/>
      <c r="LQ87" s="51"/>
      <c r="LR87" s="51"/>
      <c r="LS87" s="51"/>
      <c r="LT87" s="51"/>
      <c r="LU87" s="51"/>
      <c r="LV87" s="51"/>
      <c r="LW87" s="51"/>
      <c r="LX87" s="51"/>
      <c r="LY87" s="51"/>
      <c r="LZ87" s="51"/>
      <c r="MA87" s="51"/>
      <c r="MB87" s="51"/>
      <c r="MC87" s="51"/>
      <c r="MD87" s="51"/>
      <c r="ME87" s="51"/>
      <c r="MF87" s="51"/>
      <c r="MG87" s="51"/>
      <c r="MH87" s="51"/>
      <c r="MI87" s="51"/>
      <c r="MJ87" s="51"/>
      <c r="MK87" s="51"/>
      <c r="ML87" s="51"/>
      <c r="MM87" s="51"/>
      <c r="MN87" s="51"/>
      <c r="MO87" s="51"/>
      <c r="MP87" s="51"/>
      <c r="MQ87" s="51"/>
      <c r="MR87" s="51"/>
      <c r="MS87" s="51"/>
      <c r="MT87" s="51"/>
      <c r="MU87" s="51"/>
      <c r="MV87" s="51"/>
      <c r="MW87" s="51"/>
      <c r="MX87" s="51"/>
      <c r="MY87" s="51"/>
      <c r="MZ87" s="51"/>
      <c r="NA87" s="51"/>
      <c r="NB87" s="51"/>
      <c r="NC87" s="51"/>
      <c r="ND87" s="51"/>
      <c r="NE87" s="51"/>
      <c r="NF87" s="51"/>
      <c r="NG87" s="51"/>
      <c r="NH87" s="51"/>
      <c r="NI87" s="51"/>
      <c r="NJ87" s="51"/>
      <c r="NK87" s="51"/>
      <c r="NL87" s="51"/>
      <c r="NM87" s="51"/>
      <c r="NN87" s="51"/>
      <c r="NO87" s="51"/>
      <c r="NP87" s="51"/>
      <c r="NQ87" s="51"/>
      <c r="NR87" s="51"/>
      <c r="NS87" s="51"/>
      <c r="NT87" s="51"/>
      <c r="NU87" s="51"/>
      <c r="NV87" s="51"/>
      <c r="NW87" s="51"/>
      <c r="NX87" s="51"/>
      <c r="NY87" s="51"/>
      <c r="NZ87" s="51"/>
      <c r="OA87" s="51"/>
      <c r="OB87" s="51"/>
      <c r="OC87" s="51"/>
      <c r="OD87" s="51"/>
      <c r="OE87" s="51"/>
      <c r="OF87" s="51"/>
      <c r="OG87" s="51"/>
      <c r="OH87" s="51"/>
      <c r="OI87" s="51"/>
      <c r="OJ87" s="51"/>
      <c r="OK87" s="51"/>
      <c r="OL87" s="51"/>
      <c r="OM87" s="51"/>
      <c r="ON87" s="51"/>
      <c r="OO87" s="51"/>
      <c r="OP87" s="51"/>
      <c r="OQ87" s="51"/>
      <c r="OR87" s="51"/>
      <c r="OS87" s="51"/>
      <c r="OT87" s="51"/>
      <c r="OU87" s="51"/>
      <c r="OV87" s="51"/>
      <c r="OW87" s="51"/>
      <c r="OX87" s="51"/>
      <c r="OY87" s="51"/>
      <c r="OZ87" s="51"/>
      <c r="PA87" s="51"/>
      <c r="PB87" s="51"/>
      <c r="PC87" s="51"/>
      <c r="PD87" s="51"/>
      <c r="PE87" s="51"/>
      <c r="PF87" s="51"/>
      <c r="PG87" s="51"/>
      <c r="PH87" s="51"/>
      <c r="PI87" s="51"/>
      <c r="PJ87" s="51"/>
      <c r="PK87" s="51"/>
      <c r="PL87" s="51"/>
      <c r="PM87" s="51"/>
      <c r="PN87" s="51"/>
      <c r="PO87" s="51"/>
      <c r="PP87" s="51"/>
      <c r="PQ87" s="51"/>
      <c r="PR87" s="51"/>
      <c r="PS87" s="51"/>
      <c r="PT87" s="51"/>
      <c r="PU87" s="51"/>
      <c r="PV87" s="51"/>
      <c r="PW87" s="51"/>
      <c r="PX87" s="51"/>
      <c r="PY87" s="51"/>
      <c r="PZ87" s="51"/>
      <c r="QA87" s="51"/>
      <c r="QB87" s="51"/>
      <c r="QC87" s="51"/>
      <c r="QD87" s="51"/>
      <c r="QE87" s="51"/>
      <c r="QF87" s="51"/>
      <c r="QG87" s="51"/>
      <c r="QH87" s="51"/>
      <c r="QI87" s="51"/>
      <c r="QJ87" s="51"/>
      <c r="QK87" s="51"/>
      <c r="QL87" s="51"/>
      <c r="QM87" s="51"/>
      <c r="QN87" s="51"/>
      <c r="QO87" s="51"/>
      <c r="QP87" s="51"/>
      <c r="QQ87" s="51"/>
      <c r="QR87" s="51"/>
      <c r="QS87" s="51"/>
      <c r="QT87" s="51"/>
      <c r="QU87" s="51"/>
      <c r="QV87" s="51"/>
      <c r="QW87" s="51"/>
      <c r="QX87" s="51"/>
      <c r="QY87" s="51"/>
      <c r="QZ87" s="51"/>
      <c r="RA87" s="51"/>
      <c r="RB87" s="51"/>
      <c r="RC87" s="51"/>
      <c r="RD87" s="51"/>
      <c r="RE87" s="51"/>
      <c r="RF87" s="51"/>
      <c r="RG87" s="51"/>
      <c r="RH87" s="51"/>
      <c r="RI87" s="51"/>
      <c r="RJ87" s="51"/>
      <c r="RK87" s="51"/>
      <c r="RL87" s="51"/>
      <c r="RM87" s="51"/>
      <c r="RN87" s="51"/>
      <c r="RO87" s="51"/>
      <c r="RP87" s="51"/>
      <c r="RQ87" s="51"/>
      <c r="RR87" s="51"/>
      <c r="RS87" s="51"/>
      <c r="RT87" s="51"/>
      <c r="RU87" s="51"/>
      <c r="RV87" s="51"/>
      <c r="RW87" s="51"/>
      <c r="RX87" s="51"/>
      <c r="RY87" s="51"/>
      <c r="RZ87" s="51"/>
      <c r="SA87" s="51"/>
      <c r="SB87" s="51"/>
      <c r="SC87" s="49"/>
      <c r="SD87" s="51"/>
      <c r="SE87" s="51"/>
      <c r="SF87" s="51"/>
      <c r="SG87" s="51"/>
      <c r="SH87" s="51"/>
      <c r="SI87" s="52"/>
    </row>
    <row r="88" spans="1:503" ht="15.5" x14ac:dyDescent="0.35">
      <c r="A88" s="63" t="s">
        <v>604</v>
      </c>
      <c r="B88" s="73"/>
      <c r="C88" s="19">
        <f t="shared" si="3"/>
        <v>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  <c r="IW88" s="51"/>
      <c r="IX88" s="51"/>
      <c r="IY88" s="51"/>
      <c r="IZ88" s="51"/>
      <c r="JA88" s="51"/>
      <c r="JB88" s="51"/>
      <c r="JC88" s="51"/>
      <c r="JD88" s="51"/>
      <c r="JE88" s="51"/>
      <c r="JF88" s="51"/>
      <c r="JG88" s="51"/>
      <c r="JH88" s="51"/>
      <c r="JI88" s="51"/>
      <c r="JJ88" s="51"/>
      <c r="JK88" s="51"/>
      <c r="JL88" s="51"/>
      <c r="JM88" s="51"/>
      <c r="JN88" s="51"/>
      <c r="JO88" s="51"/>
      <c r="JP88" s="51"/>
      <c r="JQ88" s="51"/>
      <c r="JR88" s="51"/>
      <c r="JS88" s="51"/>
      <c r="JT88" s="51"/>
      <c r="JU88" s="51"/>
      <c r="JV88" s="51"/>
      <c r="JW88" s="51"/>
      <c r="JX88" s="51"/>
      <c r="JY88" s="51"/>
      <c r="JZ88" s="51"/>
      <c r="KA88" s="51"/>
      <c r="KB88" s="51"/>
      <c r="KC88" s="51"/>
      <c r="KD88" s="51"/>
      <c r="KE88" s="51"/>
      <c r="KF88" s="51"/>
      <c r="KG88" s="51"/>
      <c r="KH88" s="51"/>
      <c r="KI88" s="51"/>
      <c r="KJ88" s="51"/>
      <c r="KK88" s="51"/>
      <c r="KL88" s="51"/>
      <c r="KM88" s="51"/>
      <c r="KN88" s="51"/>
      <c r="KO88" s="51"/>
      <c r="KP88" s="51"/>
      <c r="KQ88" s="51"/>
      <c r="KR88" s="51"/>
      <c r="KS88" s="51"/>
      <c r="KT88" s="51"/>
      <c r="KU88" s="51"/>
      <c r="KV88" s="51"/>
      <c r="KW88" s="51"/>
      <c r="KX88" s="51"/>
      <c r="KY88" s="51"/>
      <c r="KZ88" s="51"/>
      <c r="LA88" s="51"/>
      <c r="LB88" s="51"/>
      <c r="LC88" s="51"/>
      <c r="LD88" s="51"/>
      <c r="LE88" s="51"/>
      <c r="LF88" s="51"/>
      <c r="LG88" s="51"/>
      <c r="LH88" s="51"/>
      <c r="LI88" s="51"/>
      <c r="LJ88" s="51"/>
      <c r="LK88" s="51"/>
      <c r="LL88" s="51"/>
      <c r="LM88" s="51"/>
      <c r="LN88" s="51"/>
      <c r="LO88" s="51"/>
      <c r="LP88" s="51"/>
      <c r="LQ88" s="51"/>
      <c r="LR88" s="51"/>
      <c r="LS88" s="51"/>
      <c r="LT88" s="51"/>
      <c r="LU88" s="51"/>
      <c r="LV88" s="51"/>
      <c r="LW88" s="51"/>
      <c r="LX88" s="51"/>
      <c r="LY88" s="51"/>
      <c r="LZ88" s="51"/>
      <c r="MA88" s="51"/>
      <c r="MB88" s="51"/>
      <c r="MC88" s="51"/>
      <c r="MD88" s="51"/>
      <c r="ME88" s="51"/>
      <c r="MF88" s="51"/>
      <c r="MG88" s="51"/>
      <c r="MH88" s="51"/>
      <c r="MI88" s="51"/>
      <c r="MJ88" s="51"/>
      <c r="MK88" s="51"/>
      <c r="ML88" s="51"/>
      <c r="MM88" s="51"/>
      <c r="MN88" s="51"/>
      <c r="MO88" s="51"/>
      <c r="MP88" s="51"/>
      <c r="MQ88" s="51"/>
      <c r="MR88" s="51"/>
      <c r="MS88" s="51"/>
      <c r="MT88" s="51"/>
      <c r="MU88" s="51"/>
      <c r="MV88" s="51"/>
      <c r="MW88" s="51"/>
      <c r="MX88" s="51"/>
      <c r="MY88" s="51"/>
      <c r="MZ88" s="51"/>
      <c r="NA88" s="51"/>
      <c r="NB88" s="51"/>
      <c r="NC88" s="51"/>
      <c r="ND88" s="51"/>
      <c r="NE88" s="51"/>
      <c r="NF88" s="51"/>
      <c r="NG88" s="51"/>
      <c r="NH88" s="51"/>
      <c r="NI88" s="51"/>
      <c r="NJ88" s="51"/>
      <c r="NK88" s="51"/>
      <c r="NL88" s="51"/>
      <c r="NM88" s="51"/>
      <c r="NN88" s="51"/>
      <c r="NO88" s="51"/>
      <c r="NP88" s="51"/>
      <c r="NQ88" s="51"/>
      <c r="NR88" s="51"/>
      <c r="NS88" s="51"/>
      <c r="NT88" s="51"/>
      <c r="NU88" s="51"/>
      <c r="NV88" s="51"/>
      <c r="NW88" s="51"/>
      <c r="NX88" s="51"/>
      <c r="NY88" s="51"/>
      <c r="NZ88" s="51"/>
      <c r="OA88" s="51"/>
      <c r="OB88" s="51"/>
      <c r="OC88" s="51"/>
      <c r="OD88" s="51"/>
      <c r="OE88" s="51"/>
      <c r="OF88" s="51"/>
      <c r="OG88" s="51"/>
      <c r="OH88" s="51"/>
      <c r="OI88" s="51"/>
      <c r="OJ88" s="51"/>
      <c r="OK88" s="51"/>
      <c r="OL88" s="51"/>
      <c r="OM88" s="51"/>
      <c r="ON88" s="51"/>
      <c r="OO88" s="51"/>
      <c r="OP88" s="51"/>
      <c r="OQ88" s="51"/>
      <c r="OR88" s="51"/>
      <c r="OS88" s="51"/>
      <c r="OT88" s="51"/>
      <c r="OU88" s="51"/>
      <c r="OV88" s="51"/>
      <c r="OW88" s="51"/>
      <c r="OX88" s="51"/>
      <c r="OY88" s="51"/>
      <c r="OZ88" s="51"/>
      <c r="PA88" s="51"/>
      <c r="PB88" s="51"/>
      <c r="PC88" s="51"/>
      <c r="PD88" s="51"/>
      <c r="PE88" s="51"/>
      <c r="PF88" s="51"/>
      <c r="PG88" s="51"/>
      <c r="PH88" s="51"/>
      <c r="PI88" s="51"/>
      <c r="PJ88" s="51"/>
      <c r="PK88" s="51"/>
      <c r="PL88" s="51"/>
      <c r="PM88" s="51"/>
      <c r="PN88" s="51"/>
      <c r="PO88" s="51"/>
      <c r="PP88" s="51"/>
      <c r="PQ88" s="51"/>
      <c r="PR88" s="51"/>
      <c r="PS88" s="51"/>
      <c r="PT88" s="51"/>
      <c r="PU88" s="51"/>
      <c r="PV88" s="51"/>
      <c r="PW88" s="51"/>
      <c r="PX88" s="51"/>
      <c r="PY88" s="51"/>
      <c r="PZ88" s="51"/>
      <c r="QA88" s="51"/>
      <c r="QB88" s="51"/>
      <c r="QC88" s="51"/>
      <c r="QD88" s="51"/>
      <c r="QE88" s="51"/>
      <c r="QF88" s="51"/>
      <c r="QG88" s="51"/>
      <c r="QH88" s="51"/>
      <c r="QI88" s="51"/>
      <c r="QJ88" s="51"/>
      <c r="QK88" s="51"/>
      <c r="QL88" s="51"/>
      <c r="QM88" s="51"/>
      <c r="QN88" s="51"/>
      <c r="QO88" s="51"/>
      <c r="QP88" s="51"/>
      <c r="QQ88" s="51"/>
      <c r="QR88" s="51"/>
      <c r="QS88" s="51"/>
      <c r="QT88" s="51"/>
      <c r="QU88" s="51"/>
      <c r="QV88" s="51"/>
      <c r="QW88" s="51"/>
      <c r="QX88" s="51"/>
      <c r="QY88" s="51"/>
      <c r="QZ88" s="51"/>
      <c r="RA88" s="51"/>
      <c r="RB88" s="51"/>
      <c r="RC88" s="51"/>
      <c r="RD88" s="51"/>
      <c r="RE88" s="51"/>
      <c r="RF88" s="51"/>
      <c r="RG88" s="51"/>
      <c r="RH88" s="51"/>
      <c r="RI88" s="51"/>
      <c r="RJ88" s="51"/>
      <c r="RK88" s="51"/>
      <c r="RL88" s="51"/>
      <c r="RM88" s="51"/>
      <c r="RN88" s="51"/>
      <c r="RO88" s="51"/>
      <c r="RP88" s="51"/>
      <c r="RQ88" s="51"/>
      <c r="RR88" s="51"/>
      <c r="RS88" s="51"/>
      <c r="RT88" s="51"/>
      <c r="RU88" s="51"/>
      <c r="RV88" s="51"/>
      <c r="RW88" s="51"/>
      <c r="RX88" s="51"/>
      <c r="RY88" s="51"/>
      <c r="RZ88" s="51"/>
      <c r="SA88" s="51"/>
      <c r="SB88" s="51"/>
      <c r="SC88" s="49"/>
      <c r="SD88" s="51"/>
      <c r="SE88" s="51"/>
      <c r="SF88" s="51"/>
      <c r="SG88" s="51"/>
      <c r="SH88" s="51"/>
      <c r="SI88" s="52"/>
    </row>
    <row r="89" spans="1:503" ht="15.5" x14ac:dyDescent="0.35">
      <c r="A89" s="63" t="s">
        <v>518</v>
      </c>
      <c r="B89" s="73"/>
      <c r="C89" s="19">
        <f t="shared" si="3"/>
        <v>0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  <c r="IW89" s="51"/>
      <c r="IX89" s="51"/>
      <c r="IY89" s="51"/>
      <c r="IZ89" s="51"/>
      <c r="JA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S89" s="51"/>
      <c r="JT89" s="51"/>
      <c r="JU89" s="51"/>
      <c r="JV89" s="51"/>
      <c r="JW89" s="51"/>
      <c r="JX89" s="51"/>
      <c r="JY89" s="51"/>
      <c r="JZ89" s="51"/>
      <c r="KA89" s="51"/>
      <c r="KB89" s="51"/>
      <c r="KC89" s="51"/>
      <c r="KD89" s="51"/>
      <c r="KE89" s="51"/>
      <c r="KF89" s="51"/>
      <c r="KG89" s="51"/>
      <c r="KH89" s="51"/>
      <c r="KI89" s="51"/>
      <c r="KJ89" s="51"/>
      <c r="KK89" s="51"/>
      <c r="KL89" s="51"/>
      <c r="KM89" s="51"/>
      <c r="KN89" s="51"/>
      <c r="KO89" s="51"/>
      <c r="KP89" s="51"/>
      <c r="KQ89" s="51"/>
      <c r="KR89" s="51"/>
      <c r="KS89" s="51"/>
      <c r="KT89" s="51"/>
      <c r="KU89" s="51"/>
      <c r="KV89" s="51"/>
      <c r="KW89" s="51"/>
      <c r="KX89" s="51"/>
      <c r="KY89" s="51"/>
      <c r="KZ89" s="51"/>
      <c r="LA89" s="51"/>
      <c r="LB89" s="51"/>
      <c r="LC89" s="51"/>
      <c r="LD89" s="51"/>
      <c r="LE89" s="51"/>
      <c r="LF89" s="51"/>
      <c r="LG89" s="51"/>
      <c r="LH89" s="51"/>
      <c r="LI89" s="51"/>
      <c r="LJ89" s="51"/>
      <c r="LK89" s="51"/>
      <c r="LL89" s="51"/>
      <c r="LM89" s="51"/>
      <c r="LN89" s="51"/>
      <c r="LO89" s="51"/>
      <c r="LP89" s="51"/>
      <c r="LQ89" s="51"/>
      <c r="LR89" s="51"/>
      <c r="LS89" s="51"/>
      <c r="LT89" s="51"/>
      <c r="LU89" s="51"/>
      <c r="LV89" s="51"/>
      <c r="LW89" s="51"/>
      <c r="LX89" s="51"/>
      <c r="LY89" s="51"/>
      <c r="LZ89" s="51"/>
      <c r="MA89" s="51"/>
      <c r="MB89" s="51"/>
      <c r="MC89" s="51"/>
      <c r="MD89" s="51"/>
      <c r="ME89" s="51"/>
      <c r="MF89" s="51"/>
      <c r="MG89" s="51"/>
      <c r="MH89" s="51"/>
      <c r="MI89" s="51"/>
      <c r="MJ89" s="51"/>
      <c r="MK89" s="51"/>
      <c r="ML89" s="51"/>
      <c r="MM89" s="51"/>
      <c r="MN89" s="51"/>
      <c r="MO89" s="51"/>
      <c r="MP89" s="51"/>
      <c r="MQ89" s="51"/>
      <c r="MR89" s="51"/>
      <c r="MS89" s="51"/>
      <c r="MT89" s="51"/>
      <c r="MU89" s="51"/>
      <c r="MV89" s="51"/>
      <c r="MW89" s="51"/>
      <c r="MX89" s="51"/>
      <c r="MY89" s="51"/>
      <c r="MZ89" s="51"/>
      <c r="NA89" s="51"/>
      <c r="NB89" s="51"/>
      <c r="NC89" s="51"/>
      <c r="ND89" s="51"/>
      <c r="NE89" s="51"/>
      <c r="NF89" s="51"/>
      <c r="NG89" s="51"/>
      <c r="NH89" s="51"/>
      <c r="NI89" s="51"/>
      <c r="NJ89" s="51"/>
      <c r="NK89" s="51"/>
      <c r="NL89" s="51"/>
      <c r="NM89" s="51"/>
      <c r="NN89" s="51"/>
      <c r="NO89" s="51"/>
      <c r="NP89" s="51"/>
      <c r="NQ89" s="51"/>
      <c r="NR89" s="51"/>
      <c r="NS89" s="51"/>
      <c r="NT89" s="51"/>
      <c r="NU89" s="51"/>
      <c r="NV89" s="51"/>
      <c r="NW89" s="51"/>
      <c r="NX89" s="51"/>
      <c r="NY89" s="51"/>
      <c r="NZ89" s="51"/>
      <c r="OA89" s="51"/>
      <c r="OB89" s="51"/>
      <c r="OC89" s="51"/>
      <c r="OD89" s="51"/>
      <c r="OE89" s="51"/>
      <c r="OF89" s="51"/>
      <c r="OG89" s="51"/>
      <c r="OH89" s="51"/>
      <c r="OI89" s="51"/>
      <c r="OJ89" s="51"/>
      <c r="OK89" s="51"/>
      <c r="OL89" s="51"/>
      <c r="OM89" s="51"/>
      <c r="ON89" s="51"/>
      <c r="OO89" s="51"/>
      <c r="OP89" s="51"/>
      <c r="OQ89" s="51"/>
      <c r="OR89" s="51"/>
      <c r="OS89" s="51"/>
      <c r="OT89" s="51"/>
      <c r="OU89" s="51"/>
      <c r="OV89" s="51"/>
      <c r="OW89" s="51"/>
      <c r="OX89" s="51"/>
      <c r="OY89" s="51"/>
      <c r="OZ89" s="51"/>
      <c r="PA89" s="51"/>
      <c r="PB89" s="51"/>
      <c r="PC89" s="51"/>
      <c r="PD89" s="51"/>
      <c r="PE89" s="51"/>
      <c r="PF89" s="51"/>
      <c r="PG89" s="51"/>
      <c r="PH89" s="51"/>
      <c r="PI89" s="51"/>
      <c r="PJ89" s="51"/>
      <c r="PK89" s="51"/>
      <c r="PL89" s="51"/>
      <c r="PM89" s="51"/>
      <c r="PN89" s="51"/>
      <c r="PO89" s="51"/>
      <c r="PP89" s="51"/>
      <c r="PQ89" s="51"/>
      <c r="PR89" s="51"/>
      <c r="PS89" s="51"/>
      <c r="PT89" s="51"/>
      <c r="PU89" s="51"/>
      <c r="PV89" s="51"/>
      <c r="PW89" s="51"/>
      <c r="PX89" s="51"/>
      <c r="PY89" s="51"/>
      <c r="PZ89" s="51"/>
      <c r="QA89" s="51"/>
      <c r="QB89" s="51"/>
      <c r="QC89" s="51"/>
      <c r="QD89" s="51"/>
      <c r="QE89" s="51"/>
      <c r="QF89" s="51"/>
      <c r="QG89" s="51"/>
      <c r="QH89" s="51"/>
      <c r="QI89" s="51"/>
      <c r="QJ89" s="51"/>
      <c r="QK89" s="51"/>
      <c r="QL89" s="51"/>
      <c r="QM89" s="51"/>
      <c r="QN89" s="51"/>
      <c r="QO89" s="51"/>
      <c r="QP89" s="51"/>
      <c r="QQ89" s="51"/>
      <c r="QR89" s="51"/>
      <c r="QS89" s="51"/>
      <c r="QT89" s="51"/>
      <c r="QU89" s="51"/>
      <c r="QV89" s="51"/>
      <c r="QW89" s="51"/>
      <c r="QX89" s="51"/>
      <c r="QY89" s="51"/>
      <c r="QZ89" s="51"/>
      <c r="RA89" s="51"/>
      <c r="RB89" s="51"/>
      <c r="RC89" s="51"/>
      <c r="RD89" s="51"/>
      <c r="RE89" s="51"/>
      <c r="RF89" s="51"/>
      <c r="RG89" s="51"/>
      <c r="RH89" s="51"/>
      <c r="RI89" s="51"/>
      <c r="RJ89" s="51"/>
      <c r="RK89" s="51"/>
      <c r="RL89" s="51"/>
      <c r="RM89" s="51"/>
      <c r="RN89" s="51"/>
      <c r="RO89" s="51"/>
      <c r="RP89" s="51"/>
      <c r="RQ89" s="51"/>
      <c r="RR89" s="51"/>
      <c r="RS89" s="51"/>
      <c r="RT89" s="51"/>
      <c r="RU89" s="51"/>
      <c r="RV89" s="51"/>
      <c r="RW89" s="51"/>
      <c r="RX89" s="51"/>
      <c r="RY89" s="51"/>
      <c r="RZ89" s="51"/>
      <c r="SA89" s="51"/>
      <c r="SB89" s="51"/>
      <c r="SC89" s="49"/>
      <c r="SD89" s="51"/>
      <c r="SE89" s="51"/>
      <c r="SF89" s="51"/>
      <c r="SG89" s="51"/>
      <c r="SH89" s="51"/>
      <c r="SI89" s="52"/>
    </row>
    <row r="90" spans="1:503" ht="15.5" x14ac:dyDescent="0.35">
      <c r="A90" s="63" t="s">
        <v>605</v>
      </c>
      <c r="B90" s="73"/>
      <c r="C90" s="19">
        <f t="shared" si="3"/>
        <v>0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  <c r="IW90" s="51"/>
      <c r="IX90" s="51"/>
      <c r="IY90" s="51"/>
      <c r="IZ90" s="51"/>
      <c r="JA90" s="51"/>
      <c r="JB90" s="51"/>
      <c r="JC90" s="51"/>
      <c r="JD90" s="51"/>
      <c r="JE90" s="51"/>
      <c r="JF90" s="51"/>
      <c r="JG90" s="51"/>
      <c r="JH90" s="51"/>
      <c r="JI90" s="51"/>
      <c r="JJ90" s="51"/>
      <c r="JK90" s="51"/>
      <c r="JL90" s="51"/>
      <c r="JM90" s="51"/>
      <c r="JN90" s="51"/>
      <c r="JO90" s="51"/>
      <c r="JP90" s="51"/>
      <c r="JQ90" s="51"/>
      <c r="JR90" s="51"/>
      <c r="JS90" s="51"/>
      <c r="JT90" s="51"/>
      <c r="JU90" s="51"/>
      <c r="JV90" s="51"/>
      <c r="JW90" s="51"/>
      <c r="JX90" s="51"/>
      <c r="JY90" s="51"/>
      <c r="JZ90" s="51"/>
      <c r="KA90" s="51"/>
      <c r="KB90" s="51"/>
      <c r="KC90" s="51"/>
      <c r="KD90" s="51"/>
      <c r="KE90" s="51"/>
      <c r="KF90" s="51"/>
      <c r="KG90" s="51"/>
      <c r="KH90" s="51"/>
      <c r="KI90" s="51"/>
      <c r="KJ90" s="51"/>
      <c r="KK90" s="51"/>
      <c r="KL90" s="51"/>
      <c r="KM90" s="51"/>
      <c r="KN90" s="51"/>
      <c r="KO90" s="51"/>
      <c r="KP90" s="51"/>
      <c r="KQ90" s="51"/>
      <c r="KR90" s="51"/>
      <c r="KS90" s="51"/>
      <c r="KT90" s="51"/>
      <c r="KU90" s="51"/>
      <c r="KV90" s="51"/>
      <c r="KW90" s="51"/>
      <c r="KX90" s="51"/>
      <c r="KY90" s="51"/>
      <c r="KZ90" s="51"/>
      <c r="LA90" s="51"/>
      <c r="LB90" s="51"/>
      <c r="LC90" s="51"/>
      <c r="LD90" s="51"/>
      <c r="LE90" s="51"/>
      <c r="LF90" s="51"/>
      <c r="LG90" s="51"/>
      <c r="LH90" s="51"/>
      <c r="LI90" s="51"/>
      <c r="LJ90" s="51"/>
      <c r="LK90" s="51"/>
      <c r="LL90" s="51"/>
      <c r="LM90" s="51"/>
      <c r="LN90" s="51"/>
      <c r="LO90" s="51"/>
      <c r="LP90" s="51"/>
      <c r="LQ90" s="51"/>
      <c r="LR90" s="51"/>
      <c r="LS90" s="51"/>
      <c r="LT90" s="51"/>
      <c r="LU90" s="51"/>
      <c r="LV90" s="51"/>
      <c r="LW90" s="51"/>
      <c r="LX90" s="51"/>
      <c r="LY90" s="51"/>
      <c r="LZ90" s="51"/>
      <c r="MA90" s="51"/>
      <c r="MB90" s="51"/>
      <c r="MC90" s="51"/>
      <c r="MD90" s="51"/>
      <c r="ME90" s="51"/>
      <c r="MF90" s="51"/>
      <c r="MG90" s="51"/>
      <c r="MH90" s="51"/>
      <c r="MI90" s="51"/>
      <c r="MJ90" s="51"/>
      <c r="MK90" s="51"/>
      <c r="ML90" s="51"/>
      <c r="MM90" s="51"/>
      <c r="MN90" s="51"/>
      <c r="MO90" s="51"/>
      <c r="MP90" s="51"/>
      <c r="MQ90" s="51"/>
      <c r="MR90" s="51"/>
      <c r="MS90" s="51"/>
      <c r="MT90" s="51"/>
      <c r="MU90" s="51"/>
      <c r="MV90" s="51"/>
      <c r="MW90" s="51"/>
      <c r="MX90" s="51"/>
      <c r="MY90" s="51"/>
      <c r="MZ90" s="51"/>
      <c r="NA90" s="51"/>
      <c r="NB90" s="51"/>
      <c r="NC90" s="51"/>
      <c r="ND90" s="51"/>
      <c r="NE90" s="51"/>
      <c r="NF90" s="51"/>
      <c r="NG90" s="51"/>
      <c r="NH90" s="51"/>
      <c r="NI90" s="51"/>
      <c r="NJ90" s="51"/>
      <c r="NK90" s="51"/>
      <c r="NL90" s="51"/>
      <c r="NM90" s="51"/>
      <c r="NN90" s="51"/>
      <c r="NO90" s="51"/>
      <c r="NP90" s="51"/>
      <c r="NQ90" s="51"/>
      <c r="NR90" s="51"/>
      <c r="NS90" s="51"/>
      <c r="NT90" s="51"/>
      <c r="NU90" s="51"/>
      <c r="NV90" s="51"/>
      <c r="NW90" s="51"/>
      <c r="NX90" s="51"/>
      <c r="NY90" s="51"/>
      <c r="NZ90" s="51"/>
      <c r="OA90" s="51"/>
      <c r="OB90" s="51"/>
      <c r="OC90" s="51"/>
      <c r="OD90" s="51"/>
      <c r="OE90" s="51"/>
      <c r="OF90" s="51"/>
      <c r="OG90" s="51"/>
      <c r="OH90" s="51"/>
      <c r="OI90" s="51"/>
      <c r="OJ90" s="51"/>
      <c r="OK90" s="51"/>
      <c r="OL90" s="51"/>
      <c r="OM90" s="51"/>
      <c r="ON90" s="51"/>
      <c r="OO90" s="51"/>
      <c r="OP90" s="51"/>
      <c r="OQ90" s="51"/>
      <c r="OR90" s="51"/>
      <c r="OS90" s="51"/>
      <c r="OT90" s="51"/>
      <c r="OU90" s="51"/>
      <c r="OV90" s="51"/>
      <c r="OW90" s="51"/>
      <c r="OX90" s="51"/>
      <c r="OY90" s="51"/>
      <c r="OZ90" s="51"/>
      <c r="PA90" s="51"/>
      <c r="PB90" s="51"/>
      <c r="PC90" s="51"/>
      <c r="PD90" s="51"/>
      <c r="PE90" s="51"/>
      <c r="PF90" s="51"/>
      <c r="PG90" s="51"/>
      <c r="PH90" s="51"/>
      <c r="PI90" s="51"/>
      <c r="PJ90" s="51"/>
      <c r="PK90" s="51"/>
      <c r="PL90" s="51"/>
      <c r="PM90" s="51"/>
      <c r="PN90" s="51"/>
      <c r="PO90" s="51"/>
      <c r="PP90" s="51"/>
      <c r="PQ90" s="51"/>
      <c r="PR90" s="51"/>
      <c r="PS90" s="51"/>
      <c r="PT90" s="51"/>
      <c r="PU90" s="51"/>
      <c r="PV90" s="51"/>
      <c r="PW90" s="51"/>
      <c r="PX90" s="51"/>
      <c r="PY90" s="51"/>
      <c r="PZ90" s="51"/>
      <c r="QA90" s="51"/>
      <c r="QB90" s="51"/>
      <c r="QC90" s="51"/>
      <c r="QD90" s="51"/>
      <c r="QE90" s="51"/>
      <c r="QF90" s="51"/>
      <c r="QG90" s="51"/>
      <c r="QH90" s="51"/>
      <c r="QI90" s="51"/>
      <c r="QJ90" s="51"/>
      <c r="QK90" s="51"/>
      <c r="QL90" s="51"/>
      <c r="QM90" s="51"/>
      <c r="QN90" s="51"/>
      <c r="QO90" s="51"/>
      <c r="QP90" s="51"/>
      <c r="QQ90" s="51"/>
      <c r="QR90" s="51"/>
      <c r="QS90" s="51"/>
      <c r="QT90" s="51"/>
      <c r="QU90" s="51"/>
      <c r="QV90" s="51"/>
      <c r="QW90" s="51"/>
      <c r="QX90" s="51"/>
      <c r="QY90" s="51"/>
      <c r="QZ90" s="51"/>
      <c r="RA90" s="51"/>
      <c r="RB90" s="51"/>
      <c r="RC90" s="51"/>
      <c r="RD90" s="51"/>
      <c r="RE90" s="51"/>
      <c r="RF90" s="51"/>
      <c r="RG90" s="51"/>
      <c r="RH90" s="51"/>
      <c r="RI90" s="51"/>
      <c r="RJ90" s="51"/>
      <c r="RK90" s="51"/>
      <c r="RL90" s="51"/>
      <c r="RM90" s="51"/>
      <c r="RN90" s="51"/>
      <c r="RO90" s="51"/>
      <c r="RP90" s="51"/>
      <c r="RQ90" s="51"/>
      <c r="RR90" s="51"/>
      <c r="RS90" s="51"/>
      <c r="RT90" s="51"/>
      <c r="RU90" s="51"/>
      <c r="RV90" s="51"/>
      <c r="RW90" s="51"/>
      <c r="RX90" s="51"/>
      <c r="RY90" s="51"/>
      <c r="RZ90" s="51"/>
      <c r="SA90" s="51"/>
      <c r="SB90" s="51"/>
      <c r="SC90" s="49"/>
      <c r="SD90" s="51"/>
      <c r="SE90" s="51"/>
      <c r="SF90" s="51"/>
      <c r="SG90" s="51"/>
      <c r="SH90" s="51"/>
      <c r="SI90" s="52"/>
    </row>
    <row r="91" spans="1:503" ht="15.5" x14ac:dyDescent="0.35">
      <c r="A91" s="63" t="s">
        <v>606</v>
      </c>
      <c r="B91" s="73"/>
      <c r="C91" s="19">
        <f t="shared" si="3"/>
        <v>0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  <c r="IW91" s="51"/>
      <c r="IX91" s="51"/>
      <c r="IY91" s="51"/>
      <c r="IZ91" s="51"/>
      <c r="JA91" s="51"/>
      <c r="JB91" s="51"/>
      <c r="JC91" s="51"/>
      <c r="JD91" s="51"/>
      <c r="JE91" s="51"/>
      <c r="JF91" s="51"/>
      <c r="JG91" s="51"/>
      <c r="JH91" s="51"/>
      <c r="JI91" s="51"/>
      <c r="JJ91" s="51"/>
      <c r="JK91" s="51"/>
      <c r="JL91" s="51"/>
      <c r="JM91" s="51"/>
      <c r="JN91" s="51"/>
      <c r="JO91" s="51"/>
      <c r="JP91" s="51"/>
      <c r="JQ91" s="51"/>
      <c r="JR91" s="51"/>
      <c r="JS91" s="51"/>
      <c r="JT91" s="51"/>
      <c r="JU91" s="51"/>
      <c r="JV91" s="51"/>
      <c r="JW91" s="51"/>
      <c r="JX91" s="51"/>
      <c r="JY91" s="51"/>
      <c r="JZ91" s="51"/>
      <c r="KA91" s="51"/>
      <c r="KB91" s="51"/>
      <c r="KC91" s="51"/>
      <c r="KD91" s="51"/>
      <c r="KE91" s="51"/>
      <c r="KF91" s="51"/>
      <c r="KG91" s="51"/>
      <c r="KH91" s="51"/>
      <c r="KI91" s="51"/>
      <c r="KJ91" s="51"/>
      <c r="KK91" s="51"/>
      <c r="KL91" s="51"/>
      <c r="KM91" s="51"/>
      <c r="KN91" s="51"/>
      <c r="KO91" s="51"/>
      <c r="KP91" s="51"/>
      <c r="KQ91" s="51"/>
      <c r="KR91" s="51"/>
      <c r="KS91" s="51"/>
      <c r="KT91" s="51"/>
      <c r="KU91" s="51"/>
      <c r="KV91" s="51"/>
      <c r="KW91" s="51"/>
      <c r="KX91" s="51"/>
      <c r="KY91" s="51"/>
      <c r="KZ91" s="51"/>
      <c r="LA91" s="51"/>
      <c r="LB91" s="51"/>
      <c r="LC91" s="51"/>
      <c r="LD91" s="51"/>
      <c r="LE91" s="51"/>
      <c r="LF91" s="51"/>
      <c r="LG91" s="51"/>
      <c r="LH91" s="51"/>
      <c r="LI91" s="51"/>
      <c r="LJ91" s="51"/>
      <c r="LK91" s="51"/>
      <c r="LL91" s="51"/>
      <c r="LM91" s="51"/>
      <c r="LN91" s="51"/>
      <c r="LO91" s="51"/>
      <c r="LP91" s="51"/>
      <c r="LQ91" s="51"/>
      <c r="LR91" s="51"/>
      <c r="LS91" s="51"/>
      <c r="LT91" s="51"/>
      <c r="LU91" s="51"/>
      <c r="LV91" s="51"/>
      <c r="LW91" s="51"/>
      <c r="LX91" s="51"/>
      <c r="LY91" s="51"/>
      <c r="LZ91" s="51"/>
      <c r="MA91" s="51"/>
      <c r="MB91" s="51"/>
      <c r="MC91" s="51"/>
      <c r="MD91" s="51"/>
      <c r="ME91" s="51"/>
      <c r="MF91" s="51"/>
      <c r="MG91" s="51"/>
      <c r="MH91" s="51"/>
      <c r="MI91" s="51"/>
      <c r="MJ91" s="51"/>
      <c r="MK91" s="51"/>
      <c r="ML91" s="51"/>
      <c r="MM91" s="51"/>
      <c r="MN91" s="51"/>
      <c r="MO91" s="51"/>
      <c r="MP91" s="51"/>
      <c r="MQ91" s="51"/>
      <c r="MR91" s="51"/>
      <c r="MS91" s="51"/>
      <c r="MT91" s="51"/>
      <c r="MU91" s="51"/>
      <c r="MV91" s="51"/>
      <c r="MW91" s="51"/>
      <c r="MX91" s="51"/>
      <c r="MY91" s="51"/>
      <c r="MZ91" s="51"/>
      <c r="NA91" s="51"/>
      <c r="NB91" s="51"/>
      <c r="NC91" s="51"/>
      <c r="ND91" s="51"/>
      <c r="NE91" s="51"/>
      <c r="NF91" s="51"/>
      <c r="NG91" s="51"/>
      <c r="NH91" s="51"/>
      <c r="NI91" s="51"/>
      <c r="NJ91" s="51"/>
      <c r="NK91" s="51"/>
      <c r="NL91" s="51"/>
      <c r="NM91" s="51"/>
      <c r="NN91" s="51"/>
      <c r="NO91" s="51"/>
      <c r="NP91" s="51"/>
      <c r="NQ91" s="51"/>
      <c r="NR91" s="51"/>
      <c r="NS91" s="51"/>
      <c r="NT91" s="51"/>
      <c r="NU91" s="51"/>
      <c r="NV91" s="51"/>
      <c r="NW91" s="51"/>
      <c r="NX91" s="51"/>
      <c r="NY91" s="51"/>
      <c r="NZ91" s="51"/>
      <c r="OA91" s="51"/>
      <c r="OB91" s="51"/>
      <c r="OC91" s="51"/>
      <c r="OD91" s="51"/>
      <c r="OE91" s="51"/>
      <c r="OF91" s="51"/>
      <c r="OG91" s="51"/>
      <c r="OH91" s="51"/>
      <c r="OI91" s="51"/>
      <c r="OJ91" s="51"/>
      <c r="OK91" s="51"/>
      <c r="OL91" s="51"/>
      <c r="OM91" s="51"/>
      <c r="ON91" s="51"/>
      <c r="OO91" s="51"/>
      <c r="OP91" s="51"/>
      <c r="OQ91" s="51"/>
      <c r="OR91" s="51"/>
      <c r="OS91" s="51"/>
      <c r="OT91" s="51"/>
      <c r="OU91" s="51"/>
      <c r="OV91" s="51"/>
      <c r="OW91" s="51"/>
      <c r="OX91" s="51"/>
      <c r="OY91" s="51"/>
      <c r="OZ91" s="51"/>
      <c r="PA91" s="51"/>
      <c r="PB91" s="51"/>
      <c r="PC91" s="51"/>
      <c r="PD91" s="51"/>
      <c r="PE91" s="51"/>
      <c r="PF91" s="51"/>
      <c r="PG91" s="51"/>
      <c r="PH91" s="51"/>
      <c r="PI91" s="51"/>
      <c r="PJ91" s="51"/>
      <c r="PK91" s="51"/>
      <c r="PL91" s="51"/>
      <c r="PM91" s="51"/>
      <c r="PN91" s="51"/>
      <c r="PO91" s="51"/>
      <c r="PP91" s="51"/>
      <c r="PQ91" s="51"/>
      <c r="PR91" s="51"/>
      <c r="PS91" s="51"/>
      <c r="PT91" s="51"/>
      <c r="PU91" s="51"/>
      <c r="PV91" s="51"/>
      <c r="PW91" s="51"/>
      <c r="PX91" s="51"/>
      <c r="PY91" s="51"/>
      <c r="PZ91" s="51"/>
      <c r="QA91" s="51"/>
      <c r="QB91" s="51"/>
      <c r="QC91" s="51"/>
      <c r="QD91" s="51"/>
      <c r="QE91" s="51"/>
      <c r="QF91" s="51"/>
      <c r="QG91" s="51"/>
      <c r="QH91" s="51"/>
      <c r="QI91" s="51"/>
      <c r="QJ91" s="51"/>
      <c r="QK91" s="51"/>
      <c r="QL91" s="51"/>
      <c r="QM91" s="51"/>
      <c r="QN91" s="51"/>
      <c r="QO91" s="51"/>
      <c r="QP91" s="51"/>
      <c r="QQ91" s="51"/>
      <c r="QR91" s="51"/>
      <c r="QS91" s="51"/>
      <c r="QT91" s="51"/>
      <c r="QU91" s="51"/>
      <c r="QV91" s="51"/>
      <c r="QW91" s="51"/>
      <c r="QX91" s="51"/>
      <c r="QY91" s="51"/>
      <c r="QZ91" s="51"/>
      <c r="RA91" s="51"/>
      <c r="RB91" s="51"/>
      <c r="RC91" s="51"/>
      <c r="RD91" s="51"/>
      <c r="RE91" s="51"/>
      <c r="RF91" s="51"/>
      <c r="RG91" s="51"/>
      <c r="RH91" s="51"/>
      <c r="RI91" s="51"/>
      <c r="RJ91" s="51"/>
      <c r="RK91" s="51"/>
      <c r="RL91" s="51"/>
      <c r="RM91" s="51"/>
      <c r="RN91" s="51"/>
      <c r="RO91" s="51"/>
      <c r="RP91" s="51"/>
      <c r="RQ91" s="51"/>
      <c r="RR91" s="51"/>
      <c r="RS91" s="51"/>
      <c r="RT91" s="51"/>
      <c r="RU91" s="51"/>
      <c r="RV91" s="51"/>
      <c r="RW91" s="51"/>
      <c r="RX91" s="51"/>
      <c r="RY91" s="51"/>
      <c r="RZ91" s="51"/>
      <c r="SA91" s="51"/>
      <c r="SB91" s="51"/>
      <c r="SC91" s="49"/>
      <c r="SD91" s="51"/>
      <c r="SE91" s="51"/>
      <c r="SF91" s="51"/>
      <c r="SG91" s="51"/>
      <c r="SH91" s="51"/>
      <c r="SI91" s="52"/>
    </row>
    <row r="92" spans="1:503" ht="15.5" x14ac:dyDescent="0.35">
      <c r="A92" s="63" t="s">
        <v>607</v>
      </c>
      <c r="B92" s="73"/>
      <c r="C92" s="19">
        <f t="shared" si="3"/>
        <v>0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  <c r="IW92" s="51"/>
      <c r="IX92" s="51"/>
      <c r="IY92" s="51"/>
      <c r="IZ92" s="51"/>
      <c r="JA92" s="51"/>
      <c r="JB92" s="51"/>
      <c r="JC92" s="51"/>
      <c r="JD92" s="51"/>
      <c r="JE92" s="51"/>
      <c r="JF92" s="51"/>
      <c r="JG92" s="51"/>
      <c r="JH92" s="51"/>
      <c r="JI92" s="51"/>
      <c r="JJ92" s="51"/>
      <c r="JK92" s="51"/>
      <c r="JL92" s="51"/>
      <c r="JM92" s="51"/>
      <c r="JN92" s="51"/>
      <c r="JO92" s="51"/>
      <c r="JP92" s="51"/>
      <c r="JQ92" s="51"/>
      <c r="JR92" s="51"/>
      <c r="JS92" s="51"/>
      <c r="JT92" s="51"/>
      <c r="JU92" s="51"/>
      <c r="JV92" s="51"/>
      <c r="JW92" s="51"/>
      <c r="JX92" s="51"/>
      <c r="JY92" s="51"/>
      <c r="JZ92" s="51"/>
      <c r="KA92" s="51"/>
      <c r="KB92" s="51"/>
      <c r="KC92" s="51"/>
      <c r="KD92" s="51"/>
      <c r="KE92" s="51"/>
      <c r="KF92" s="51"/>
      <c r="KG92" s="51"/>
      <c r="KH92" s="51"/>
      <c r="KI92" s="51"/>
      <c r="KJ92" s="51"/>
      <c r="KK92" s="51"/>
      <c r="KL92" s="51"/>
      <c r="KM92" s="51"/>
      <c r="KN92" s="51"/>
      <c r="KO92" s="51"/>
      <c r="KP92" s="51"/>
      <c r="KQ92" s="51"/>
      <c r="KR92" s="51"/>
      <c r="KS92" s="51"/>
      <c r="KT92" s="51"/>
      <c r="KU92" s="51"/>
      <c r="KV92" s="51"/>
      <c r="KW92" s="51"/>
      <c r="KX92" s="51"/>
      <c r="KY92" s="51"/>
      <c r="KZ92" s="51"/>
      <c r="LA92" s="51"/>
      <c r="LB92" s="51"/>
      <c r="LC92" s="51"/>
      <c r="LD92" s="51"/>
      <c r="LE92" s="51"/>
      <c r="LF92" s="51"/>
      <c r="LG92" s="51"/>
      <c r="LH92" s="51"/>
      <c r="LI92" s="51"/>
      <c r="LJ92" s="51"/>
      <c r="LK92" s="51"/>
      <c r="LL92" s="51"/>
      <c r="LM92" s="51"/>
      <c r="LN92" s="51"/>
      <c r="LO92" s="51"/>
      <c r="LP92" s="51"/>
      <c r="LQ92" s="51"/>
      <c r="LR92" s="51"/>
      <c r="LS92" s="51"/>
      <c r="LT92" s="51"/>
      <c r="LU92" s="51"/>
      <c r="LV92" s="51"/>
      <c r="LW92" s="51"/>
      <c r="LX92" s="51"/>
      <c r="LY92" s="51"/>
      <c r="LZ92" s="51"/>
      <c r="MA92" s="51"/>
      <c r="MB92" s="51"/>
      <c r="MC92" s="51"/>
      <c r="MD92" s="51"/>
      <c r="ME92" s="51"/>
      <c r="MF92" s="51"/>
      <c r="MG92" s="51"/>
      <c r="MH92" s="51"/>
      <c r="MI92" s="51"/>
      <c r="MJ92" s="51"/>
      <c r="MK92" s="51"/>
      <c r="ML92" s="51"/>
      <c r="MM92" s="51"/>
      <c r="MN92" s="51"/>
      <c r="MO92" s="51"/>
      <c r="MP92" s="51"/>
      <c r="MQ92" s="51"/>
      <c r="MR92" s="51"/>
      <c r="MS92" s="51"/>
      <c r="MT92" s="51"/>
      <c r="MU92" s="51"/>
      <c r="MV92" s="51"/>
      <c r="MW92" s="51"/>
      <c r="MX92" s="51"/>
      <c r="MY92" s="51"/>
      <c r="MZ92" s="51"/>
      <c r="NA92" s="51"/>
      <c r="NB92" s="51"/>
      <c r="NC92" s="51"/>
      <c r="ND92" s="51"/>
      <c r="NE92" s="51"/>
      <c r="NF92" s="51"/>
      <c r="NG92" s="51"/>
      <c r="NH92" s="51"/>
      <c r="NI92" s="51"/>
      <c r="NJ92" s="51"/>
      <c r="NK92" s="51"/>
      <c r="NL92" s="51"/>
      <c r="NM92" s="51"/>
      <c r="NN92" s="51"/>
      <c r="NO92" s="51"/>
      <c r="NP92" s="51"/>
      <c r="NQ92" s="51"/>
      <c r="NR92" s="51"/>
      <c r="NS92" s="51"/>
      <c r="NT92" s="51"/>
      <c r="NU92" s="51"/>
      <c r="NV92" s="51"/>
      <c r="NW92" s="51"/>
      <c r="NX92" s="51"/>
      <c r="NY92" s="51"/>
      <c r="NZ92" s="51"/>
      <c r="OA92" s="51"/>
      <c r="OB92" s="51"/>
      <c r="OC92" s="51"/>
      <c r="OD92" s="51"/>
      <c r="OE92" s="51"/>
      <c r="OF92" s="51"/>
      <c r="OG92" s="51"/>
      <c r="OH92" s="51"/>
      <c r="OI92" s="51"/>
      <c r="OJ92" s="51"/>
      <c r="OK92" s="51"/>
      <c r="OL92" s="51"/>
      <c r="OM92" s="51"/>
      <c r="ON92" s="51"/>
      <c r="OO92" s="51"/>
      <c r="OP92" s="51"/>
      <c r="OQ92" s="51"/>
      <c r="OR92" s="51"/>
      <c r="OS92" s="51"/>
      <c r="OT92" s="51"/>
      <c r="OU92" s="51"/>
      <c r="OV92" s="51"/>
      <c r="OW92" s="51"/>
      <c r="OX92" s="51"/>
      <c r="OY92" s="51"/>
      <c r="OZ92" s="51"/>
      <c r="PA92" s="51"/>
      <c r="PB92" s="51"/>
      <c r="PC92" s="51"/>
      <c r="PD92" s="51"/>
      <c r="PE92" s="51"/>
      <c r="PF92" s="51"/>
      <c r="PG92" s="51"/>
      <c r="PH92" s="51"/>
      <c r="PI92" s="51"/>
      <c r="PJ92" s="51"/>
      <c r="PK92" s="51"/>
      <c r="PL92" s="51"/>
      <c r="PM92" s="51"/>
      <c r="PN92" s="51"/>
      <c r="PO92" s="51"/>
      <c r="PP92" s="51"/>
      <c r="PQ92" s="51"/>
      <c r="PR92" s="51"/>
      <c r="PS92" s="51"/>
      <c r="PT92" s="51"/>
      <c r="PU92" s="51"/>
      <c r="PV92" s="51"/>
      <c r="PW92" s="51"/>
      <c r="PX92" s="51"/>
      <c r="PY92" s="51"/>
      <c r="PZ92" s="51"/>
      <c r="QA92" s="51"/>
      <c r="QB92" s="51"/>
      <c r="QC92" s="51"/>
      <c r="QD92" s="51"/>
      <c r="QE92" s="51"/>
      <c r="QF92" s="51"/>
      <c r="QG92" s="51"/>
      <c r="QH92" s="51"/>
      <c r="QI92" s="51"/>
      <c r="QJ92" s="51"/>
      <c r="QK92" s="51"/>
      <c r="QL92" s="51"/>
      <c r="QM92" s="51"/>
      <c r="QN92" s="51"/>
      <c r="QO92" s="51"/>
      <c r="QP92" s="51"/>
      <c r="QQ92" s="51"/>
      <c r="QR92" s="51"/>
      <c r="QS92" s="51"/>
      <c r="QT92" s="51"/>
      <c r="QU92" s="51"/>
      <c r="QV92" s="51"/>
      <c r="QW92" s="51"/>
      <c r="QX92" s="51"/>
      <c r="QY92" s="51"/>
      <c r="QZ92" s="51"/>
      <c r="RA92" s="51"/>
      <c r="RB92" s="51"/>
      <c r="RC92" s="51"/>
      <c r="RD92" s="51"/>
      <c r="RE92" s="51"/>
      <c r="RF92" s="51"/>
      <c r="RG92" s="51"/>
      <c r="RH92" s="51"/>
      <c r="RI92" s="51"/>
      <c r="RJ92" s="51"/>
      <c r="RK92" s="51"/>
      <c r="RL92" s="51"/>
      <c r="RM92" s="51"/>
      <c r="RN92" s="51"/>
      <c r="RO92" s="51"/>
      <c r="RP92" s="51"/>
      <c r="RQ92" s="51"/>
      <c r="RR92" s="51"/>
      <c r="RS92" s="51"/>
      <c r="RT92" s="51"/>
      <c r="RU92" s="51"/>
      <c r="RV92" s="51"/>
      <c r="RW92" s="51"/>
      <c r="RX92" s="51"/>
      <c r="RY92" s="51"/>
      <c r="RZ92" s="51"/>
      <c r="SA92" s="51"/>
      <c r="SB92" s="51"/>
      <c r="SC92" s="49"/>
      <c r="SD92" s="51"/>
      <c r="SE92" s="51"/>
      <c r="SF92" s="51"/>
      <c r="SG92" s="51"/>
      <c r="SH92" s="51"/>
      <c r="SI92" s="52"/>
    </row>
    <row r="93" spans="1:503" ht="15.5" x14ac:dyDescent="0.35">
      <c r="A93" s="63" t="s">
        <v>608</v>
      </c>
      <c r="B93" s="73"/>
      <c r="C93" s="19">
        <f t="shared" si="3"/>
        <v>0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  <c r="IW93" s="51"/>
      <c r="IX93" s="51"/>
      <c r="IY93" s="51"/>
      <c r="IZ93" s="51"/>
      <c r="JA93" s="51"/>
      <c r="JB93" s="51"/>
      <c r="JC93" s="51"/>
      <c r="JD93" s="51"/>
      <c r="JE93" s="51"/>
      <c r="JF93" s="51"/>
      <c r="JG93" s="51"/>
      <c r="JH93" s="51"/>
      <c r="JI93" s="51"/>
      <c r="JJ93" s="51"/>
      <c r="JK93" s="51"/>
      <c r="JL93" s="51"/>
      <c r="JM93" s="51"/>
      <c r="JN93" s="51"/>
      <c r="JO93" s="51"/>
      <c r="JP93" s="51"/>
      <c r="JQ93" s="51"/>
      <c r="JR93" s="51"/>
      <c r="JS93" s="51"/>
      <c r="JT93" s="51"/>
      <c r="JU93" s="51"/>
      <c r="JV93" s="51"/>
      <c r="JW93" s="51"/>
      <c r="JX93" s="51"/>
      <c r="JY93" s="51"/>
      <c r="JZ93" s="51"/>
      <c r="KA93" s="51"/>
      <c r="KB93" s="51"/>
      <c r="KC93" s="51"/>
      <c r="KD93" s="51"/>
      <c r="KE93" s="51"/>
      <c r="KF93" s="51"/>
      <c r="KG93" s="51"/>
      <c r="KH93" s="51"/>
      <c r="KI93" s="51"/>
      <c r="KJ93" s="51"/>
      <c r="KK93" s="51"/>
      <c r="KL93" s="51"/>
      <c r="KM93" s="51"/>
      <c r="KN93" s="51"/>
      <c r="KO93" s="51"/>
      <c r="KP93" s="51"/>
      <c r="KQ93" s="51"/>
      <c r="KR93" s="51"/>
      <c r="KS93" s="51"/>
      <c r="KT93" s="51"/>
      <c r="KU93" s="51"/>
      <c r="KV93" s="51"/>
      <c r="KW93" s="51"/>
      <c r="KX93" s="51"/>
      <c r="KY93" s="51"/>
      <c r="KZ93" s="51"/>
      <c r="LA93" s="51"/>
      <c r="LB93" s="51"/>
      <c r="LC93" s="51"/>
      <c r="LD93" s="51"/>
      <c r="LE93" s="51"/>
      <c r="LF93" s="51"/>
      <c r="LG93" s="51"/>
      <c r="LH93" s="51"/>
      <c r="LI93" s="51"/>
      <c r="LJ93" s="51"/>
      <c r="LK93" s="51"/>
      <c r="LL93" s="51"/>
      <c r="LM93" s="51"/>
      <c r="LN93" s="51"/>
      <c r="LO93" s="51"/>
      <c r="LP93" s="51"/>
      <c r="LQ93" s="51"/>
      <c r="LR93" s="51"/>
      <c r="LS93" s="51"/>
      <c r="LT93" s="51"/>
      <c r="LU93" s="51"/>
      <c r="LV93" s="51"/>
      <c r="LW93" s="51"/>
      <c r="LX93" s="51"/>
      <c r="LY93" s="51"/>
      <c r="LZ93" s="51"/>
      <c r="MA93" s="51"/>
      <c r="MB93" s="51"/>
      <c r="MC93" s="51"/>
      <c r="MD93" s="51"/>
      <c r="ME93" s="51"/>
      <c r="MF93" s="51"/>
      <c r="MG93" s="51"/>
      <c r="MH93" s="51"/>
      <c r="MI93" s="51"/>
      <c r="MJ93" s="51"/>
      <c r="MK93" s="51"/>
      <c r="ML93" s="51"/>
      <c r="MM93" s="51"/>
      <c r="MN93" s="51"/>
      <c r="MO93" s="51"/>
      <c r="MP93" s="51"/>
      <c r="MQ93" s="51"/>
      <c r="MR93" s="51"/>
      <c r="MS93" s="51"/>
      <c r="MT93" s="51"/>
      <c r="MU93" s="51"/>
      <c r="MV93" s="51"/>
      <c r="MW93" s="51"/>
      <c r="MX93" s="51"/>
      <c r="MY93" s="51"/>
      <c r="MZ93" s="51"/>
      <c r="NA93" s="51"/>
      <c r="NB93" s="51"/>
      <c r="NC93" s="51"/>
      <c r="ND93" s="51"/>
      <c r="NE93" s="51"/>
      <c r="NF93" s="51"/>
      <c r="NG93" s="51"/>
      <c r="NH93" s="51"/>
      <c r="NI93" s="51"/>
      <c r="NJ93" s="51"/>
      <c r="NK93" s="51"/>
      <c r="NL93" s="51"/>
      <c r="NM93" s="51"/>
      <c r="NN93" s="51"/>
      <c r="NO93" s="51"/>
      <c r="NP93" s="51"/>
      <c r="NQ93" s="51"/>
      <c r="NR93" s="51"/>
      <c r="NS93" s="51"/>
      <c r="NT93" s="51"/>
      <c r="NU93" s="51"/>
      <c r="NV93" s="51"/>
      <c r="NW93" s="51"/>
      <c r="NX93" s="51"/>
      <c r="NY93" s="51"/>
      <c r="NZ93" s="51"/>
      <c r="OA93" s="51"/>
      <c r="OB93" s="51"/>
      <c r="OC93" s="51"/>
      <c r="OD93" s="51"/>
      <c r="OE93" s="51"/>
      <c r="OF93" s="51"/>
      <c r="OG93" s="51"/>
      <c r="OH93" s="51"/>
      <c r="OI93" s="51"/>
      <c r="OJ93" s="51"/>
      <c r="OK93" s="51"/>
      <c r="OL93" s="51"/>
      <c r="OM93" s="51"/>
      <c r="ON93" s="51"/>
      <c r="OO93" s="51"/>
      <c r="OP93" s="51"/>
      <c r="OQ93" s="51"/>
      <c r="OR93" s="51"/>
      <c r="OS93" s="51"/>
      <c r="OT93" s="51"/>
      <c r="OU93" s="51"/>
      <c r="OV93" s="51"/>
      <c r="OW93" s="51"/>
      <c r="OX93" s="51"/>
      <c r="OY93" s="51"/>
      <c r="OZ93" s="51"/>
      <c r="PA93" s="51"/>
      <c r="PB93" s="51"/>
      <c r="PC93" s="51"/>
      <c r="PD93" s="51"/>
      <c r="PE93" s="51"/>
      <c r="PF93" s="51"/>
      <c r="PG93" s="51"/>
      <c r="PH93" s="51"/>
      <c r="PI93" s="51"/>
      <c r="PJ93" s="51"/>
      <c r="PK93" s="51"/>
      <c r="PL93" s="51"/>
      <c r="PM93" s="51"/>
      <c r="PN93" s="51"/>
      <c r="PO93" s="51"/>
      <c r="PP93" s="51"/>
      <c r="PQ93" s="51"/>
      <c r="PR93" s="51"/>
      <c r="PS93" s="51"/>
      <c r="PT93" s="51"/>
      <c r="PU93" s="51"/>
      <c r="PV93" s="51"/>
      <c r="PW93" s="51"/>
      <c r="PX93" s="51"/>
      <c r="PY93" s="51"/>
      <c r="PZ93" s="51"/>
      <c r="QA93" s="51"/>
      <c r="QB93" s="51"/>
      <c r="QC93" s="51"/>
      <c r="QD93" s="51"/>
      <c r="QE93" s="51"/>
      <c r="QF93" s="51"/>
      <c r="QG93" s="51"/>
      <c r="QH93" s="51"/>
      <c r="QI93" s="51"/>
      <c r="QJ93" s="51"/>
      <c r="QK93" s="51"/>
      <c r="QL93" s="51"/>
      <c r="QM93" s="51"/>
      <c r="QN93" s="51"/>
      <c r="QO93" s="51"/>
      <c r="QP93" s="51"/>
      <c r="QQ93" s="51"/>
      <c r="QR93" s="51"/>
      <c r="QS93" s="51"/>
      <c r="QT93" s="51"/>
      <c r="QU93" s="51"/>
      <c r="QV93" s="51"/>
      <c r="QW93" s="51"/>
      <c r="QX93" s="51"/>
      <c r="QY93" s="51"/>
      <c r="QZ93" s="51"/>
      <c r="RA93" s="51"/>
      <c r="RB93" s="51"/>
      <c r="RC93" s="51"/>
      <c r="RD93" s="51"/>
      <c r="RE93" s="51"/>
      <c r="RF93" s="51"/>
      <c r="RG93" s="51"/>
      <c r="RH93" s="51"/>
      <c r="RI93" s="51"/>
      <c r="RJ93" s="51"/>
      <c r="RK93" s="51"/>
      <c r="RL93" s="51"/>
      <c r="RM93" s="51"/>
      <c r="RN93" s="51"/>
      <c r="RO93" s="51"/>
      <c r="RP93" s="51"/>
      <c r="RQ93" s="51"/>
      <c r="RR93" s="51"/>
      <c r="RS93" s="51"/>
      <c r="RT93" s="51"/>
      <c r="RU93" s="51"/>
      <c r="RV93" s="51"/>
      <c r="RW93" s="51"/>
      <c r="RX93" s="51"/>
      <c r="RY93" s="51"/>
      <c r="RZ93" s="51"/>
      <c r="SA93" s="51"/>
      <c r="SB93" s="51"/>
      <c r="SC93" s="49"/>
      <c r="SD93" s="51"/>
      <c r="SE93" s="51"/>
      <c r="SF93" s="51"/>
      <c r="SG93" s="51"/>
      <c r="SH93" s="51"/>
      <c r="SI93" s="52"/>
    </row>
    <row r="94" spans="1:503" ht="15.5" x14ac:dyDescent="0.35">
      <c r="A94" s="63" t="s">
        <v>609</v>
      </c>
      <c r="B94" s="73"/>
      <c r="C94" s="19">
        <f t="shared" si="3"/>
        <v>0</v>
      </c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  <c r="IW94" s="51"/>
      <c r="IX94" s="51"/>
      <c r="IY94" s="51"/>
      <c r="IZ94" s="51"/>
      <c r="JA94" s="51"/>
      <c r="JB94" s="51"/>
      <c r="JC94" s="51"/>
      <c r="JD94" s="51"/>
      <c r="JE94" s="51"/>
      <c r="JF94" s="51"/>
      <c r="JG94" s="51"/>
      <c r="JH94" s="51"/>
      <c r="JI94" s="51"/>
      <c r="JJ94" s="51"/>
      <c r="JK94" s="51"/>
      <c r="JL94" s="51"/>
      <c r="JM94" s="51"/>
      <c r="JN94" s="51"/>
      <c r="JO94" s="51"/>
      <c r="JP94" s="51"/>
      <c r="JQ94" s="51"/>
      <c r="JR94" s="51"/>
      <c r="JS94" s="51"/>
      <c r="JT94" s="51"/>
      <c r="JU94" s="51"/>
      <c r="JV94" s="51"/>
      <c r="JW94" s="51"/>
      <c r="JX94" s="51"/>
      <c r="JY94" s="51"/>
      <c r="JZ94" s="51"/>
      <c r="KA94" s="51"/>
      <c r="KB94" s="51"/>
      <c r="KC94" s="51"/>
      <c r="KD94" s="51"/>
      <c r="KE94" s="51"/>
      <c r="KF94" s="51"/>
      <c r="KG94" s="51"/>
      <c r="KH94" s="51"/>
      <c r="KI94" s="51"/>
      <c r="KJ94" s="51"/>
      <c r="KK94" s="51"/>
      <c r="KL94" s="51"/>
      <c r="KM94" s="51"/>
      <c r="KN94" s="51"/>
      <c r="KO94" s="51"/>
      <c r="KP94" s="51"/>
      <c r="KQ94" s="51"/>
      <c r="KR94" s="51"/>
      <c r="KS94" s="51"/>
      <c r="KT94" s="51"/>
      <c r="KU94" s="51"/>
      <c r="KV94" s="51"/>
      <c r="KW94" s="51"/>
      <c r="KX94" s="51"/>
      <c r="KY94" s="51"/>
      <c r="KZ94" s="51"/>
      <c r="LA94" s="51"/>
      <c r="LB94" s="51"/>
      <c r="LC94" s="51"/>
      <c r="LD94" s="51"/>
      <c r="LE94" s="51"/>
      <c r="LF94" s="51"/>
      <c r="LG94" s="51"/>
      <c r="LH94" s="51"/>
      <c r="LI94" s="51"/>
      <c r="LJ94" s="51"/>
      <c r="LK94" s="51"/>
      <c r="LL94" s="51"/>
      <c r="LM94" s="51"/>
      <c r="LN94" s="51"/>
      <c r="LO94" s="51"/>
      <c r="LP94" s="51"/>
      <c r="LQ94" s="51"/>
      <c r="LR94" s="51"/>
      <c r="LS94" s="51"/>
      <c r="LT94" s="51"/>
      <c r="LU94" s="51"/>
      <c r="LV94" s="51"/>
      <c r="LW94" s="51"/>
      <c r="LX94" s="51"/>
      <c r="LY94" s="51"/>
      <c r="LZ94" s="51"/>
      <c r="MA94" s="51"/>
      <c r="MB94" s="51"/>
      <c r="MC94" s="51"/>
      <c r="MD94" s="51"/>
      <c r="ME94" s="51"/>
      <c r="MF94" s="51"/>
      <c r="MG94" s="51"/>
      <c r="MH94" s="51"/>
      <c r="MI94" s="51"/>
      <c r="MJ94" s="51"/>
      <c r="MK94" s="51"/>
      <c r="ML94" s="51"/>
      <c r="MM94" s="51"/>
      <c r="MN94" s="51"/>
      <c r="MO94" s="51"/>
      <c r="MP94" s="51"/>
      <c r="MQ94" s="51"/>
      <c r="MR94" s="51"/>
      <c r="MS94" s="51"/>
      <c r="MT94" s="51"/>
      <c r="MU94" s="51"/>
      <c r="MV94" s="51"/>
      <c r="MW94" s="51"/>
      <c r="MX94" s="51"/>
      <c r="MY94" s="51"/>
      <c r="MZ94" s="51"/>
      <c r="NA94" s="51"/>
      <c r="NB94" s="51"/>
      <c r="NC94" s="51"/>
      <c r="ND94" s="51"/>
      <c r="NE94" s="51"/>
      <c r="NF94" s="51"/>
      <c r="NG94" s="51"/>
      <c r="NH94" s="51"/>
      <c r="NI94" s="51"/>
      <c r="NJ94" s="51"/>
      <c r="NK94" s="51"/>
      <c r="NL94" s="51"/>
      <c r="NM94" s="51"/>
      <c r="NN94" s="51"/>
      <c r="NO94" s="51"/>
      <c r="NP94" s="51"/>
      <c r="NQ94" s="51"/>
      <c r="NR94" s="51"/>
      <c r="NS94" s="51"/>
      <c r="NT94" s="51"/>
      <c r="NU94" s="51"/>
      <c r="NV94" s="51"/>
      <c r="NW94" s="51"/>
      <c r="NX94" s="51"/>
      <c r="NY94" s="51"/>
      <c r="NZ94" s="51"/>
      <c r="OA94" s="51"/>
      <c r="OB94" s="51"/>
      <c r="OC94" s="51"/>
      <c r="OD94" s="51"/>
      <c r="OE94" s="51"/>
      <c r="OF94" s="51"/>
      <c r="OG94" s="51"/>
      <c r="OH94" s="51"/>
      <c r="OI94" s="51"/>
      <c r="OJ94" s="51"/>
      <c r="OK94" s="51"/>
      <c r="OL94" s="51"/>
      <c r="OM94" s="51"/>
      <c r="ON94" s="51"/>
      <c r="OO94" s="51"/>
      <c r="OP94" s="51"/>
      <c r="OQ94" s="51"/>
      <c r="OR94" s="51"/>
      <c r="OS94" s="51"/>
      <c r="OT94" s="51"/>
      <c r="OU94" s="51"/>
      <c r="OV94" s="51"/>
      <c r="OW94" s="51"/>
      <c r="OX94" s="51"/>
      <c r="OY94" s="51"/>
      <c r="OZ94" s="51"/>
      <c r="PA94" s="51"/>
      <c r="PB94" s="51"/>
      <c r="PC94" s="51"/>
      <c r="PD94" s="51"/>
      <c r="PE94" s="51"/>
      <c r="PF94" s="51"/>
      <c r="PG94" s="51"/>
      <c r="PH94" s="51"/>
      <c r="PI94" s="51"/>
      <c r="PJ94" s="51"/>
      <c r="PK94" s="51"/>
      <c r="PL94" s="51"/>
      <c r="PM94" s="51"/>
      <c r="PN94" s="51"/>
      <c r="PO94" s="51"/>
      <c r="PP94" s="51"/>
      <c r="PQ94" s="51"/>
      <c r="PR94" s="51"/>
      <c r="PS94" s="51"/>
      <c r="PT94" s="51"/>
      <c r="PU94" s="51"/>
      <c r="PV94" s="51"/>
      <c r="PW94" s="51"/>
      <c r="PX94" s="51"/>
      <c r="PY94" s="51"/>
      <c r="PZ94" s="51"/>
      <c r="QA94" s="51"/>
      <c r="QB94" s="51"/>
      <c r="QC94" s="51"/>
      <c r="QD94" s="51"/>
      <c r="QE94" s="51"/>
      <c r="QF94" s="51"/>
      <c r="QG94" s="51"/>
      <c r="QH94" s="51"/>
      <c r="QI94" s="51"/>
      <c r="QJ94" s="51"/>
      <c r="QK94" s="51"/>
      <c r="QL94" s="51"/>
      <c r="QM94" s="51"/>
      <c r="QN94" s="51"/>
      <c r="QO94" s="51"/>
      <c r="QP94" s="51"/>
      <c r="QQ94" s="51"/>
      <c r="QR94" s="51"/>
      <c r="QS94" s="51"/>
      <c r="QT94" s="51"/>
      <c r="QU94" s="51"/>
      <c r="QV94" s="51"/>
      <c r="QW94" s="51"/>
      <c r="QX94" s="51"/>
      <c r="QY94" s="51"/>
      <c r="QZ94" s="51"/>
      <c r="RA94" s="51"/>
      <c r="RB94" s="51"/>
      <c r="RC94" s="51"/>
      <c r="RD94" s="51"/>
      <c r="RE94" s="51"/>
      <c r="RF94" s="51"/>
      <c r="RG94" s="51"/>
      <c r="RH94" s="51"/>
      <c r="RI94" s="51"/>
      <c r="RJ94" s="51"/>
      <c r="RK94" s="51"/>
      <c r="RL94" s="51"/>
      <c r="RM94" s="51"/>
      <c r="RN94" s="51"/>
      <c r="RO94" s="51"/>
      <c r="RP94" s="51"/>
      <c r="RQ94" s="51"/>
      <c r="RR94" s="51"/>
      <c r="RS94" s="51"/>
      <c r="RT94" s="51"/>
      <c r="RU94" s="51"/>
      <c r="RV94" s="51"/>
      <c r="RW94" s="51"/>
      <c r="RX94" s="51"/>
      <c r="RY94" s="51"/>
      <c r="RZ94" s="51"/>
      <c r="SA94" s="51"/>
      <c r="SB94" s="51"/>
      <c r="SC94" s="49"/>
      <c r="SD94" s="51"/>
      <c r="SE94" s="51"/>
      <c r="SF94" s="51"/>
      <c r="SG94" s="51"/>
      <c r="SH94" s="51"/>
      <c r="SI94" s="52"/>
    </row>
    <row r="95" spans="1:503" ht="15.5" x14ac:dyDescent="0.35">
      <c r="A95" s="63" t="s">
        <v>519</v>
      </c>
      <c r="B95" s="73"/>
      <c r="C95" s="19">
        <f t="shared" si="3"/>
        <v>0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  <c r="IW95" s="51"/>
      <c r="IX95" s="51"/>
      <c r="IY95" s="51"/>
      <c r="IZ95" s="51"/>
      <c r="JA95" s="51"/>
      <c r="JB95" s="51"/>
      <c r="JC95" s="51"/>
      <c r="JD95" s="51"/>
      <c r="JE95" s="51"/>
      <c r="JF95" s="51"/>
      <c r="JG95" s="51"/>
      <c r="JH95" s="51"/>
      <c r="JI95" s="51"/>
      <c r="JJ95" s="51"/>
      <c r="JK95" s="51"/>
      <c r="JL95" s="51"/>
      <c r="JM95" s="51"/>
      <c r="JN95" s="51"/>
      <c r="JO95" s="51"/>
      <c r="JP95" s="51"/>
      <c r="JQ95" s="51"/>
      <c r="JR95" s="51"/>
      <c r="JS95" s="51"/>
      <c r="JT95" s="51"/>
      <c r="JU95" s="51"/>
      <c r="JV95" s="51"/>
      <c r="JW95" s="51"/>
      <c r="JX95" s="51"/>
      <c r="JY95" s="51"/>
      <c r="JZ95" s="51"/>
      <c r="KA95" s="51"/>
      <c r="KB95" s="51"/>
      <c r="KC95" s="51"/>
      <c r="KD95" s="51"/>
      <c r="KE95" s="51"/>
      <c r="KF95" s="51"/>
      <c r="KG95" s="51"/>
      <c r="KH95" s="51"/>
      <c r="KI95" s="51"/>
      <c r="KJ95" s="51"/>
      <c r="KK95" s="51"/>
      <c r="KL95" s="51"/>
      <c r="KM95" s="51"/>
      <c r="KN95" s="51"/>
      <c r="KO95" s="51"/>
      <c r="KP95" s="51"/>
      <c r="KQ95" s="51"/>
      <c r="KR95" s="51"/>
      <c r="KS95" s="51"/>
      <c r="KT95" s="51"/>
      <c r="KU95" s="51"/>
      <c r="KV95" s="51"/>
      <c r="KW95" s="51"/>
      <c r="KX95" s="51"/>
      <c r="KY95" s="51"/>
      <c r="KZ95" s="51"/>
      <c r="LA95" s="51"/>
      <c r="LB95" s="51"/>
      <c r="LC95" s="51"/>
      <c r="LD95" s="51"/>
      <c r="LE95" s="51"/>
      <c r="LF95" s="51"/>
      <c r="LG95" s="51"/>
      <c r="LH95" s="51"/>
      <c r="LI95" s="51"/>
      <c r="LJ95" s="51"/>
      <c r="LK95" s="51"/>
      <c r="LL95" s="51"/>
      <c r="LM95" s="51"/>
      <c r="LN95" s="51"/>
      <c r="LO95" s="51"/>
      <c r="LP95" s="51"/>
      <c r="LQ95" s="51"/>
      <c r="LR95" s="51"/>
      <c r="LS95" s="51"/>
      <c r="LT95" s="51"/>
      <c r="LU95" s="51"/>
      <c r="LV95" s="51"/>
      <c r="LW95" s="51"/>
      <c r="LX95" s="51"/>
      <c r="LY95" s="51"/>
      <c r="LZ95" s="51"/>
      <c r="MA95" s="51"/>
      <c r="MB95" s="51"/>
      <c r="MC95" s="51"/>
      <c r="MD95" s="51"/>
      <c r="ME95" s="51"/>
      <c r="MF95" s="51"/>
      <c r="MG95" s="51"/>
      <c r="MH95" s="51"/>
      <c r="MI95" s="51"/>
      <c r="MJ95" s="51"/>
      <c r="MK95" s="51"/>
      <c r="ML95" s="51"/>
      <c r="MM95" s="51"/>
      <c r="MN95" s="51"/>
      <c r="MO95" s="51"/>
      <c r="MP95" s="51"/>
      <c r="MQ95" s="51"/>
      <c r="MR95" s="51"/>
      <c r="MS95" s="51"/>
      <c r="MT95" s="51"/>
      <c r="MU95" s="51"/>
      <c r="MV95" s="51"/>
      <c r="MW95" s="51"/>
      <c r="MX95" s="51"/>
      <c r="MY95" s="51"/>
      <c r="MZ95" s="51"/>
      <c r="NA95" s="51"/>
      <c r="NB95" s="51"/>
      <c r="NC95" s="51"/>
      <c r="ND95" s="51"/>
      <c r="NE95" s="51"/>
      <c r="NF95" s="51"/>
      <c r="NG95" s="51"/>
      <c r="NH95" s="51"/>
      <c r="NI95" s="51"/>
      <c r="NJ95" s="51"/>
      <c r="NK95" s="51"/>
      <c r="NL95" s="51"/>
      <c r="NM95" s="51"/>
      <c r="NN95" s="51"/>
      <c r="NO95" s="51"/>
      <c r="NP95" s="51"/>
      <c r="NQ95" s="51"/>
      <c r="NR95" s="51"/>
      <c r="NS95" s="51"/>
      <c r="NT95" s="51"/>
      <c r="NU95" s="51"/>
      <c r="NV95" s="51"/>
      <c r="NW95" s="51"/>
      <c r="NX95" s="51"/>
      <c r="NY95" s="51"/>
      <c r="NZ95" s="51"/>
      <c r="OA95" s="51"/>
      <c r="OB95" s="51"/>
      <c r="OC95" s="51"/>
      <c r="OD95" s="51"/>
      <c r="OE95" s="51"/>
      <c r="OF95" s="51"/>
      <c r="OG95" s="51"/>
      <c r="OH95" s="51"/>
      <c r="OI95" s="51"/>
      <c r="OJ95" s="51"/>
      <c r="OK95" s="51"/>
      <c r="OL95" s="51"/>
      <c r="OM95" s="51"/>
      <c r="ON95" s="51"/>
      <c r="OO95" s="51"/>
      <c r="OP95" s="51"/>
      <c r="OQ95" s="51"/>
      <c r="OR95" s="51"/>
      <c r="OS95" s="51"/>
      <c r="OT95" s="51"/>
      <c r="OU95" s="51"/>
      <c r="OV95" s="51"/>
      <c r="OW95" s="51"/>
      <c r="OX95" s="51"/>
      <c r="OY95" s="51"/>
      <c r="OZ95" s="51"/>
      <c r="PA95" s="51"/>
      <c r="PB95" s="51"/>
      <c r="PC95" s="51"/>
      <c r="PD95" s="51"/>
      <c r="PE95" s="51"/>
      <c r="PF95" s="51"/>
      <c r="PG95" s="51"/>
      <c r="PH95" s="51"/>
      <c r="PI95" s="51"/>
      <c r="PJ95" s="51"/>
      <c r="PK95" s="51"/>
      <c r="PL95" s="51"/>
      <c r="PM95" s="51"/>
      <c r="PN95" s="51"/>
      <c r="PO95" s="51"/>
      <c r="PP95" s="51"/>
      <c r="PQ95" s="51"/>
      <c r="PR95" s="51"/>
      <c r="PS95" s="51"/>
      <c r="PT95" s="51"/>
      <c r="PU95" s="51"/>
      <c r="PV95" s="51"/>
      <c r="PW95" s="51"/>
      <c r="PX95" s="51"/>
      <c r="PY95" s="51"/>
      <c r="PZ95" s="51"/>
      <c r="QA95" s="51"/>
      <c r="QB95" s="51"/>
      <c r="QC95" s="51"/>
      <c r="QD95" s="51"/>
      <c r="QE95" s="51"/>
      <c r="QF95" s="51"/>
      <c r="QG95" s="51"/>
      <c r="QH95" s="51"/>
      <c r="QI95" s="51"/>
      <c r="QJ95" s="51"/>
      <c r="QK95" s="51"/>
      <c r="QL95" s="51"/>
      <c r="QM95" s="51"/>
      <c r="QN95" s="51"/>
      <c r="QO95" s="51"/>
      <c r="QP95" s="51"/>
      <c r="QQ95" s="51"/>
      <c r="QR95" s="51"/>
      <c r="QS95" s="51"/>
      <c r="QT95" s="51"/>
      <c r="QU95" s="51"/>
      <c r="QV95" s="51"/>
      <c r="QW95" s="51"/>
      <c r="QX95" s="51"/>
      <c r="QY95" s="51"/>
      <c r="QZ95" s="51"/>
      <c r="RA95" s="51"/>
      <c r="RB95" s="51"/>
      <c r="RC95" s="51"/>
      <c r="RD95" s="51"/>
      <c r="RE95" s="51"/>
      <c r="RF95" s="51"/>
      <c r="RG95" s="51"/>
      <c r="RH95" s="51"/>
      <c r="RI95" s="51"/>
      <c r="RJ95" s="51"/>
      <c r="RK95" s="51"/>
      <c r="RL95" s="51"/>
      <c r="RM95" s="51"/>
      <c r="RN95" s="51"/>
      <c r="RO95" s="51"/>
      <c r="RP95" s="51"/>
      <c r="RQ95" s="51"/>
      <c r="RR95" s="51"/>
      <c r="RS95" s="51"/>
      <c r="RT95" s="51"/>
      <c r="RU95" s="51"/>
      <c r="RV95" s="51"/>
      <c r="RW95" s="51"/>
      <c r="RX95" s="51"/>
      <c r="RY95" s="51"/>
      <c r="RZ95" s="51"/>
      <c r="SA95" s="51"/>
      <c r="SB95" s="51"/>
      <c r="SC95" s="49"/>
      <c r="SD95" s="51"/>
      <c r="SE95" s="51"/>
      <c r="SF95" s="51"/>
      <c r="SG95" s="51"/>
      <c r="SH95" s="51"/>
      <c r="SI95" s="52"/>
    </row>
    <row r="96" spans="1:503" ht="15.5" x14ac:dyDescent="0.35">
      <c r="A96" s="63" t="s">
        <v>520</v>
      </c>
      <c r="B96" s="73"/>
      <c r="C96" s="19">
        <f t="shared" si="3"/>
        <v>0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  <c r="IS96" s="51"/>
      <c r="IT96" s="51"/>
      <c r="IU96" s="51"/>
      <c r="IV96" s="51"/>
      <c r="IW96" s="51"/>
      <c r="IX96" s="51"/>
      <c r="IY96" s="51"/>
      <c r="IZ96" s="51"/>
      <c r="JA96" s="51"/>
      <c r="JB96" s="51"/>
      <c r="JC96" s="51"/>
      <c r="JD96" s="51"/>
      <c r="JE96" s="51"/>
      <c r="JF96" s="51"/>
      <c r="JG96" s="51"/>
      <c r="JH96" s="51"/>
      <c r="JI96" s="51"/>
      <c r="JJ96" s="51"/>
      <c r="JK96" s="51"/>
      <c r="JL96" s="51"/>
      <c r="JM96" s="51"/>
      <c r="JN96" s="51"/>
      <c r="JO96" s="51"/>
      <c r="JP96" s="51"/>
      <c r="JQ96" s="51"/>
      <c r="JR96" s="51"/>
      <c r="JS96" s="51"/>
      <c r="JT96" s="51"/>
      <c r="JU96" s="51"/>
      <c r="JV96" s="51"/>
      <c r="JW96" s="51"/>
      <c r="JX96" s="51"/>
      <c r="JY96" s="51"/>
      <c r="JZ96" s="51"/>
      <c r="KA96" s="51"/>
      <c r="KB96" s="51"/>
      <c r="KC96" s="51"/>
      <c r="KD96" s="51"/>
      <c r="KE96" s="51"/>
      <c r="KF96" s="51"/>
      <c r="KG96" s="51"/>
      <c r="KH96" s="51"/>
      <c r="KI96" s="51"/>
      <c r="KJ96" s="51"/>
      <c r="KK96" s="51"/>
      <c r="KL96" s="51"/>
      <c r="KM96" s="51"/>
      <c r="KN96" s="51"/>
      <c r="KO96" s="51"/>
      <c r="KP96" s="51"/>
      <c r="KQ96" s="51"/>
      <c r="KR96" s="51"/>
      <c r="KS96" s="51"/>
      <c r="KT96" s="51"/>
      <c r="KU96" s="51"/>
      <c r="KV96" s="51"/>
      <c r="KW96" s="51"/>
      <c r="KX96" s="51"/>
      <c r="KY96" s="51"/>
      <c r="KZ96" s="51"/>
      <c r="LA96" s="51"/>
      <c r="LB96" s="51"/>
      <c r="LC96" s="51"/>
      <c r="LD96" s="51"/>
      <c r="LE96" s="51"/>
      <c r="LF96" s="51"/>
      <c r="LG96" s="51"/>
      <c r="LH96" s="51"/>
      <c r="LI96" s="51"/>
      <c r="LJ96" s="51"/>
      <c r="LK96" s="51"/>
      <c r="LL96" s="51"/>
      <c r="LM96" s="51"/>
      <c r="LN96" s="51"/>
      <c r="LO96" s="51"/>
      <c r="LP96" s="51"/>
      <c r="LQ96" s="51"/>
      <c r="LR96" s="51"/>
      <c r="LS96" s="51"/>
      <c r="LT96" s="51"/>
      <c r="LU96" s="51"/>
      <c r="LV96" s="51"/>
      <c r="LW96" s="51"/>
      <c r="LX96" s="51"/>
      <c r="LY96" s="51"/>
      <c r="LZ96" s="51"/>
      <c r="MA96" s="51"/>
      <c r="MB96" s="51"/>
      <c r="MC96" s="51"/>
      <c r="MD96" s="51"/>
      <c r="ME96" s="51"/>
      <c r="MF96" s="51"/>
      <c r="MG96" s="51"/>
      <c r="MH96" s="51"/>
      <c r="MI96" s="51"/>
      <c r="MJ96" s="51"/>
      <c r="MK96" s="51"/>
      <c r="ML96" s="51"/>
      <c r="MM96" s="51"/>
      <c r="MN96" s="51"/>
      <c r="MO96" s="51"/>
      <c r="MP96" s="51"/>
      <c r="MQ96" s="51"/>
      <c r="MR96" s="51"/>
      <c r="MS96" s="51"/>
      <c r="MT96" s="51"/>
      <c r="MU96" s="51"/>
      <c r="MV96" s="51"/>
      <c r="MW96" s="51"/>
      <c r="MX96" s="51"/>
      <c r="MY96" s="51"/>
      <c r="MZ96" s="51"/>
      <c r="NA96" s="51"/>
      <c r="NB96" s="51"/>
      <c r="NC96" s="51"/>
      <c r="ND96" s="51"/>
      <c r="NE96" s="51"/>
      <c r="NF96" s="51"/>
      <c r="NG96" s="51"/>
      <c r="NH96" s="51"/>
      <c r="NI96" s="51"/>
      <c r="NJ96" s="51"/>
      <c r="NK96" s="51"/>
      <c r="NL96" s="51"/>
      <c r="NM96" s="51"/>
      <c r="NN96" s="51"/>
      <c r="NO96" s="51"/>
      <c r="NP96" s="51"/>
      <c r="NQ96" s="51"/>
      <c r="NR96" s="51"/>
      <c r="NS96" s="51"/>
      <c r="NT96" s="51"/>
      <c r="NU96" s="51"/>
      <c r="NV96" s="51"/>
      <c r="NW96" s="51"/>
      <c r="NX96" s="51"/>
      <c r="NY96" s="51"/>
      <c r="NZ96" s="51"/>
      <c r="OA96" s="51"/>
      <c r="OB96" s="51"/>
      <c r="OC96" s="51"/>
      <c r="OD96" s="51"/>
      <c r="OE96" s="51"/>
      <c r="OF96" s="51"/>
      <c r="OG96" s="51"/>
      <c r="OH96" s="51"/>
      <c r="OI96" s="51"/>
      <c r="OJ96" s="51"/>
      <c r="OK96" s="51"/>
      <c r="OL96" s="51"/>
      <c r="OM96" s="51"/>
      <c r="ON96" s="51"/>
      <c r="OO96" s="51"/>
      <c r="OP96" s="51"/>
      <c r="OQ96" s="51"/>
      <c r="OR96" s="51"/>
      <c r="OS96" s="51"/>
      <c r="OT96" s="51"/>
      <c r="OU96" s="51"/>
      <c r="OV96" s="51"/>
      <c r="OW96" s="51"/>
      <c r="OX96" s="51"/>
      <c r="OY96" s="51"/>
      <c r="OZ96" s="51"/>
      <c r="PA96" s="51"/>
      <c r="PB96" s="51"/>
      <c r="PC96" s="51"/>
      <c r="PD96" s="51"/>
      <c r="PE96" s="51"/>
      <c r="PF96" s="51"/>
      <c r="PG96" s="51"/>
      <c r="PH96" s="51"/>
      <c r="PI96" s="51"/>
      <c r="PJ96" s="51"/>
      <c r="PK96" s="51"/>
      <c r="PL96" s="51"/>
      <c r="PM96" s="51"/>
      <c r="PN96" s="51"/>
      <c r="PO96" s="51"/>
      <c r="PP96" s="51"/>
      <c r="PQ96" s="51"/>
      <c r="PR96" s="51"/>
      <c r="PS96" s="51"/>
      <c r="PT96" s="51"/>
      <c r="PU96" s="51"/>
      <c r="PV96" s="51"/>
      <c r="PW96" s="51"/>
      <c r="PX96" s="51"/>
      <c r="PY96" s="51"/>
      <c r="PZ96" s="51"/>
      <c r="QA96" s="51"/>
      <c r="QB96" s="51"/>
      <c r="QC96" s="51"/>
      <c r="QD96" s="51"/>
      <c r="QE96" s="51"/>
      <c r="QF96" s="51"/>
      <c r="QG96" s="51"/>
      <c r="QH96" s="51"/>
      <c r="QI96" s="51"/>
      <c r="QJ96" s="51"/>
      <c r="QK96" s="51"/>
      <c r="QL96" s="51"/>
      <c r="QM96" s="51"/>
      <c r="QN96" s="51"/>
      <c r="QO96" s="51"/>
      <c r="QP96" s="51"/>
      <c r="QQ96" s="51"/>
      <c r="QR96" s="51"/>
      <c r="QS96" s="51"/>
      <c r="QT96" s="51"/>
      <c r="QU96" s="51"/>
      <c r="QV96" s="51"/>
      <c r="QW96" s="51"/>
      <c r="QX96" s="51"/>
      <c r="QY96" s="51"/>
      <c r="QZ96" s="51"/>
      <c r="RA96" s="51"/>
      <c r="RB96" s="51"/>
      <c r="RC96" s="51"/>
      <c r="RD96" s="51"/>
      <c r="RE96" s="51"/>
      <c r="RF96" s="51"/>
      <c r="RG96" s="51"/>
      <c r="RH96" s="51"/>
      <c r="RI96" s="51"/>
      <c r="RJ96" s="51"/>
      <c r="RK96" s="51"/>
      <c r="RL96" s="51"/>
      <c r="RM96" s="51"/>
      <c r="RN96" s="51"/>
      <c r="RO96" s="51"/>
      <c r="RP96" s="51"/>
      <c r="RQ96" s="51"/>
      <c r="RR96" s="51"/>
      <c r="RS96" s="51"/>
      <c r="RT96" s="51"/>
      <c r="RU96" s="51"/>
      <c r="RV96" s="51"/>
      <c r="RW96" s="51"/>
      <c r="RX96" s="51"/>
      <c r="RY96" s="51"/>
      <c r="RZ96" s="51"/>
      <c r="SA96" s="51"/>
      <c r="SB96" s="51"/>
      <c r="SC96" s="49"/>
      <c r="SD96" s="51"/>
      <c r="SE96" s="51"/>
      <c r="SF96" s="51"/>
      <c r="SG96" s="51"/>
      <c r="SH96" s="51"/>
      <c r="SI96" s="52"/>
    </row>
    <row r="97" spans="1:503" ht="15.5" x14ac:dyDescent="0.35">
      <c r="A97" s="63" t="s">
        <v>610</v>
      </c>
      <c r="B97" s="73"/>
      <c r="C97" s="19">
        <f t="shared" si="3"/>
        <v>0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  <c r="IS97" s="51"/>
      <c r="IT97" s="51"/>
      <c r="IU97" s="51"/>
      <c r="IV97" s="51"/>
      <c r="IW97" s="51"/>
      <c r="IX97" s="51"/>
      <c r="IY97" s="51"/>
      <c r="IZ97" s="51"/>
      <c r="JA97" s="51"/>
      <c r="JB97" s="51"/>
      <c r="JC97" s="51"/>
      <c r="JD97" s="51"/>
      <c r="JE97" s="51"/>
      <c r="JF97" s="51"/>
      <c r="JG97" s="51"/>
      <c r="JH97" s="51"/>
      <c r="JI97" s="51"/>
      <c r="JJ97" s="51"/>
      <c r="JK97" s="51"/>
      <c r="JL97" s="51"/>
      <c r="JM97" s="51"/>
      <c r="JN97" s="51"/>
      <c r="JO97" s="51"/>
      <c r="JP97" s="51"/>
      <c r="JQ97" s="51"/>
      <c r="JR97" s="51"/>
      <c r="JS97" s="51"/>
      <c r="JT97" s="51"/>
      <c r="JU97" s="51"/>
      <c r="JV97" s="51"/>
      <c r="JW97" s="51"/>
      <c r="JX97" s="51"/>
      <c r="JY97" s="51"/>
      <c r="JZ97" s="51"/>
      <c r="KA97" s="51"/>
      <c r="KB97" s="51"/>
      <c r="KC97" s="51"/>
      <c r="KD97" s="51"/>
      <c r="KE97" s="51"/>
      <c r="KF97" s="51"/>
      <c r="KG97" s="51"/>
      <c r="KH97" s="51"/>
      <c r="KI97" s="51"/>
      <c r="KJ97" s="51"/>
      <c r="KK97" s="51"/>
      <c r="KL97" s="51"/>
      <c r="KM97" s="51"/>
      <c r="KN97" s="51"/>
      <c r="KO97" s="51"/>
      <c r="KP97" s="51"/>
      <c r="KQ97" s="51"/>
      <c r="KR97" s="51"/>
      <c r="KS97" s="51"/>
      <c r="KT97" s="51"/>
      <c r="KU97" s="51"/>
      <c r="KV97" s="51"/>
      <c r="KW97" s="51"/>
      <c r="KX97" s="51"/>
      <c r="KY97" s="51"/>
      <c r="KZ97" s="51"/>
      <c r="LA97" s="51"/>
      <c r="LB97" s="51"/>
      <c r="LC97" s="51"/>
      <c r="LD97" s="51"/>
      <c r="LE97" s="51"/>
      <c r="LF97" s="51"/>
      <c r="LG97" s="51"/>
      <c r="LH97" s="51"/>
      <c r="LI97" s="51"/>
      <c r="LJ97" s="51"/>
      <c r="LK97" s="51"/>
      <c r="LL97" s="51"/>
      <c r="LM97" s="51"/>
      <c r="LN97" s="51"/>
      <c r="LO97" s="51"/>
      <c r="LP97" s="51"/>
      <c r="LQ97" s="51"/>
      <c r="LR97" s="51"/>
      <c r="LS97" s="51"/>
      <c r="LT97" s="51"/>
      <c r="LU97" s="51"/>
      <c r="LV97" s="51"/>
      <c r="LW97" s="51"/>
      <c r="LX97" s="51"/>
      <c r="LY97" s="51"/>
      <c r="LZ97" s="51"/>
      <c r="MA97" s="51"/>
      <c r="MB97" s="51"/>
      <c r="MC97" s="51"/>
      <c r="MD97" s="51"/>
      <c r="ME97" s="51"/>
      <c r="MF97" s="51"/>
      <c r="MG97" s="51"/>
      <c r="MH97" s="51"/>
      <c r="MI97" s="51"/>
      <c r="MJ97" s="51"/>
      <c r="MK97" s="51"/>
      <c r="ML97" s="51"/>
      <c r="MM97" s="51"/>
      <c r="MN97" s="51"/>
      <c r="MO97" s="51"/>
      <c r="MP97" s="51"/>
      <c r="MQ97" s="51"/>
      <c r="MR97" s="51"/>
      <c r="MS97" s="51"/>
      <c r="MT97" s="51"/>
      <c r="MU97" s="51"/>
      <c r="MV97" s="51"/>
      <c r="MW97" s="51"/>
      <c r="MX97" s="51"/>
      <c r="MY97" s="51"/>
      <c r="MZ97" s="51"/>
      <c r="NA97" s="51"/>
      <c r="NB97" s="51"/>
      <c r="NC97" s="51"/>
      <c r="ND97" s="51"/>
      <c r="NE97" s="51"/>
      <c r="NF97" s="51"/>
      <c r="NG97" s="51"/>
      <c r="NH97" s="51"/>
      <c r="NI97" s="51"/>
      <c r="NJ97" s="51"/>
      <c r="NK97" s="51"/>
      <c r="NL97" s="51"/>
      <c r="NM97" s="51"/>
      <c r="NN97" s="51"/>
      <c r="NO97" s="51"/>
      <c r="NP97" s="51"/>
      <c r="NQ97" s="51"/>
      <c r="NR97" s="51"/>
      <c r="NS97" s="51"/>
      <c r="NT97" s="51"/>
      <c r="NU97" s="51"/>
      <c r="NV97" s="51"/>
      <c r="NW97" s="51"/>
      <c r="NX97" s="51"/>
      <c r="NY97" s="51"/>
      <c r="NZ97" s="51"/>
      <c r="OA97" s="51"/>
      <c r="OB97" s="51"/>
      <c r="OC97" s="51"/>
      <c r="OD97" s="51"/>
      <c r="OE97" s="51"/>
      <c r="OF97" s="51"/>
      <c r="OG97" s="51"/>
      <c r="OH97" s="51"/>
      <c r="OI97" s="51"/>
      <c r="OJ97" s="51"/>
      <c r="OK97" s="51"/>
      <c r="OL97" s="51"/>
      <c r="OM97" s="51"/>
      <c r="ON97" s="51"/>
      <c r="OO97" s="51"/>
      <c r="OP97" s="51"/>
      <c r="OQ97" s="51"/>
      <c r="OR97" s="51"/>
      <c r="OS97" s="51"/>
      <c r="OT97" s="51"/>
      <c r="OU97" s="51"/>
      <c r="OV97" s="51"/>
      <c r="OW97" s="51"/>
      <c r="OX97" s="51"/>
      <c r="OY97" s="51"/>
      <c r="OZ97" s="51"/>
      <c r="PA97" s="51"/>
      <c r="PB97" s="51"/>
      <c r="PC97" s="51"/>
      <c r="PD97" s="51"/>
      <c r="PE97" s="51"/>
      <c r="PF97" s="51"/>
      <c r="PG97" s="51"/>
      <c r="PH97" s="51"/>
      <c r="PI97" s="51"/>
      <c r="PJ97" s="51"/>
      <c r="PK97" s="51"/>
      <c r="PL97" s="51"/>
      <c r="PM97" s="51"/>
      <c r="PN97" s="51"/>
      <c r="PO97" s="51"/>
      <c r="PP97" s="51"/>
      <c r="PQ97" s="51"/>
      <c r="PR97" s="51"/>
      <c r="PS97" s="51"/>
      <c r="PT97" s="51"/>
      <c r="PU97" s="51"/>
      <c r="PV97" s="51"/>
      <c r="PW97" s="51"/>
      <c r="PX97" s="51"/>
      <c r="PY97" s="51"/>
      <c r="PZ97" s="51"/>
      <c r="QA97" s="51"/>
      <c r="QB97" s="51"/>
      <c r="QC97" s="51"/>
      <c r="QD97" s="51"/>
      <c r="QE97" s="51"/>
      <c r="QF97" s="51"/>
      <c r="QG97" s="51"/>
      <c r="QH97" s="51"/>
      <c r="QI97" s="51"/>
      <c r="QJ97" s="51"/>
      <c r="QK97" s="51"/>
      <c r="QL97" s="51"/>
      <c r="QM97" s="51"/>
      <c r="QN97" s="51"/>
      <c r="QO97" s="51"/>
      <c r="QP97" s="51"/>
      <c r="QQ97" s="51"/>
      <c r="QR97" s="51"/>
      <c r="QS97" s="51"/>
      <c r="QT97" s="51"/>
      <c r="QU97" s="51"/>
      <c r="QV97" s="51"/>
      <c r="QW97" s="51"/>
      <c r="QX97" s="51"/>
      <c r="QY97" s="51"/>
      <c r="QZ97" s="51"/>
      <c r="RA97" s="51"/>
      <c r="RB97" s="51"/>
      <c r="RC97" s="51"/>
      <c r="RD97" s="51"/>
      <c r="RE97" s="51"/>
      <c r="RF97" s="51"/>
      <c r="RG97" s="51"/>
      <c r="RH97" s="51"/>
      <c r="RI97" s="51"/>
      <c r="RJ97" s="51"/>
      <c r="RK97" s="51"/>
      <c r="RL97" s="51"/>
      <c r="RM97" s="51"/>
      <c r="RN97" s="51"/>
      <c r="RO97" s="51"/>
      <c r="RP97" s="51"/>
      <c r="RQ97" s="51"/>
      <c r="RR97" s="51"/>
      <c r="RS97" s="51"/>
      <c r="RT97" s="51"/>
      <c r="RU97" s="51"/>
      <c r="RV97" s="51"/>
      <c r="RW97" s="51"/>
      <c r="RX97" s="51"/>
      <c r="RY97" s="51"/>
      <c r="RZ97" s="51"/>
      <c r="SA97" s="51"/>
      <c r="SB97" s="51"/>
      <c r="SC97" s="49"/>
      <c r="SD97" s="51"/>
      <c r="SE97" s="51"/>
      <c r="SF97" s="51"/>
      <c r="SG97" s="51"/>
      <c r="SH97" s="51"/>
      <c r="SI97" s="52"/>
    </row>
    <row r="98" spans="1:503" ht="15.5" x14ac:dyDescent="0.35">
      <c r="A98" s="63" t="s">
        <v>611</v>
      </c>
      <c r="B98" s="73"/>
      <c r="C98" s="19">
        <f t="shared" si="3"/>
        <v>0</v>
      </c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  <c r="IS98" s="51"/>
      <c r="IT98" s="51"/>
      <c r="IU98" s="51"/>
      <c r="IV98" s="51"/>
      <c r="IW98" s="51"/>
      <c r="IX98" s="51"/>
      <c r="IY98" s="51"/>
      <c r="IZ98" s="51"/>
      <c r="JA98" s="51"/>
      <c r="JB98" s="51"/>
      <c r="JC98" s="51"/>
      <c r="JD98" s="51"/>
      <c r="JE98" s="51"/>
      <c r="JF98" s="51"/>
      <c r="JG98" s="51"/>
      <c r="JH98" s="51"/>
      <c r="JI98" s="51"/>
      <c r="JJ98" s="51"/>
      <c r="JK98" s="51"/>
      <c r="JL98" s="51"/>
      <c r="JM98" s="51"/>
      <c r="JN98" s="51"/>
      <c r="JO98" s="51"/>
      <c r="JP98" s="51"/>
      <c r="JQ98" s="51"/>
      <c r="JR98" s="51"/>
      <c r="JS98" s="51"/>
      <c r="JT98" s="51"/>
      <c r="JU98" s="51"/>
      <c r="JV98" s="51"/>
      <c r="JW98" s="51"/>
      <c r="JX98" s="51"/>
      <c r="JY98" s="51"/>
      <c r="JZ98" s="51"/>
      <c r="KA98" s="51"/>
      <c r="KB98" s="51"/>
      <c r="KC98" s="51"/>
      <c r="KD98" s="51"/>
      <c r="KE98" s="51"/>
      <c r="KF98" s="51"/>
      <c r="KG98" s="51"/>
      <c r="KH98" s="51"/>
      <c r="KI98" s="51"/>
      <c r="KJ98" s="51"/>
      <c r="KK98" s="51"/>
      <c r="KL98" s="51"/>
      <c r="KM98" s="51"/>
      <c r="KN98" s="51"/>
      <c r="KO98" s="51"/>
      <c r="KP98" s="51"/>
      <c r="KQ98" s="51"/>
      <c r="KR98" s="51"/>
      <c r="KS98" s="51"/>
      <c r="KT98" s="51"/>
      <c r="KU98" s="51"/>
      <c r="KV98" s="51"/>
      <c r="KW98" s="51"/>
      <c r="KX98" s="51"/>
      <c r="KY98" s="51"/>
      <c r="KZ98" s="51"/>
      <c r="LA98" s="51"/>
      <c r="LB98" s="51"/>
      <c r="LC98" s="51"/>
      <c r="LD98" s="51"/>
      <c r="LE98" s="51"/>
      <c r="LF98" s="51"/>
      <c r="LG98" s="51"/>
      <c r="LH98" s="51"/>
      <c r="LI98" s="51"/>
      <c r="LJ98" s="51"/>
      <c r="LK98" s="51"/>
      <c r="LL98" s="51"/>
      <c r="LM98" s="51"/>
      <c r="LN98" s="51"/>
      <c r="LO98" s="51"/>
      <c r="LP98" s="51"/>
      <c r="LQ98" s="51"/>
      <c r="LR98" s="51"/>
      <c r="LS98" s="51"/>
      <c r="LT98" s="51"/>
      <c r="LU98" s="51"/>
      <c r="LV98" s="51"/>
      <c r="LW98" s="51"/>
      <c r="LX98" s="51"/>
      <c r="LY98" s="51"/>
      <c r="LZ98" s="51"/>
      <c r="MA98" s="51"/>
      <c r="MB98" s="51"/>
      <c r="MC98" s="51"/>
      <c r="MD98" s="51"/>
      <c r="ME98" s="51"/>
      <c r="MF98" s="51"/>
      <c r="MG98" s="51"/>
      <c r="MH98" s="51"/>
      <c r="MI98" s="51"/>
      <c r="MJ98" s="51"/>
      <c r="MK98" s="51"/>
      <c r="ML98" s="51"/>
      <c r="MM98" s="51"/>
      <c r="MN98" s="51"/>
      <c r="MO98" s="51"/>
      <c r="MP98" s="51"/>
      <c r="MQ98" s="51"/>
      <c r="MR98" s="51"/>
      <c r="MS98" s="51"/>
      <c r="MT98" s="51"/>
      <c r="MU98" s="51"/>
      <c r="MV98" s="51"/>
      <c r="MW98" s="51"/>
      <c r="MX98" s="51"/>
      <c r="MY98" s="51"/>
      <c r="MZ98" s="51"/>
      <c r="NA98" s="51"/>
      <c r="NB98" s="51"/>
      <c r="NC98" s="51"/>
      <c r="ND98" s="51"/>
      <c r="NE98" s="51"/>
      <c r="NF98" s="51"/>
      <c r="NG98" s="51"/>
      <c r="NH98" s="51"/>
      <c r="NI98" s="51"/>
      <c r="NJ98" s="51"/>
      <c r="NK98" s="51"/>
      <c r="NL98" s="51"/>
      <c r="NM98" s="51"/>
      <c r="NN98" s="51"/>
      <c r="NO98" s="51"/>
      <c r="NP98" s="51"/>
      <c r="NQ98" s="51"/>
      <c r="NR98" s="51"/>
      <c r="NS98" s="51"/>
      <c r="NT98" s="51"/>
      <c r="NU98" s="51"/>
      <c r="NV98" s="51"/>
      <c r="NW98" s="51"/>
      <c r="NX98" s="51"/>
      <c r="NY98" s="51"/>
      <c r="NZ98" s="51"/>
      <c r="OA98" s="51"/>
      <c r="OB98" s="51"/>
      <c r="OC98" s="51"/>
      <c r="OD98" s="51"/>
      <c r="OE98" s="51"/>
      <c r="OF98" s="51"/>
      <c r="OG98" s="51"/>
      <c r="OH98" s="51"/>
      <c r="OI98" s="51"/>
      <c r="OJ98" s="51"/>
      <c r="OK98" s="51"/>
      <c r="OL98" s="51"/>
      <c r="OM98" s="51"/>
      <c r="ON98" s="51"/>
      <c r="OO98" s="51"/>
      <c r="OP98" s="51"/>
      <c r="OQ98" s="51"/>
      <c r="OR98" s="51"/>
      <c r="OS98" s="51"/>
      <c r="OT98" s="51"/>
      <c r="OU98" s="51"/>
      <c r="OV98" s="51"/>
      <c r="OW98" s="51"/>
      <c r="OX98" s="51"/>
      <c r="OY98" s="51"/>
      <c r="OZ98" s="51"/>
      <c r="PA98" s="51"/>
      <c r="PB98" s="51"/>
      <c r="PC98" s="51"/>
      <c r="PD98" s="51"/>
      <c r="PE98" s="51"/>
      <c r="PF98" s="51"/>
      <c r="PG98" s="51"/>
      <c r="PH98" s="51"/>
      <c r="PI98" s="51"/>
      <c r="PJ98" s="51"/>
      <c r="PK98" s="51"/>
      <c r="PL98" s="51"/>
      <c r="PM98" s="51"/>
      <c r="PN98" s="51"/>
      <c r="PO98" s="51"/>
      <c r="PP98" s="51"/>
      <c r="PQ98" s="51"/>
      <c r="PR98" s="51"/>
      <c r="PS98" s="51"/>
      <c r="PT98" s="51"/>
      <c r="PU98" s="51"/>
      <c r="PV98" s="51"/>
      <c r="PW98" s="51"/>
      <c r="PX98" s="51"/>
      <c r="PY98" s="51"/>
      <c r="PZ98" s="51"/>
      <c r="QA98" s="51"/>
      <c r="QB98" s="51"/>
      <c r="QC98" s="51"/>
      <c r="QD98" s="51"/>
      <c r="QE98" s="51"/>
      <c r="QF98" s="51"/>
      <c r="QG98" s="51"/>
      <c r="QH98" s="51"/>
      <c r="QI98" s="51"/>
      <c r="QJ98" s="51"/>
      <c r="QK98" s="51"/>
      <c r="QL98" s="51"/>
      <c r="QM98" s="51"/>
      <c r="QN98" s="51"/>
      <c r="QO98" s="51"/>
      <c r="QP98" s="51"/>
      <c r="QQ98" s="51"/>
      <c r="QR98" s="51"/>
      <c r="QS98" s="51"/>
      <c r="QT98" s="51"/>
      <c r="QU98" s="51"/>
      <c r="QV98" s="51"/>
      <c r="QW98" s="51"/>
      <c r="QX98" s="51"/>
      <c r="QY98" s="51"/>
      <c r="QZ98" s="51"/>
      <c r="RA98" s="51"/>
      <c r="RB98" s="51"/>
      <c r="RC98" s="51"/>
      <c r="RD98" s="51"/>
      <c r="RE98" s="51"/>
      <c r="RF98" s="51"/>
      <c r="RG98" s="51"/>
      <c r="RH98" s="51"/>
      <c r="RI98" s="51"/>
      <c r="RJ98" s="51"/>
      <c r="RK98" s="51"/>
      <c r="RL98" s="51"/>
      <c r="RM98" s="51"/>
      <c r="RN98" s="51"/>
      <c r="RO98" s="51"/>
      <c r="RP98" s="51"/>
      <c r="RQ98" s="51"/>
      <c r="RR98" s="51"/>
      <c r="RS98" s="51"/>
      <c r="RT98" s="51"/>
      <c r="RU98" s="51"/>
      <c r="RV98" s="51"/>
      <c r="RW98" s="51"/>
      <c r="RX98" s="51"/>
      <c r="RY98" s="51"/>
      <c r="RZ98" s="51"/>
      <c r="SA98" s="51"/>
      <c r="SB98" s="51"/>
      <c r="SC98" s="49"/>
      <c r="SD98" s="51"/>
      <c r="SE98" s="51"/>
      <c r="SF98" s="51"/>
      <c r="SG98" s="51"/>
      <c r="SH98" s="51"/>
      <c r="SI98" s="52"/>
    </row>
    <row r="99" spans="1:503" ht="15.5" x14ac:dyDescent="0.35">
      <c r="A99" s="63" t="s">
        <v>612</v>
      </c>
      <c r="B99" s="73"/>
      <c r="C99" s="19">
        <f t="shared" si="3"/>
        <v>0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  <c r="IS99" s="51"/>
      <c r="IT99" s="51"/>
      <c r="IU99" s="51"/>
      <c r="IV99" s="51"/>
      <c r="IW99" s="51"/>
      <c r="IX99" s="51"/>
      <c r="IY99" s="51"/>
      <c r="IZ99" s="51"/>
      <c r="JA99" s="51"/>
      <c r="JB99" s="51"/>
      <c r="JC99" s="51"/>
      <c r="JD99" s="51"/>
      <c r="JE99" s="51"/>
      <c r="JF99" s="51"/>
      <c r="JG99" s="51"/>
      <c r="JH99" s="51"/>
      <c r="JI99" s="51"/>
      <c r="JJ99" s="51"/>
      <c r="JK99" s="51"/>
      <c r="JL99" s="51"/>
      <c r="JM99" s="51"/>
      <c r="JN99" s="51"/>
      <c r="JO99" s="51"/>
      <c r="JP99" s="51"/>
      <c r="JQ99" s="51"/>
      <c r="JR99" s="51"/>
      <c r="JS99" s="51"/>
      <c r="JT99" s="51"/>
      <c r="JU99" s="51"/>
      <c r="JV99" s="51"/>
      <c r="JW99" s="51"/>
      <c r="JX99" s="51"/>
      <c r="JY99" s="51"/>
      <c r="JZ99" s="51"/>
      <c r="KA99" s="51"/>
      <c r="KB99" s="51"/>
      <c r="KC99" s="51"/>
      <c r="KD99" s="51"/>
      <c r="KE99" s="51"/>
      <c r="KF99" s="51"/>
      <c r="KG99" s="51"/>
      <c r="KH99" s="51"/>
      <c r="KI99" s="51"/>
      <c r="KJ99" s="51"/>
      <c r="KK99" s="51"/>
      <c r="KL99" s="51"/>
      <c r="KM99" s="51"/>
      <c r="KN99" s="51"/>
      <c r="KO99" s="51"/>
      <c r="KP99" s="51"/>
      <c r="KQ99" s="51"/>
      <c r="KR99" s="51"/>
      <c r="KS99" s="51"/>
      <c r="KT99" s="51"/>
      <c r="KU99" s="51"/>
      <c r="KV99" s="51"/>
      <c r="KW99" s="51"/>
      <c r="KX99" s="51"/>
      <c r="KY99" s="51"/>
      <c r="KZ99" s="51"/>
      <c r="LA99" s="51"/>
      <c r="LB99" s="51"/>
      <c r="LC99" s="51"/>
      <c r="LD99" s="51"/>
      <c r="LE99" s="51"/>
      <c r="LF99" s="51"/>
      <c r="LG99" s="51"/>
      <c r="LH99" s="51"/>
      <c r="LI99" s="51"/>
      <c r="LJ99" s="51"/>
      <c r="LK99" s="51"/>
      <c r="LL99" s="51"/>
      <c r="LM99" s="51"/>
      <c r="LN99" s="51"/>
      <c r="LO99" s="51"/>
      <c r="LP99" s="51"/>
      <c r="LQ99" s="51"/>
      <c r="LR99" s="51"/>
      <c r="LS99" s="51"/>
      <c r="LT99" s="51"/>
      <c r="LU99" s="51"/>
      <c r="LV99" s="51"/>
      <c r="LW99" s="51"/>
      <c r="LX99" s="51"/>
      <c r="LY99" s="51"/>
      <c r="LZ99" s="51"/>
      <c r="MA99" s="51"/>
      <c r="MB99" s="51"/>
      <c r="MC99" s="51"/>
      <c r="MD99" s="51"/>
      <c r="ME99" s="51"/>
      <c r="MF99" s="51"/>
      <c r="MG99" s="51"/>
      <c r="MH99" s="51"/>
      <c r="MI99" s="51"/>
      <c r="MJ99" s="51"/>
      <c r="MK99" s="51"/>
      <c r="ML99" s="51"/>
      <c r="MM99" s="51"/>
      <c r="MN99" s="51"/>
      <c r="MO99" s="51"/>
      <c r="MP99" s="51"/>
      <c r="MQ99" s="51"/>
      <c r="MR99" s="51"/>
      <c r="MS99" s="51"/>
      <c r="MT99" s="51"/>
      <c r="MU99" s="51"/>
      <c r="MV99" s="51"/>
      <c r="MW99" s="51"/>
      <c r="MX99" s="51"/>
      <c r="MY99" s="51"/>
      <c r="MZ99" s="51"/>
      <c r="NA99" s="51"/>
      <c r="NB99" s="51"/>
      <c r="NC99" s="51"/>
      <c r="ND99" s="51"/>
      <c r="NE99" s="51"/>
      <c r="NF99" s="51"/>
      <c r="NG99" s="51"/>
      <c r="NH99" s="51"/>
      <c r="NI99" s="51"/>
      <c r="NJ99" s="51"/>
      <c r="NK99" s="51"/>
      <c r="NL99" s="51"/>
      <c r="NM99" s="51"/>
      <c r="NN99" s="51"/>
      <c r="NO99" s="51"/>
      <c r="NP99" s="51"/>
      <c r="NQ99" s="51"/>
      <c r="NR99" s="51"/>
      <c r="NS99" s="51"/>
      <c r="NT99" s="51"/>
      <c r="NU99" s="51"/>
      <c r="NV99" s="51"/>
      <c r="NW99" s="51"/>
      <c r="NX99" s="51"/>
      <c r="NY99" s="51"/>
      <c r="NZ99" s="51"/>
      <c r="OA99" s="51"/>
      <c r="OB99" s="51"/>
      <c r="OC99" s="51"/>
      <c r="OD99" s="51"/>
      <c r="OE99" s="51"/>
      <c r="OF99" s="51"/>
      <c r="OG99" s="51"/>
      <c r="OH99" s="51"/>
      <c r="OI99" s="51"/>
      <c r="OJ99" s="51"/>
      <c r="OK99" s="51"/>
      <c r="OL99" s="51"/>
      <c r="OM99" s="51"/>
      <c r="ON99" s="51"/>
      <c r="OO99" s="51"/>
      <c r="OP99" s="51"/>
      <c r="OQ99" s="51"/>
      <c r="OR99" s="51"/>
      <c r="OS99" s="51"/>
      <c r="OT99" s="51"/>
      <c r="OU99" s="51"/>
      <c r="OV99" s="51"/>
      <c r="OW99" s="51"/>
      <c r="OX99" s="51"/>
      <c r="OY99" s="51"/>
      <c r="OZ99" s="51"/>
      <c r="PA99" s="51"/>
      <c r="PB99" s="51"/>
      <c r="PC99" s="51"/>
      <c r="PD99" s="51"/>
      <c r="PE99" s="51"/>
      <c r="PF99" s="51"/>
      <c r="PG99" s="51"/>
      <c r="PH99" s="51"/>
      <c r="PI99" s="51"/>
      <c r="PJ99" s="51"/>
      <c r="PK99" s="51"/>
      <c r="PL99" s="51"/>
      <c r="PM99" s="51"/>
      <c r="PN99" s="51"/>
      <c r="PO99" s="51"/>
      <c r="PP99" s="51"/>
      <c r="PQ99" s="51"/>
      <c r="PR99" s="51"/>
      <c r="PS99" s="51"/>
      <c r="PT99" s="51"/>
      <c r="PU99" s="51"/>
      <c r="PV99" s="51"/>
      <c r="PW99" s="51"/>
      <c r="PX99" s="51"/>
      <c r="PY99" s="51"/>
      <c r="PZ99" s="51"/>
      <c r="QA99" s="51"/>
      <c r="QB99" s="51"/>
      <c r="QC99" s="51"/>
      <c r="QD99" s="51"/>
      <c r="QE99" s="51"/>
      <c r="QF99" s="51"/>
      <c r="QG99" s="51"/>
      <c r="QH99" s="51"/>
      <c r="QI99" s="51"/>
      <c r="QJ99" s="51"/>
      <c r="QK99" s="51"/>
      <c r="QL99" s="51"/>
      <c r="QM99" s="51"/>
      <c r="QN99" s="51"/>
      <c r="QO99" s="51"/>
      <c r="QP99" s="51"/>
      <c r="QQ99" s="51"/>
      <c r="QR99" s="51"/>
      <c r="QS99" s="51"/>
      <c r="QT99" s="51"/>
      <c r="QU99" s="51"/>
      <c r="QV99" s="51"/>
      <c r="QW99" s="51"/>
      <c r="QX99" s="51"/>
      <c r="QY99" s="51"/>
      <c r="QZ99" s="51"/>
      <c r="RA99" s="51"/>
      <c r="RB99" s="51"/>
      <c r="RC99" s="51"/>
      <c r="RD99" s="51"/>
      <c r="RE99" s="51"/>
      <c r="RF99" s="51"/>
      <c r="RG99" s="51"/>
      <c r="RH99" s="51"/>
      <c r="RI99" s="51"/>
      <c r="RJ99" s="51"/>
      <c r="RK99" s="51"/>
      <c r="RL99" s="51"/>
      <c r="RM99" s="51"/>
      <c r="RN99" s="51"/>
      <c r="RO99" s="51"/>
      <c r="RP99" s="51"/>
      <c r="RQ99" s="51"/>
      <c r="RR99" s="51"/>
      <c r="RS99" s="51"/>
      <c r="RT99" s="51"/>
      <c r="RU99" s="51"/>
      <c r="RV99" s="51"/>
      <c r="RW99" s="51"/>
      <c r="RX99" s="51"/>
      <c r="RY99" s="51"/>
      <c r="RZ99" s="51"/>
      <c r="SA99" s="51"/>
      <c r="SB99" s="51"/>
      <c r="SC99" s="49"/>
      <c r="SD99" s="51"/>
      <c r="SE99" s="51"/>
      <c r="SF99" s="51"/>
      <c r="SG99" s="51"/>
      <c r="SH99" s="51"/>
      <c r="SI99" s="52"/>
    </row>
    <row r="100" spans="1:503" ht="15.5" x14ac:dyDescent="0.35">
      <c r="A100" s="63" t="s">
        <v>613</v>
      </c>
      <c r="B100" s="73"/>
      <c r="C100" s="19">
        <f t="shared" si="3"/>
        <v>0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  <c r="IS100" s="51"/>
      <c r="IT100" s="51"/>
      <c r="IU100" s="51"/>
      <c r="IV100" s="51"/>
      <c r="IW100" s="51"/>
      <c r="IX100" s="51"/>
      <c r="IY100" s="51"/>
      <c r="IZ100" s="51"/>
      <c r="JA100" s="51"/>
      <c r="JB100" s="51"/>
      <c r="JC100" s="51"/>
      <c r="JD100" s="51"/>
      <c r="JE100" s="51"/>
      <c r="JF100" s="51"/>
      <c r="JG100" s="51"/>
      <c r="JH100" s="51"/>
      <c r="JI100" s="51"/>
      <c r="JJ100" s="51"/>
      <c r="JK100" s="51"/>
      <c r="JL100" s="51"/>
      <c r="JM100" s="51"/>
      <c r="JN100" s="51"/>
      <c r="JO100" s="51"/>
      <c r="JP100" s="51"/>
      <c r="JQ100" s="51"/>
      <c r="JR100" s="51"/>
      <c r="JS100" s="51"/>
      <c r="JT100" s="51"/>
      <c r="JU100" s="51"/>
      <c r="JV100" s="51"/>
      <c r="JW100" s="51"/>
      <c r="JX100" s="51"/>
      <c r="JY100" s="51"/>
      <c r="JZ100" s="51"/>
      <c r="KA100" s="51"/>
      <c r="KB100" s="51"/>
      <c r="KC100" s="51"/>
      <c r="KD100" s="51"/>
      <c r="KE100" s="51"/>
      <c r="KF100" s="51"/>
      <c r="KG100" s="51"/>
      <c r="KH100" s="51"/>
      <c r="KI100" s="51"/>
      <c r="KJ100" s="51"/>
      <c r="KK100" s="51"/>
      <c r="KL100" s="51"/>
      <c r="KM100" s="51"/>
      <c r="KN100" s="51"/>
      <c r="KO100" s="51"/>
      <c r="KP100" s="51"/>
      <c r="KQ100" s="51"/>
      <c r="KR100" s="51"/>
      <c r="KS100" s="51"/>
      <c r="KT100" s="51"/>
      <c r="KU100" s="51"/>
      <c r="KV100" s="51"/>
      <c r="KW100" s="51"/>
      <c r="KX100" s="51"/>
      <c r="KY100" s="51"/>
      <c r="KZ100" s="51"/>
      <c r="LA100" s="51"/>
      <c r="LB100" s="51"/>
      <c r="LC100" s="51"/>
      <c r="LD100" s="51"/>
      <c r="LE100" s="51"/>
      <c r="LF100" s="51"/>
      <c r="LG100" s="51"/>
      <c r="LH100" s="51"/>
      <c r="LI100" s="51"/>
      <c r="LJ100" s="51"/>
      <c r="LK100" s="51"/>
      <c r="LL100" s="51"/>
      <c r="LM100" s="51"/>
      <c r="LN100" s="51"/>
      <c r="LO100" s="51"/>
      <c r="LP100" s="51"/>
      <c r="LQ100" s="51"/>
      <c r="LR100" s="51"/>
      <c r="LS100" s="51"/>
      <c r="LT100" s="51"/>
      <c r="LU100" s="51"/>
      <c r="LV100" s="51"/>
      <c r="LW100" s="51"/>
      <c r="LX100" s="51"/>
      <c r="LY100" s="51"/>
      <c r="LZ100" s="51"/>
      <c r="MA100" s="51"/>
      <c r="MB100" s="51"/>
      <c r="MC100" s="51"/>
      <c r="MD100" s="51"/>
      <c r="ME100" s="51"/>
      <c r="MF100" s="51"/>
      <c r="MG100" s="51"/>
      <c r="MH100" s="51"/>
      <c r="MI100" s="51"/>
      <c r="MJ100" s="51"/>
      <c r="MK100" s="51"/>
      <c r="ML100" s="51"/>
      <c r="MM100" s="51"/>
      <c r="MN100" s="51"/>
      <c r="MO100" s="51"/>
      <c r="MP100" s="51"/>
      <c r="MQ100" s="51"/>
      <c r="MR100" s="51"/>
      <c r="MS100" s="51"/>
      <c r="MT100" s="51"/>
      <c r="MU100" s="51"/>
      <c r="MV100" s="51"/>
      <c r="MW100" s="51"/>
      <c r="MX100" s="51"/>
      <c r="MY100" s="51"/>
      <c r="MZ100" s="51"/>
      <c r="NA100" s="51"/>
      <c r="NB100" s="51"/>
      <c r="NC100" s="51"/>
      <c r="ND100" s="51"/>
      <c r="NE100" s="51"/>
      <c r="NF100" s="51"/>
      <c r="NG100" s="51"/>
      <c r="NH100" s="51"/>
      <c r="NI100" s="51"/>
      <c r="NJ100" s="51"/>
      <c r="NK100" s="51"/>
      <c r="NL100" s="51"/>
      <c r="NM100" s="51"/>
      <c r="NN100" s="51"/>
      <c r="NO100" s="51"/>
      <c r="NP100" s="51"/>
      <c r="NQ100" s="51"/>
      <c r="NR100" s="51"/>
      <c r="NS100" s="51"/>
      <c r="NT100" s="51"/>
      <c r="NU100" s="51"/>
      <c r="NV100" s="51"/>
      <c r="NW100" s="51"/>
      <c r="NX100" s="51"/>
      <c r="NY100" s="51"/>
      <c r="NZ100" s="51"/>
      <c r="OA100" s="51"/>
      <c r="OB100" s="51"/>
      <c r="OC100" s="51"/>
      <c r="OD100" s="51"/>
      <c r="OE100" s="51"/>
      <c r="OF100" s="51"/>
      <c r="OG100" s="51"/>
      <c r="OH100" s="51"/>
      <c r="OI100" s="51"/>
      <c r="OJ100" s="51"/>
      <c r="OK100" s="51"/>
      <c r="OL100" s="51"/>
      <c r="OM100" s="51"/>
      <c r="ON100" s="51"/>
      <c r="OO100" s="51"/>
      <c r="OP100" s="51"/>
      <c r="OQ100" s="51"/>
      <c r="OR100" s="51"/>
      <c r="OS100" s="51"/>
      <c r="OT100" s="51"/>
      <c r="OU100" s="51"/>
      <c r="OV100" s="51"/>
      <c r="OW100" s="51"/>
      <c r="OX100" s="51"/>
      <c r="OY100" s="51"/>
      <c r="OZ100" s="51"/>
      <c r="PA100" s="51"/>
      <c r="PB100" s="51"/>
      <c r="PC100" s="51"/>
      <c r="PD100" s="51"/>
      <c r="PE100" s="51"/>
      <c r="PF100" s="51"/>
      <c r="PG100" s="51"/>
      <c r="PH100" s="51"/>
      <c r="PI100" s="51"/>
      <c r="PJ100" s="51"/>
      <c r="PK100" s="51"/>
      <c r="PL100" s="51"/>
      <c r="PM100" s="51"/>
      <c r="PN100" s="51"/>
      <c r="PO100" s="51"/>
      <c r="PP100" s="51"/>
      <c r="PQ100" s="51"/>
      <c r="PR100" s="51"/>
      <c r="PS100" s="51"/>
      <c r="PT100" s="51"/>
      <c r="PU100" s="51"/>
      <c r="PV100" s="51"/>
      <c r="PW100" s="51"/>
      <c r="PX100" s="51"/>
      <c r="PY100" s="51"/>
      <c r="PZ100" s="51"/>
      <c r="QA100" s="51"/>
      <c r="QB100" s="51"/>
      <c r="QC100" s="51"/>
      <c r="QD100" s="51"/>
      <c r="QE100" s="51"/>
      <c r="QF100" s="51"/>
      <c r="QG100" s="51"/>
      <c r="QH100" s="51"/>
      <c r="QI100" s="51"/>
      <c r="QJ100" s="51"/>
      <c r="QK100" s="51"/>
      <c r="QL100" s="51"/>
      <c r="QM100" s="51"/>
      <c r="QN100" s="51"/>
      <c r="QO100" s="51"/>
      <c r="QP100" s="51"/>
      <c r="QQ100" s="51"/>
      <c r="QR100" s="51"/>
      <c r="QS100" s="51"/>
      <c r="QT100" s="51"/>
      <c r="QU100" s="51"/>
      <c r="QV100" s="51"/>
      <c r="QW100" s="51"/>
      <c r="QX100" s="51"/>
      <c r="QY100" s="51"/>
      <c r="QZ100" s="51"/>
      <c r="RA100" s="51"/>
      <c r="RB100" s="51"/>
      <c r="RC100" s="51"/>
      <c r="RD100" s="51"/>
      <c r="RE100" s="51"/>
      <c r="RF100" s="51"/>
      <c r="RG100" s="51"/>
      <c r="RH100" s="51"/>
      <c r="RI100" s="51"/>
      <c r="RJ100" s="51"/>
      <c r="RK100" s="51"/>
      <c r="RL100" s="51"/>
      <c r="RM100" s="51"/>
      <c r="RN100" s="51"/>
      <c r="RO100" s="51"/>
      <c r="RP100" s="51"/>
      <c r="RQ100" s="51"/>
      <c r="RR100" s="51"/>
      <c r="RS100" s="51"/>
      <c r="RT100" s="51"/>
      <c r="RU100" s="51"/>
      <c r="RV100" s="51"/>
      <c r="RW100" s="51"/>
      <c r="RX100" s="51"/>
      <c r="RY100" s="51"/>
      <c r="RZ100" s="51"/>
      <c r="SA100" s="51"/>
      <c r="SB100" s="51"/>
      <c r="SC100" s="49"/>
      <c r="SD100" s="51"/>
      <c r="SE100" s="51"/>
      <c r="SF100" s="51"/>
      <c r="SG100" s="51"/>
      <c r="SH100" s="51"/>
      <c r="SI100" s="52"/>
    </row>
    <row r="101" spans="1:503" ht="15.5" x14ac:dyDescent="0.35">
      <c r="A101" s="63" t="s">
        <v>614</v>
      </c>
      <c r="B101" s="73"/>
      <c r="C101" s="19">
        <f t="shared" si="3"/>
        <v>0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  <c r="IW101" s="51"/>
      <c r="IX101" s="51"/>
      <c r="IY101" s="51"/>
      <c r="IZ101" s="51"/>
      <c r="JA101" s="51"/>
      <c r="JB101" s="51"/>
      <c r="JC101" s="51"/>
      <c r="JD101" s="51"/>
      <c r="JE101" s="51"/>
      <c r="JF101" s="51"/>
      <c r="JG101" s="51"/>
      <c r="JH101" s="51"/>
      <c r="JI101" s="51"/>
      <c r="JJ101" s="51"/>
      <c r="JK101" s="51"/>
      <c r="JL101" s="51"/>
      <c r="JM101" s="51"/>
      <c r="JN101" s="51"/>
      <c r="JO101" s="51"/>
      <c r="JP101" s="51"/>
      <c r="JQ101" s="51"/>
      <c r="JR101" s="51"/>
      <c r="JS101" s="51"/>
      <c r="JT101" s="51"/>
      <c r="JU101" s="51"/>
      <c r="JV101" s="51"/>
      <c r="JW101" s="51"/>
      <c r="JX101" s="51"/>
      <c r="JY101" s="51"/>
      <c r="JZ101" s="51"/>
      <c r="KA101" s="51"/>
      <c r="KB101" s="51"/>
      <c r="KC101" s="51"/>
      <c r="KD101" s="51"/>
      <c r="KE101" s="51"/>
      <c r="KF101" s="51"/>
      <c r="KG101" s="51"/>
      <c r="KH101" s="51"/>
      <c r="KI101" s="51"/>
      <c r="KJ101" s="51"/>
      <c r="KK101" s="51"/>
      <c r="KL101" s="51"/>
      <c r="KM101" s="51"/>
      <c r="KN101" s="51"/>
      <c r="KO101" s="51"/>
      <c r="KP101" s="51"/>
      <c r="KQ101" s="51"/>
      <c r="KR101" s="51"/>
      <c r="KS101" s="51"/>
      <c r="KT101" s="51"/>
      <c r="KU101" s="51"/>
      <c r="KV101" s="51"/>
      <c r="KW101" s="51"/>
      <c r="KX101" s="51"/>
      <c r="KY101" s="51"/>
      <c r="KZ101" s="51"/>
      <c r="LA101" s="51"/>
      <c r="LB101" s="51"/>
      <c r="LC101" s="51"/>
      <c r="LD101" s="51"/>
      <c r="LE101" s="51"/>
      <c r="LF101" s="51"/>
      <c r="LG101" s="51"/>
      <c r="LH101" s="51"/>
      <c r="LI101" s="51"/>
      <c r="LJ101" s="51"/>
      <c r="LK101" s="51"/>
      <c r="LL101" s="51"/>
      <c r="LM101" s="51"/>
      <c r="LN101" s="51"/>
      <c r="LO101" s="51"/>
      <c r="LP101" s="51"/>
      <c r="LQ101" s="51"/>
      <c r="LR101" s="51"/>
      <c r="LS101" s="51"/>
      <c r="LT101" s="51"/>
      <c r="LU101" s="51"/>
      <c r="LV101" s="51"/>
      <c r="LW101" s="51"/>
      <c r="LX101" s="51"/>
      <c r="LY101" s="51"/>
      <c r="LZ101" s="51"/>
      <c r="MA101" s="51"/>
      <c r="MB101" s="51"/>
      <c r="MC101" s="51"/>
      <c r="MD101" s="51"/>
      <c r="ME101" s="51"/>
      <c r="MF101" s="51"/>
      <c r="MG101" s="51"/>
      <c r="MH101" s="51"/>
      <c r="MI101" s="51"/>
      <c r="MJ101" s="51"/>
      <c r="MK101" s="51"/>
      <c r="ML101" s="51"/>
      <c r="MM101" s="51"/>
      <c r="MN101" s="51"/>
      <c r="MO101" s="51"/>
      <c r="MP101" s="51"/>
      <c r="MQ101" s="51"/>
      <c r="MR101" s="51"/>
      <c r="MS101" s="51"/>
      <c r="MT101" s="51"/>
      <c r="MU101" s="51"/>
      <c r="MV101" s="51"/>
      <c r="MW101" s="51"/>
      <c r="MX101" s="51"/>
      <c r="MY101" s="51"/>
      <c r="MZ101" s="51"/>
      <c r="NA101" s="51"/>
      <c r="NB101" s="51"/>
      <c r="NC101" s="51"/>
      <c r="ND101" s="51"/>
      <c r="NE101" s="51"/>
      <c r="NF101" s="51"/>
      <c r="NG101" s="51"/>
      <c r="NH101" s="51"/>
      <c r="NI101" s="51"/>
      <c r="NJ101" s="51"/>
      <c r="NK101" s="51"/>
      <c r="NL101" s="51"/>
      <c r="NM101" s="51"/>
      <c r="NN101" s="51"/>
      <c r="NO101" s="51"/>
      <c r="NP101" s="51"/>
      <c r="NQ101" s="51"/>
      <c r="NR101" s="51"/>
      <c r="NS101" s="51"/>
      <c r="NT101" s="51"/>
      <c r="NU101" s="51"/>
      <c r="NV101" s="51"/>
      <c r="NW101" s="51"/>
      <c r="NX101" s="51"/>
      <c r="NY101" s="51"/>
      <c r="NZ101" s="51"/>
      <c r="OA101" s="51"/>
      <c r="OB101" s="51"/>
      <c r="OC101" s="51"/>
      <c r="OD101" s="51"/>
      <c r="OE101" s="51"/>
      <c r="OF101" s="51"/>
      <c r="OG101" s="51"/>
      <c r="OH101" s="51"/>
      <c r="OI101" s="51"/>
      <c r="OJ101" s="51"/>
      <c r="OK101" s="51"/>
      <c r="OL101" s="51"/>
      <c r="OM101" s="51"/>
      <c r="ON101" s="51"/>
      <c r="OO101" s="51"/>
      <c r="OP101" s="51"/>
      <c r="OQ101" s="51"/>
      <c r="OR101" s="51"/>
      <c r="OS101" s="51"/>
      <c r="OT101" s="51"/>
      <c r="OU101" s="51"/>
      <c r="OV101" s="51"/>
      <c r="OW101" s="51"/>
      <c r="OX101" s="51"/>
      <c r="OY101" s="51"/>
      <c r="OZ101" s="51"/>
      <c r="PA101" s="51"/>
      <c r="PB101" s="51"/>
      <c r="PC101" s="51"/>
      <c r="PD101" s="51"/>
      <c r="PE101" s="51"/>
      <c r="PF101" s="51"/>
      <c r="PG101" s="51"/>
      <c r="PH101" s="51"/>
      <c r="PI101" s="51"/>
      <c r="PJ101" s="51"/>
      <c r="PK101" s="51"/>
      <c r="PL101" s="51"/>
      <c r="PM101" s="51"/>
      <c r="PN101" s="51"/>
      <c r="PO101" s="51"/>
      <c r="PP101" s="51"/>
      <c r="PQ101" s="51"/>
      <c r="PR101" s="51"/>
      <c r="PS101" s="51"/>
      <c r="PT101" s="51"/>
      <c r="PU101" s="51"/>
      <c r="PV101" s="51"/>
      <c r="PW101" s="51"/>
      <c r="PX101" s="51"/>
      <c r="PY101" s="51"/>
      <c r="PZ101" s="51"/>
      <c r="QA101" s="51"/>
      <c r="QB101" s="51"/>
      <c r="QC101" s="51"/>
      <c r="QD101" s="51"/>
      <c r="QE101" s="51"/>
      <c r="QF101" s="51"/>
      <c r="QG101" s="51"/>
      <c r="QH101" s="51"/>
      <c r="QI101" s="51"/>
      <c r="QJ101" s="51"/>
      <c r="QK101" s="51"/>
      <c r="QL101" s="51"/>
      <c r="QM101" s="51"/>
      <c r="QN101" s="51"/>
      <c r="QO101" s="51"/>
      <c r="QP101" s="51"/>
      <c r="QQ101" s="51"/>
      <c r="QR101" s="51"/>
      <c r="QS101" s="51"/>
      <c r="QT101" s="51"/>
      <c r="QU101" s="51"/>
      <c r="QV101" s="51"/>
      <c r="QW101" s="51"/>
      <c r="QX101" s="51"/>
      <c r="QY101" s="51"/>
      <c r="QZ101" s="51"/>
      <c r="RA101" s="51"/>
      <c r="RB101" s="51"/>
      <c r="RC101" s="51"/>
      <c r="RD101" s="51"/>
      <c r="RE101" s="51"/>
      <c r="RF101" s="51"/>
      <c r="RG101" s="51"/>
      <c r="RH101" s="51"/>
      <c r="RI101" s="51"/>
      <c r="RJ101" s="51"/>
      <c r="RK101" s="51"/>
      <c r="RL101" s="51"/>
      <c r="RM101" s="51"/>
      <c r="RN101" s="51"/>
      <c r="RO101" s="51"/>
      <c r="RP101" s="51"/>
      <c r="RQ101" s="51"/>
      <c r="RR101" s="51"/>
      <c r="RS101" s="51"/>
      <c r="RT101" s="51"/>
      <c r="RU101" s="51"/>
      <c r="RV101" s="51"/>
      <c r="RW101" s="51"/>
      <c r="RX101" s="51"/>
      <c r="RY101" s="51"/>
      <c r="RZ101" s="51"/>
      <c r="SA101" s="51"/>
      <c r="SB101" s="51"/>
      <c r="SC101" s="49"/>
      <c r="SD101" s="51"/>
      <c r="SE101" s="51"/>
      <c r="SF101" s="51"/>
      <c r="SG101" s="51"/>
      <c r="SH101" s="51"/>
      <c r="SI101" s="52"/>
    </row>
    <row r="102" spans="1:503" ht="15.5" x14ac:dyDescent="0.35">
      <c r="A102" s="63" t="s">
        <v>615</v>
      </c>
      <c r="B102" s="73"/>
      <c r="C102" s="19">
        <f t="shared" si="3"/>
        <v>0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  <c r="IW102" s="51"/>
      <c r="IX102" s="51"/>
      <c r="IY102" s="51"/>
      <c r="IZ102" s="51"/>
      <c r="JA102" s="51"/>
      <c r="JB102" s="51"/>
      <c r="JC102" s="51"/>
      <c r="JD102" s="51"/>
      <c r="JE102" s="51"/>
      <c r="JF102" s="51"/>
      <c r="JG102" s="51"/>
      <c r="JH102" s="51"/>
      <c r="JI102" s="51"/>
      <c r="JJ102" s="51"/>
      <c r="JK102" s="51"/>
      <c r="JL102" s="51"/>
      <c r="JM102" s="51"/>
      <c r="JN102" s="51"/>
      <c r="JO102" s="51"/>
      <c r="JP102" s="51"/>
      <c r="JQ102" s="51"/>
      <c r="JR102" s="51"/>
      <c r="JS102" s="51"/>
      <c r="JT102" s="51"/>
      <c r="JU102" s="51"/>
      <c r="JV102" s="51"/>
      <c r="JW102" s="51"/>
      <c r="JX102" s="51"/>
      <c r="JY102" s="51"/>
      <c r="JZ102" s="51"/>
      <c r="KA102" s="51"/>
      <c r="KB102" s="51"/>
      <c r="KC102" s="51"/>
      <c r="KD102" s="51"/>
      <c r="KE102" s="51"/>
      <c r="KF102" s="51"/>
      <c r="KG102" s="51"/>
      <c r="KH102" s="51"/>
      <c r="KI102" s="51"/>
      <c r="KJ102" s="51"/>
      <c r="KK102" s="51"/>
      <c r="KL102" s="51"/>
      <c r="KM102" s="51"/>
      <c r="KN102" s="51"/>
      <c r="KO102" s="51"/>
      <c r="KP102" s="51"/>
      <c r="KQ102" s="51"/>
      <c r="KR102" s="51"/>
      <c r="KS102" s="51"/>
      <c r="KT102" s="51"/>
      <c r="KU102" s="51"/>
      <c r="KV102" s="51"/>
      <c r="KW102" s="51"/>
      <c r="KX102" s="51"/>
      <c r="KY102" s="51"/>
      <c r="KZ102" s="51"/>
      <c r="LA102" s="51"/>
      <c r="LB102" s="51"/>
      <c r="LC102" s="51"/>
      <c r="LD102" s="51"/>
      <c r="LE102" s="51"/>
      <c r="LF102" s="51"/>
      <c r="LG102" s="51"/>
      <c r="LH102" s="51"/>
      <c r="LI102" s="51"/>
      <c r="LJ102" s="51"/>
      <c r="LK102" s="51"/>
      <c r="LL102" s="51"/>
      <c r="LM102" s="51"/>
      <c r="LN102" s="51"/>
      <c r="LO102" s="51"/>
      <c r="LP102" s="51"/>
      <c r="LQ102" s="51"/>
      <c r="LR102" s="51"/>
      <c r="LS102" s="51"/>
      <c r="LT102" s="51"/>
      <c r="LU102" s="51"/>
      <c r="LV102" s="51"/>
      <c r="LW102" s="51"/>
      <c r="LX102" s="51"/>
      <c r="LY102" s="51"/>
      <c r="LZ102" s="51"/>
      <c r="MA102" s="51"/>
      <c r="MB102" s="51"/>
      <c r="MC102" s="51"/>
      <c r="MD102" s="51"/>
      <c r="ME102" s="51"/>
      <c r="MF102" s="51"/>
      <c r="MG102" s="51"/>
      <c r="MH102" s="51"/>
      <c r="MI102" s="51"/>
      <c r="MJ102" s="51"/>
      <c r="MK102" s="51"/>
      <c r="ML102" s="51"/>
      <c r="MM102" s="51"/>
      <c r="MN102" s="51"/>
      <c r="MO102" s="51"/>
      <c r="MP102" s="51"/>
      <c r="MQ102" s="51"/>
      <c r="MR102" s="51"/>
      <c r="MS102" s="51"/>
      <c r="MT102" s="51"/>
      <c r="MU102" s="51"/>
      <c r="MV102" s="51"/>
      <c r="MW102" s="51"/>
      <c r="MX102" s="51"/>
      <c r="MY102" s="51"/>
      <c r="MZ102" s="51"/>
      <c r="NA102" s="51"/>
      <c r="NB102" s="51"/>
      <c r="NC102" s="51"/>
      <c r="ND102" s="51"/>
      <c r="NE102" s="51"/>
      <c r="NF102" s="51"/>
      <c r="NG102" s="51"/>
      <c r="NH102" s="51"/>
      <c r="NI102" s="51"/>
      <c r="NJ102" s="51"/>
      <c r="NK102" s="51"/>
      <c r="NL102" s="51"/>
      <c r="NM102" s="51"/>
      <c r="NN102" s="51"/>
      <c r="NO102" s="51"/>
      <c r="NP102" s="51"/>
      <c r="NQ102" s="51"/>
      <c r="NR102" s="51"/>
      <c r="NS102" s="51"/>
      <c r="NT102" s="51"/>
      <c r="NU102" s="51"/>
      <c r="NV102" s="51"/>
      <c r="NW102" s="51"/>
      <c r="NX102" s="51"/>
      <c r="NY102" s="51"/>
      <c r="NZ102" s="51"/>
      <c r="OA102" s="51"/>
      <c r="OB102" s="51"/>
      <c r="OC102" s="51"/>
      <c r="OD102" s="51"/>
      <c r="OE102" s="51"/>
      <c r="OF102" s="51"/>
      <c r="OG102" s="51"/>
      <c r="OH102" s="51"/>
      <c r="OI102" s="51"/>
      <c r="OJ102" s="51"/>
      <c r="OK102" s="51"/>
      <c r="OL102" s="51"/>
      <c r="OM102" s="51"/>
      <c r="ON102" s="51"/>
      <c r="OO102" s="51"/>
      <c r="OP102" s="51"/>
      <c r="OQ102" s="51"/>
      <c r="OR102" s="51"/>
      <c r="OS102" s="51"/>
      <c r="OT102" s="51"/>
      <c r="OU102" s="51"/>
      <c r="OV102" s="51"/>
      <c r="OW102" s="51"/>
      <c r="OX102" s="51"/>
      <c r="OY102" s="51"/>
      <c r="OZ102" s="51"/>
      <c r="PA102" s="51"/>
      <c r="PB102" s="51"/>
      <c r="PC102" s="51"/>
      <c r="PD102" s="51"/>
      <c r="PE102" s="51"/>
      <c r="PF102" s="51"/>
      <c r="PG102" s="51"/>
      <c r="PH102" s="51"/>
      <c r="PI102" s="51"/>
      <c r="PJ102" s="51"/>
      <c r="PK102" s="51"/>
      <c r="PL102" s="51"/>
      <c r="PM102" s="51"/>
      <c r="PN102" s="51"/>
      <c r="PO102" s="51"/>
      <c r="PP102" s="51"/>
      <c r="PQ102" s="51"/>
      <c r="PR102" s="51"/>
      <c r="PS102" s="51"/>
      <c r="PT102" s="51"/>
      <c r="PU102" s="51"/>
      <c r="PV102" s="51"/>
      <c r="PW102" s="51"/>
      <c r="PX102" s="51"/>
      <c r="PY102" s="51"/>
      <c r="PZ102" s="51"/>
      <c r="QA102" s="51"/>
      <c r="QB102" s="51"/>
      <c r="QC102" s="51"/>
      <c r="QD102" s="51"/>
      <c r="QE102" s="51"/>
      <c r="QF102" s="51"/>
      <c r="QG102" s="51"/>
      <c r="QH102" s="51"/>
      <c r="QI102" s="51"/>
      <c r="QJ102" s="51"/>
      <c r="QK102" s="51"/>
      <c r="QL102" s="51"/>
      <c r="QM102" s="51"/>
      <c r="QN102" s="51"/>
      <c r="QO102" s="51"/>
      <c r="QP102" s="51"/>
      <c r="QQ102" s="51"/>
      <c r="QR102" s="51"/>
      <c r="QS102" s="51"/>
      <c r="QT102" s="51"/>
      <c r="QU102" s="51"/>
      <c r="QV102" s="51"/>
      <c r="QW102" s="51"/>
      <c r="QX102" s="51"/>
      <c r="QY102" s="51"/>
      <c r="QZ102" s="51"/>
      <c r="RA102" s="51"/>
      <c r="RB102" s="51"/>
      <c r="RC102" s="51"/>
      <c r="RD102" s="51"/>
      <c r="RE102" s="51"/>
      <c r="RF102" s="51"/>
      <c r="RG102" s="51"/>
      <c r="RH102" s="51"/>
      <c r="RI102" s="51"/>
      <c r="RJ102" s="51"/>
      <c r="RK102" s="51"/>
      <c r="RL102" s="51"/>
      <c r="RM102" s="51"/>
      <c r="RN102" s="51"/>
      <c r="RO102" s="51"/>
      <c r="RP102" s="51"/>
      <c r="RQ102" s="51"/>
      <c r="RR102" s="51"/>
      <c r="RS102" s="51"/>
      <c r="RT102" s="51"/>
      <c r="RU102" s="51"/>
      <c r="RV102" s="51"/>
      <c r="RW102" s="51"/>
      <c r="RX102" s="51"/>
      <c r="RY102" s="51"/>
      <c r="RZ102" s="51"/>
      <c r="SA102" s="51"/>
      <c r="SB102" s="51"/>
      <c r="SC102" s="49"/>
      <c r="SD102" s="51"/>
      <c r="SE102" s="51"/>
      <c r="SF102" s="51"/>
      <c r="SG102" s="51"/>
      <c r="SH102" s="51"/>
      <c r="SI102" s="52"/>
    </row>
    <row r="103" spans="1:503" ht="15.5" x14ac:dyDescent="0.35">
      <c r="A103" s="63" t="s">
        <v>616</v>
      </c>
      <c r="B103" s="73"/>
      <c r="C103" s="19">
        <f t="shared" si="3"/>
        <v>0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  <c r="IW103" s="51"/>
      <c r="IX103" s="51"/>
      <c r="IY103" s="51"/>
      <c r="IZ103" s="51"/>
      <c r="JA103" s="51"/>
      <c r="JB103" s="51"/>
      <c r="JC103" s="51"/>
      <c r="JD103" s="51"/>
      <c r="JE103" s="51"/>
      <c r="JF103" s="51"/>
      <c r="JG103" s="51"/>
      <c r="JH103" s="51"/>
      <c r="JI103" s="51"/>
      <c r="JJ103" s="51"/>
      <c r="JK103" s="51"/>
      <c r="JL103" s="51"/>
      <c r="JM103" s="51"/>
      <c r="JN103" s="51"/>
      <c r="JO103" s="51"/>
      <c r="JP103" s="51"/>
      <c r="JQ103" s="51"/>
      <c r="JR103" s="51"/>
      <c r="JS103" s="51"/>
      <c r="JT103" s="51"/>
      <c r="JU103" s="51"/>
      <c r="JV103" s="51"/>
      <c r="JW103" s="51"/>
      <c r="JX103" s="51"/>
      <c r="JY103" s="51"/>
      <c r="JZ103" s="51"/>
      <c r="KA103" s="51"/>
      <c r="KB103" s="51"/>
      <c r="KC103" s="51"/>
      <c r="KD103" s="51"/>
      <c r="KE103" s="51"/>
      <c r="KF103" s="51"/>
      <c r="KG103" s="51"/>
      <c r="KH103" s="51"/>
      <c r="KI103" s="51"/>
      <c r="KJ103" s="51"/>
      <c r="KK103" s="51"/>
      <c r="KL103" s="51"/>
      <c r="KM103" s="51"/>
      <c r="KN103" s="51"/>
      <c r="KO103" s="51"/>
      <c r="KP103" s="51"/>
      <c r="KQ103" s="51"/>
      <c r="KR103" s="51"/>
      <c r="KS103" s="51"/>
      <c r="KT103" s="51"/>
      <c r="KU103" s="51"/>
      <c r="KV103" s="51"/>
      <c r="KW103" s="51"/>
      <c r="KX103" s="51"/>
      <c r="KY103" s="51"/>
      <c r="KZ103" s="51"/>
      <c r="LA103" s="51"/>
      <c r="LB103" s="51"/>
      <c r="LC103" s="51"/>
      <c r="LD103" s="51"/>
      <c r="LE103" s="51"/>
      <c r="LF103" s="51"/>
      <c r="LG103" s="51"/>
      <c r="LH103" s="51"/>
      <c r="LI103" s="51"/>
      <c r="LJ103" s="51"/>
      <c r="LK103" s="51"/>
      <c r="LL103" s="51"/>
      <c r="LM103" s="51"/>
      <c r="LN103" s="51"/>
      <c r="LO103" s="51"/>
      <c r="LP103" s="51"/>
      <c r="LQ103" s="51"/>
      <c r="LR103" s="51"/>
      <c r="LS103" s="51"/>
      <c r="LT103" s="51"/>
      <c r="LU103" s="51"/>
      <c r="LV103" s="51"/>
      <c r="LW103" s="51"/>
      <c r="LX103" s="51"/>
      <c r="LY103" s="51"/>
      <c r="LZ103" s="51"/>
      <c r="MA103" s="51"/>
      <c r="MB103" s="51"/>
      <c r="MC103" s="51"/>
      <c r="MD103" s="51"/>
      <c r="ME103" s="51"/>
      <c r="MF103" s="51"/>
      <c r="MG103" s="51"/>
      <c r="MH103" s="51"/>
      <c r="MI103" s="51"/>
      <c r="MJ103" s="51"/>
      <c r="MK103" s="51"/>
      <c r="ML103" s="51"/>
      <c r="MM103" s="51"/>
      <c r="MN103" s="51"/>
      <c r="MO103" s="51"/>
      <c r="MP103" s="51"/>
      <c r="MQ103" s="51"/>
      <c r="MR103" s="51"/>
      <c r="MS103" s="51"/>
      <c r="MT103" s="51"/>
      <c r="MU103" s="51"/>
      <c r="MV103" s="51"/>
      <c r="MW103" s="51"/>
      <c r="MX103" s="51"/>
      <c r="MY103" s="51"/>
      <c r="MZ103" s="51"/>
      <c r="NA103" s="51"/>
      <c r="NB103" s="51"/>
      <c r="NC103" s="51"/>
      <c r="ND103" s="51"/>
      <c r="NE103" s="51"/>
      <c r="NF103" s="51"/>
      <c r="NG103" s="51"/>
      <c r="NH103" s="51"/>
      <c r="NI103" s="51"/>
      <c r="NJ103" s="51"/>
      <c r="NK103" s="51"/>
      <c r="NL103" s="51"/>
      <c r="NM103" s="51"/>
      <c r="NN103" s="51"/>
      <c r="NO103" s="51"/>
      <c r="NP103" s="51"/>
      <c r="NQ103" s="51"/>
      <c r="NR103" s="51"/>
      <c r="NS103" s="51"/>
      <c r="NT103" s="51"/>
      <c r="NU103" s="51"/>
      <c r="NV103" s="51"/>
      <c r="NW103" s="51"/>
      <c r="NX103" s="51"/>
      <c r="NY103" s="51"/>
      <c r="NZ103" s="51"/>
      <c r="OA103" s="51"/>
      <c r="OB103" s="51"/>
      <c r="OC103" s="51"/>
      <c r="OD103" s="51"/>
      <c r="OE103" s="51"/>
      <c r="OF103" s="51"/>
      <c r="OG103" s="51"/>
      <c r="OH103" s="51"/>
      <c r="OI103" s="51"/>
      <c r="OJ103" s="51"/>
      <c r="OK103" s="51"/>
      <c r="OL103" s="51"/>
      <c r="OM103" s="51"/>
      <c r="ON103" s="51"/>
      <c r="OO103" s="51"/>
      <c r="OP103" s="51"/>
      <c r="OQ103" s="51"/>
      <c r="OR103" s="51"/>
      <c r="OS103" s="51"/>
      <c r="OT103" s="51"/>
      <c r="OU103" s="51"/>
      <c r="OV103" s="51"/>
      <c r="OW103" s="51"/>
      <c r="OX103" s="51"/>
      <c r="OY103" s="51"/>
      <c r="OZ103" s="51"/>
      <c r="PA103" s="51"/>
      <c r="PB103" s="51"/>
      <c r="PC103" s="51"/>
      <c r="PD103" s="51"/>
      <c r="PE103" s="51"/>
      <c r="PF103" s="51"/>
      <c r="PG103" s="51"/>
      <c r="PH103" s="51"/>
      <c r="PI103" s="51"/>
      <c r="PJ103" s="51"/>
      <c r="PK103" s="51"/>
      <c r="PL103" s="51"/>
      <c r="PM103" s="51"/>
      <c r="PN103" s="51"/>
      <c r="PO103" s="51"/>
      <c r="PP103" s="51"/>
      <c r="PQ103" s="51"/>
      <c r="PR103" s="51"/>
      <c r="PS103" s="51"/>
      <c r="PT103" s="51"/>
      <c r="PU103" s="51"/>
      <c r="PV103" s="51"/>
      <c r="PW103" s="51"/>
      <c r="PX103" s="51"/>
      <c r="PY103" s="51"/>
      <c r="PZ103" s="51"/>
      <c r="QA103" s="51"/>
      <c r="QB103" s="51"/>
      <c r="QC103" s="51"/>
      <c r="QD103" s="51"/>
      <c r="QE103" s="51"/>
      <c r="QF103" s="51"/>
      <c r="QG103" s="51"/>
      <c r="QH103" s="51"/>
      <c r="QI103" s="51"/>
      <c r="QJ103" s="51"/>
      <c r="QK103" s="51"/>
      <c r="QL103" s="51"/>
      <c r="QM103" s="51"/>
      <c r="QN103" s="51"/>
      <c r="QO103" s="51"/>
      <c r="QP103" s="51"/>
      <c r="QQ103" s="51"/>
      <c r="QR103" s="51"/>
      <c r="QS103" s="51"/>
      <c r="QT103" s="51"/>
      <c r="QU103" s="51"/>
      <c r="QV103" s="51"/>
      <c r="QW103" s="51"/>
      <c r="QX103" s="51"/>
      <c r="QY103" s="51"/>
      <c r="QZ103" s="51"/>
      <c r="RA103" s="51"/>
      <c r="RB103" s="51"/>
      <c r="RC103" s="51"/>
      <c r="RD103" s="51"/>
      <c r="RE103" s="51"/>
      <c r="RF103" s="51"/>
      <c r="RG103" s="51"/>
      <c r="RH103" s="51"/>
      <c r="RI103" s="51"/>
      <c r="RJ103" s="51"/>
      <c r="RK103" s="51"/>
      <c r="RL103" s="51"/>
      <c r="RM103" s="51"/>
      <c r="RN103" s="51"/>
      <c r="RO103" s="51"/>
      <c r="RP103" s="51"/>
      <c r="RQ103" s="51"/>
      <c r="RR103" s="51"/>
      <c r="RS103" s="51"/>
      <c r="RT103" s="51"/>
      <c r="RU103" s="51"/>
      <c r="RV103" s="51"/>
      <c r="RW103" s="51"/>
      <c r="RX103" s="51"/>
      <c r="RY103" s="51"/>
      <c r="RZ103" s="51"/>
      <c r="SA103" s="51"/>
      <c r="SB103" s="51"/>
      <c r="SC103" s="49"/>
      <c r="SD103" s="51"/>
      <c r="SE103" s="51"/>
      <c r="SF103" s="51"/>
      <c r="SG103" s="51"/>
      <c r="SH103" s="51"/>
      <c r="SI103" s="52"/>
    </row>
    <row r="104" spans="1:503" ht="15.5" x14ac:dyDescent="0.35">
      <c r="A104" s="63" t="s">
        <v>617</v>
      </c>
      <c r="B104" s="73"/>
      <c r="C104" s="19">
        <f t="shared" si="3"/>
        <v>0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  <c r="IW104" s="51"/>
      <c r="IX104" s="51"/>
      <c r="IY104" s="51"/>
      <c r="IZ104" s="51"/>
      <c r="JA104" s="51"/>
      <c r="JB104" s="51"/>
      <c r="JC104" s="51"/>
      <c r="JD104" s="51"/>
      <c r="JE104" s="51"/>
      <c r="JF104" s="51"/>
      <c r="JG104" s="51"/>
      <c r="JH104" s="51"/>
      <c r="JI104" s="51"/>
      <c r="JJ104" s="51"/>
      <c r="JK104" s="51"/>
      <c r="JL104" s="51"/>
      <c r="JM104" s="51"/>
      <c r="JN104" s="51"/>
      <c r="JO104" s="51"/>
      <c r="JP104" s="51"/>
      <c r="JQ104" s="51"/>
      <c r="JR104" s="51"/>
      <c r="JS104" s="51"/>
      <c r="JT104" s="51"/>
      <c r="JU104" s="51"/>
      <c r="JV104" s="51"/>
      <c r="JW104" s="51"/>
      <c r="JX104" s="51"/>
      <c r="JY104" s="51"/>
      <c r="JZ104" s="51"/>
      <c r="KA104" s="51"/>
      <c r="KB104" s="51"/>
      <c r="KC104" s="51"/>
      <c r="KD104" s="51"/>
      <c r="KE104" s="51"/>
      <c r="KF104" s="51"/>
      <c r="KG104" s="51"/>
      <c r="KH104" s="51"/>
      <c r="KI104" s="51"/>
      <c r="KJ104" s="51"/>
      <c r="KK104" s="51"/>
      <c r="KL104" s="51"/>
      <c r="KM104" s="51"/>
      <c r="KN104" s="51"/>
      <c r="KO104" s="51"/>
      <c r="KP104" s="51"/>
      <c r="KQ104" s="51"/>
      <c r="KR104" s="51"/>
      <c r="KS104" s="51"/>
      <c r="KT104" s="51"/>
      <c r="KU104" s="51"/>
      <c r="KV104" s="51"/>
      <c r="KW104" s="51"/>
      <c r="KX104" s="51"/>
      <c r="KY104" s="51"/>
      <c r="KZ104" s="51"/>
      <c r="LA104" s="51"/>
      <c r="LB104" s="51"/>
      <c r="LC104" s="51"/>
      <c r="LD104" s="51"/>
      <c r="LE104" s="51"/>
      <c r="LF104" s="51"/>
      <c r="LG104" s="51"/>
      <c r="LH104" s="51"/>
      <c r="LI104" s="51"/>
      <c r="LJ104" s="51"/>
      <c r="LK104" s="51"/>
      <c r="LL104" s="51"/>
      <c r="LM104" s="51"/>
      <c r="LN104" s="51"/>
      <c r="LO104" s="51"/>
      <c r="LP104" s="51"/>
      <c r="LQ104" s="51"/>
      <c r="LR104" s="51"/>
      <c r="LS104" s="51"/>
      <c r="LT104" s="51"/>
      <c r="LU104" s="51"/>
      <c r="LV104" s="51"/>
      <c r="LW104" s="51"/>
      <c r="LX104" s="51"/>
      <c r="LY104" s="51"/>
      <c r="LZ104" s="51"/>
      <c r="MA104" s="51"/>
      <c r="MB104" s="51"/>
      <c r="MC104" s="51"/>
      <c r="MD104" s="51"/>
      <c r="ME104" s="51"/>
      <c r="MF104" s="51"/>
      <c r="MG104" s="51"/>
      <c r="MH104" s="51"/>
      <c r="MI104" s="51"/>
      <c r="MJ104" s="51"/>
      <c r="MK104" s="51"/>
      <c r="ML104" s="51"/>
      <c r="MM104" s="51"/>
      <c r="MN104" s="51"/>
      <c r="MO104" s="51"/>
      <c r="MP104" s="51"/>
      <c r="MQ104" s="51"/>
      <c r="MR104" s="51"/>
      <c r="MS104" s="51"/>
      <c r="MT104" s="51"/>
      <c r="MU104" s="51"/>
      <c r="MV104" s="51"/>
      <c r="MW104" s="51"/>
      <c r="MX104" s="51"/>
      <c r="MY104" s="51"/>
      <c r="MZ104" s="51"/>
      <c r="NA104" s="51"/>
      <c r="NB104" s="51"/>
      <c r="NC104" s="51"/>
      <c r="ND104" s="51"/>
      <c r="NE104" s="51"/>
      <c r="NF104" s="51"/>
      <c r="NG104" s="51"/>
      <c r="NH104" s="51"/>
      <c r="NI104" s="51"/>
      <c r="NJ104" s="51"/>
      <c r="NK104" s="51"/>
      <c r="NL104" s="51"/>
      <c r="NM104" s="51"/>
      <c r="NN104" s="51"/>
      <c r="NO104" s="51"/>
      <c r="NP104" s="51"/>
      <c r="NQ104" s="51"/>
      <c r="NR104" s="51"/>
      <c r="NS104" s="51"/>
      <c r="NT104" s="51"/>
      <c r="NU104" s="51"/>
      <c r="NV104" s="51"/>
      <c r="NW104" s="51"/>
      <c r="NX104" s="51"/>
      <c r="NY104" s="51"/>
      <c r="NZ104" s="51"/>
      <c r="OA104" s="51"/>
      <c r="OB104" s="51"/>
      <c r="OC104" s="51"/>
      <c r="OD104" s="51"/>
      <c r="OE104" s="51"/>
      <c r="OF104" s="51"/>
      <c r="OG104" s="51"/>
      <c r="OH104" s="51"/>
      <c r="OI104" s="51"/>
      <c r="OJ104" s="51"/>
      <c r="OK104" s="51"/>
      <c r="OL104" s="51"/>
      <c r="OM104" s="51"/>
      <c r="ON104" s="51"/>
      <c r="OO104" s="51"/>
      <c r="OP104" s="51"/>
      <c r="OQ104" s="51"/>
      <c r="OR104" s="51"/>
      <c r="OS104" s="51"/>
      <c r="OT104" s="51"/>
      <c r="OU104" s="51"/>
      <c r="OV104" s="51"/>
      <c r="OW104" s="51"/>
      <c r="OX104" s="51"/>
      <c r="OY104" s="51"/>
      <c r="OZ104" s="51"/>
      <c r="PA104" s="51"/>
      <c r="PB104" s="51"/>
      <c r="PC104" s="51"/>
      <c r="PD104" s="51"/>
      <c r="PE104" s="51"/>
      <c r="PF104" s="51"/>
      <c r="PG104" s="51"/>
      <c r="PH104" s="51"/>
      <c r="PI104" s="51"/>
      <c r="PJ104" s="51"/>
      <c r="PK104" s="51"/>
      <c r="PL104" s="51"/>
      <c r="PM104" s="51"/>
      <c r="PN104" s="51"/>
      <c r="PO104" s="51"/>
      <c r="PP104" s="51"/>
      <c r="PQ104" s="51"/>
      <c r="PR104" s="51"/>
      <c r="PS104" s="51"/>
      <c r="PT104" s="51"/>
      <c r="PU104" s="51"/>
      <c r="PV104" s="51"/>
      <c r="PW104" s="51"/>
      <c r="PX104" s="51"/>
      <c r="PY104" s="51"/>
      <c r="PZ104" s="51"/>
      <c r="QA104" s="51"/>
      <c r="QB104" s="51"/>
      <c r="QC104" s="51"/>
      <c r="QD104" s="51"/>
      <c r="QE104" s="51"/>
      <c r="QF104" s="51"/>
      <c r="QG104" s="51"/>
      <c r="QH104" s="51"/>
      <c r="QI104" s="51"/>
      <c r="QJ104" s="51"/>
      <c r="QK104" s="51"/>
      <c r="QL104" s="51"/>
      <c r="QM104" s="51"/>
      <c r="QN104" s="51"/>
      <c r="QO104" s="51"/>
      <c r="QP104" s="51"/>
      <c r="QQ104" s="51"/>
      <c r="QR104" s="51"/>
      <c r="QS104" s="51"/>
      <c r="QT104" s="51"/>
      <c r="QU104" s="51"/>
      <c r="QV104" s="51"/>
      <c r="QW104" s="51"/>
      <c r="QX104" s="51"/>
      <c r="QY104" s="51"/>
      <c r="QZ104" s="51"/>
      <c r="RA104" s="51"/>
      <c r="RB104" s="51"/>
      <c r="RC104" s="51"/>
      <c r="RD104" s="51"/>
      <c r="RE104" s="51"/>
      <c r="RF104" s="51"/>
      <c r="RG104" s="51"/>
      <c r="RH104" s="51"/>
      <c r="RI104" s="51"/>
      <c r="RJ104" s="51"/>
      <c r="RK104" s="51"/>
      <c r="RL104" s="51"/>
      <c r="RM104" s="51"/>
      <c r="RN104" s="51"/>
      <c r="RO104" s="51"/>
      <c r="RP104" s="51"/>
      <c r="RQ104" s="51"/>
      <c r="RR104" s="51"/>
      <c r="RS104" s="51"/>
      <c r="RT104" s="51"/>
      <c r="RU104" s="51"/>
      <c r="RV104" s="51"/>
      <c r="RW104" s="51"/>
      <c r="RX104" s="51"/>
      <c r="RY104" s="51"/>
      <c r="RZ104" s="51"/>
      <c r="SA104" s="51"/>
      <c r="SB104" s="51"/>
      <c r="SC104" s="49"/>
      <c r="SD104" s="51"/>
      <c r="SE104" s="51"/>
      <c r="SF104" s="51"/>
      <c r="SG104" s="51"/>
      <c r="SH104" s="51"/>
      <c r="SI104" s="52"/>
    </row>
    <row r="105" spans="1:503" ht="15.5" x14ac:dyDescent="0.35">
      <c r="A105" s="63" t="s">
        <v>618</v>
      </c>
      <c r="B105" s="73"/>
      <c r="C105" s="19">
        <f t="shared" si="3"/>
        <v>0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  <c r="IW105" s="51"/>
      <c r="IX105" s="51"/>
      <c r="IY105" s="51"/>
      <c r="IZ105" s="51"/>
      <c r="JA105" s="51"/>
      <c r="JB105" s="51"/>
      <c r="JC105" s="51"/>
      <c r="JD105" s="51"/>
      <c r="JE105" s="51"/>
      <c r="JF105" s="51"/>
      <c r="JG105" s="51"/>
      <c r="JH105" s="51"/>
      <c r="JI105" s="51"/>
      <c r="JJ105" s="51"/>
      <c r="JK105" s="51"/>
      <c r="JL105" s="51"/>
      <c r="JM105" s="51"/>
      <c r="JN105" s="51"/>
      <c r="JO105" s="51"/>
      <c r="JP105" s="51"/>
      <c r="JQ105" s="51"/>
      <c r="JR105" s="51"/>
      <c r="JS105" s="51"/>
      <c r="JT105" s="51"/>
      <c r="JU105" s="51"/>
      <c r="JV105" s="51"/>
      <c r="JW105" s="51"/>
      <c r="JX105" s="51"/>
      <c r="JY105" s="51"/>
      <c r="JZ105" s="51"/>
      <c r="KA105" s="51"/>
      <c r="KB105" s="51"/>
      <c r="KC105" s="51"/>
      <c r="KD105" s="51"/>
      <c r="KE105" s="51"/>
      <c r="KF105" s="51"/>
      <c r="KG105" s="51"/>
      <c r="KH105" s="51"/>
      <c r="KI105" s="51"/>
      <c r="KJ105" s="51"/>
      <c r="KK105" s="51"/>
      <c r="KL105" s="51"/>
      <c r="KM105" s="51"/>
      <c r="KN105" s="51"/>
      <c r="KO105" s="51"/>
      <c r="KP105" s="51"/>
      <c r="KQ105" s="51"/>
      <c r="KR105" s="51"/>
      <c r="KS105" s="51"/>
      <c r="KT105" s="51"/>
      <c r="KU105" s="51"/>
      <c r="KV105" s="51"/>
      <c r="KW105" s="51"/>
      <c r="KX105" s="51"/>
      <c r="KY105" s="51"/>
      <c r="KZ105" s="51"/>
      <c r="LA105" s="51"/>
      <c r="LB105" s="51"/>
      <c r="LC105" s="51"/>
      <c r="LD105" s="51"/>
      <c r="LE105" s="51"/>
      <c r="LF105" s="51"/>
      <c r="LG105" s="51"/>
      <c r="LH105" s="51"/>
      <c r="LI105" s="51"/>
      <c r="LJ105" s="51"/>
      <c r="LK105" s="51"/>
      <c r="LL105" s="51"/>
      <c r="LM105" s="51"/>
      <c r="LN105" s="51"/>
      <c r="LO105" s="51"/>
      <c r="LP105" s="51"/>
      <c r="LQ105" s="51"/>
      <c r="LR105" s="51"/>
      <c r="LS105" s="51"/>
      <c r="LT105" s="51"/>
      <c r="LU105" s="51"/>
      <c r="LV105" s="51"/>
      <c r="LW105" s="51"/>
      <c r="LX105" s="51"/>
      <c r="LY105" s="51"/>
      <c r="LZ105" s="51"/>
      <c r="MA105" s="51"/>
      <c r="MB105" s="51"/>
      <c r="MC105" s="51"/>
      <c r="MD105" s="51"/>
      <c r="ME105" s="51"/>
      <c r="MF105" s="51"/>
      <c r="MG105" s="51"/>
      <c r="MH105" s="51"/>
      <c r="MI105" s="51"/>
      <c r="MJ105" s="51"/>
      <c r="MK105" s="51"/>
      <c r="ML105" s="51"/>
      <c r="MM105" s="51"/>
      <c r="MN105" s="51"/>
      <c r="MO105" s="51"/>
      <c r="MP105" s="51"/>
      <c r="MQ105" s="51"/>
      <c r="MR105" s="51"/>
      <c r="MS105" s="51"/>
      <c r="MT105" s="51"/>
      <c r="MU105" s="51"/>
      <c r="MV105" s="51"/>
      <c r="MW105" s="51"/>
      <c r="MX105" s="51"/>
      <c r="MY105" s="51"/>
      <c r="MZ105" s="51"/>
      <c r="NA105" s="51"/>
      <c r="NB105" s="51"/>
      <c r="NC105" s="51"/>
      <c r="ND105" s="51"/>
      <c r="NE105" s="51"/>
      <c r="NF105" s="51"/>
      <c r="NG105" s="51"/>
      <c r="NH105" s="51"/>
      <c r="NI105" s="51"/>
      <c r="NJ105" s="51"/>
      <c r="NK105" s="51"/>
      <c r="NL105" s="51"/>
      <c r="NM105" s="51"/>
      <c r="NN105" s="51"/>
      <c r="NO105" s="51"/>
      <c r="NP105" s="51"/>
      <c r="NQ105" s="51"/>
      <c r="NR105" s="51"/>
      <c r="NS105" s="51"/>
      <c r="NT105" s="51"/>
      <c r="NU105" s="51"/>
      <c r="NV105" s="51"/>
      <c r="NW105" s="51"/>
      <c r="NX105" s="51"/>
      <c r="NY105" s="51"/>
      <c r="NZ105" s="51"/>
      <c r="OA105" s="51"/>
      <c r="OB105" s="51"/>
      <c r="OC105" s="51"/>
      <c r="OD105" s="51"/>
      <c r="OE105" s="51"/>
      <c r="OF105" s="51"/>
      <c r="OG105" s="51"/>
      <c r="OH105" s="51"/>
      <c r="OI105" s="51"/>
      <c r="OJ105" s="51"/>
      <c r="OK105" s="51"/>
      <c r="OL105" s="51"/>
      <c r="OM105" s="51"/>
      <c r="ON105" s="51"/>
      <c r="OO105" s="51"/>
      <c r="OP105" s="51"/>
      <c r="OQ105" s="51"/>
      <c r="OR105" s="51"/>
      <c r="OS105" s="51"/>
      <c r="OT105" s="51"/>
      <c r="OU105" s="51"/>
      <c r="OV105" s="51"/>
      <c r="OW105" s="51"/>
      <c r="OX105" s="51"/>
      <c r="OY105" s="51"/>
      <c r="OZ105" s="51"/>
      <c r="PA105" s="51"/>
      <c r="PB105" s="51"/>
      <c r="PC105" s="51"/>
      <c r="PD105" s="51"/>
      <c r="PE105" s="51"/>
      <c r="PF105" s="51"/>
      <c r="PG105" s="51"/>
      <c r="PH105" s="51"/>
      <c r="PI105" s="51"/>
      <c r="PJ105" s="51"/>
      <c r="PK105" s="51"/>
      <c r="PL105" s="51"/>
      <c r="PM105" s="51"/>
      <c r="PN105" s="51"/>
      <c r="PO105" s="51"/>
      <c r="PP105" s="51"/>
      <c r="PQ105" s="51"/>
      <c r="PR105" s="51"/>
      <c r="PS105" s="51"/>
      <c r="PT105" s="51"/>
      <c r="PU105" s="51"/>
      <c r="PV105" s="51"/>
      <c r="PW105" s="51"/>
      <c r="PX105" s="51"/>
      <c r="PY105" s="51"/>
      <c r="PZ105" s="51"/>
      <c r="QA105" s="51"/>
      <c r="QB105" s="51"/>
      <c r="QC105" s="51"/>
      <c r="QD105" s="51"/>
      <c r="QE105" s="51"/>
      <c r="QF105" s="51"/>
      <c r="QG105" s="51"/>
      <c r="QH105" s="51"/>
      <c r="QI105" s="51"/>
      <c r="QJ105" s="51"/>
      <c r="QK105" s="51"/>
      <c r="QL105" s="51"/>
      <c r="QM105" s="51"/>
      <c r="QN105" s="51"/>
      <c r="QO105" s="51"/>
      <c r="QP105" s="51"/>
      <c r="QQ105" s="51"/>
      <c r="QR105" s="51"/>
      <c r="QS105" s="51"/>
      <c r="QT105" s="51"/>
      <c r="QU105" s="51"/>
      <c r="QV105" s="51"/>
      <c r="QW105" s="51"/>
      <c r="QX105" s="51"/>
      <c r="QY105" s="51"/>
      <c r="QZ105" s="51"/>
      <c r="RA105" s="51"/>
      <c r="RB105" s="51"/>
      <c r="RC105" s="51"/>
      <c r="RD105" s="51"/>
      <c r="RE105" s="51"/>
      <c r="RF105" s="51"/>
      <c r="RG105" s="51"/>
      <c r="RH105" s="51"/>
      <c r="RI105" s="51"/>
      <c r="RJ105" s="51"/>
      <c r="RK105" s="51"/>
      <c r="RL105" s="51"/>
      <c r="RM105" s="51"/>
      <c r="RN105" s="51"/>
      <c r="RO105" s="51"/>
      <c r="RP105" s="51"/>
      <c r="RQ105" s="51"/>
      <c r="RR105" s="51"/>
      <c r="RS105" s="51"/>
      <c r="RT105" s="51"/>
      <c r="RU105" s="51"/>
      <c r="RV105" s="51"/>
      <c r="RW105" s="51"/>
      <c r="RX105" s="51"/>
      <c r="RY105" s="51"/>
      <c r="RZ105" s="51"/>
      <c r="SA105" s="51"/>
      <c r="SB105" s="51"/>
      <c r="SC105" s="49"/>
      <c r="SD105" s="51"/>
      <c r="SE105" s="51"/>
      <c r="SF105" s="51"/>
      <c r="SG105" s="51"/>
      <c r="SH105" s="51"/>
      <c r="SI105" s="52"/>
    </row>
    <row r="106" spans="1:503" ht="15.5" x14ac:dyDescent="0.35">
      <c r="A106" s="63" t="s">
        <v>619</v>
      </c>
      <c r="B106" s="73"/>
      <c r="C106" s="19">
        <f t="shared" si="3"/>
        <v>0</v>
      </c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  <c r="IW106" s="51"/>
      <c r="IX106" s="51"/>
      <c r="IY106" s="51"/>
      <c r="IZ106" s="51"/>
      <c r="JA106" s="51"/>
      <c r="JB106" s="51"/>
      <c r="JC106" s="51"/>
      <c r="JD106" s="51"/>
      <c r="JE106" s="51"/>
      <c r="JF106" s="51"/>
      <c r="JG106" s="51"/>
      <c r="JH106" s="51"/>
      <c r="JI106" s="51"/>
      <c r="JJ106" s="51"/>
      <c r="JK106" s="51"/>
      <c r="JL106" s="51"/>
      <c r="JM106" s="51"/>
      <c r="JN106" s="51"/>
      <c r="JO106" s="51"/>
      <c r="JP106" s="51"/>
      <c r="JQ106" s="51"/>
      <c r="JR106" s="51"/>
      <c r="JS106" s="51"/>
      <c r="JT106" s="51"/>
      <c r="JU106" s="51"/>
      <c r="JV106" s="51"/>
      <c r="JW106" s="51"/>
      <c r="JX106" s="51"/>
      <c r="JY106" s="51"/>
      <c r="JZ106" s="51"/>
      <c r="KA106" s="51"/>
      <c r="KB106" s="51"/>
      <c r="KC106" s="51"/>
      <c r="KD106" s="51"/>
      <c r="KE106" s="51"/>
      <c r="KF106" s="51"/>
      <c r="KG106" s="51"/>
      <c r="KH106" s="51"/>
      <c r="KI106" s="51"/>
      <c r="KJ106" s="51"/>
      <c r="KK106" s="51"/>
      <c r="KL106" s="51"/>
      <c r="KM106" s="51"/>
      <c r="KN106" s="51"/>
      <c r="KO106" s="51"/>
      <c r="KP106" s="51"/>
      <c r="KQ106" s="51"/>
      <c r="KR106" s="51"/>
      <c r="KS106" s="51"/>
      <c r="KT106" s="51"/>
      <c r="KU106" s="51"/>
      <c r="KV106" s="51"/>
      <c r="KW106" s="51"/>
      <c r="KX106" s="51"/>
      <c r="KY106" s="51"/>
      <c r="KZ106" s="51"/>
      <c r="LA106" s="51"/>
      <c r="LB106" s="51"/>
      <c r="LC106" s="51"/>
      <c r="LD106" s="51"/>
      <c r="LE106" s="51"/>
      <c r="LF106" s="51"/>
      <c r="LG106" s="51"/>
      <c r="LH106" s="51"/>
      <c r="LI106" s="51"/>
      <c r="LJ106" s="51"/>
      <c r="LK106" s="51"/>
      <c r="LL106" s="51"/>
      <c r="LM106" s="51"/>
      <c r="LN106" s="51"/>
      <c r="LO106" s="51"/>
      <c r="LP106" s="51"/>
      <c r="LQ106" s="51"/>
      <c r="LR106" s="51"/>
      <c r="LS106" s="51"/>
      <c r="LT106" s="51"/>
      <c r="LU106" s="51"/>
      <c r="LV106" s="51"/>
      <c r="LW106" s="51"/>
      <c r="LX106" s="51"/>
      <c r="LY106" s="51"/>
      <c r="LZ106" s="51"/>
      <c r="MA106" s="51"/>
      <c r="MB106" s="51"/>
      <c r="MC106" s="51"/>
      <c r="MD106" s="51"/>
      <c r="ME106" s="51"/>
      <c r="MF106" s="51"/>
      <c r="MG106" s="51"/>
      <c r="MH106" s="51"/>
      <c r="MI106" s="51"/>
      <c r="MJ106" s="51"/>
      <c r="MK106" s="51"/>
      <c r="ML106" s="51"/>
      <c r="MM106" s="51"/>
      <c r="MN106" s="51"/>
      <c r="MO106" s="51"/>
      <c r="MP106" s="51"/>
      <c r="MQ106" s="51"/>
      <c r="MR106" s="51"/>
      <c r="MS106" s="51"/>
      <c r="MT106" s="51"/>
      <c r="MU106" s="51"/>
      <c r="MV106" s="51"/>
      <c r="MW106" s="51"/>
      <c r="MX106" s="51"/>
      <c r="MY106" s="51"/>
      <c r="MZ106" s="51"/>
      <c r="NA106" s="51"/>
      <c r="NB106" s="51"/>
      <c r="NC106" s="51"/>
      <c r="ND106" s="51"/>
      <c r="NE106" s="51"/>
      <c r="NF106" s="51"/>
      <c r="NG106" s="51"/>
      <c r="NH106" s="51"/>
      <c r="NI106" s="51"/>
      <c r="NJ106" s="51"/>
      <c r="NK106" s="51"/>
      <c r="NL106" s="51"/>
      <c r="NM106" s="51"/>
      <c r="NN106" s="51"/>
      <c r="NO106" s="51"/>
      <c r="NP106" s="51"/>
      <c r="NQ106" s="51"/>
      <c r="NR106" s="51"/>
      <c r="NS106" s="51"/>
      <c r="NT106" s="51"/>
      <c r="NU106" s="51"/>
      <c r="NV106" s="51"/>
      <c r="NW106" s="51"/>
      <c r="NX106" s="51"/>
      <c r="NY106" s="51"/>
      <c r="NZ106" s="51"/>
      <c r="OA106" s="51"/>
      <c r="OB106" s="51"/>
      <c r="OC106" s="51"/>
      <c r="OD106" s="51"/>
      <c r="OE106" s="51"/>
      <c r="OF106" s="51"/>
      <c r="OG106" s="51"/>
      <c r="OH106" s="51"/>
      <c r="OI106" s="51"/>
      <c r="OJ106" s="51"/>
      <c r="OK106" s="51"/>
      <c r="OL106" s="51"/>
      <c r="OM106" s="51"/>
      <c r="ON106" s="51"/>
      <c r="OO106" s="51"/>
      <c r="OP106" s="51"/>
      <c r="OQ106" s="51"/>
      <c r="OR106" s="51"/>
      <c r="OS106" s="51"/>
      <c r="OT106" s="51"/>
      <c r="OU106" s="51"/>
      <c r="OV106" s="51"/>
      <c r="OW106" s="51"/>
      <c r="OX106" s="51"/>
      <c r="OY106" s="51"/>
      <c r="OZ106" s="51"/>
      <c r="PA106" s="51"/>
      <c r="PB106" s="51"/>
      <c r="PC106" s="51"/>
      <c r="PD106" s="51"/>
      <c r="PE106" s="51"/>
      <c r="PF106" s="51"/>
      <c r="PG106" s="51"/>
      <c r="PH106" s="51"/>
      <c r="PI106" s="51"/>
      <c r="PJ106" s="51"/>
      <c r="PK106" s="51"/>
      <c r="PL106" s="51"/>
      <c r="PM106" s="51"/>
      <c r="PN106" s="51"/>
      <c r="PO106" s="51"/>
      <c r="PP106" s="51"/>
      <c r="PQ106" s="51"/>
      <c r="PR106" s="51"/>
      <c r="PS106" s="51"/>
      <c r="PT106" s="51"/>
      <c r="PU106" s="51"/>
      <c r="PV106" s="51"/>
      <c r="PW106" s="51"/>
      <c r="PX106" s="51"/>
      <c r="PY106" s="51"/>
      <c r="PZ106" s="51"/>
      <c r="QA106" s="51"/>
      <c r="QB106" s="51"/>
      <c r="QC106" s="51"/>
      <c r="QD106" s="51"/>
      <c r="QE106" s="51"/>
      <c r="QF106" s="51"/>
      <c r="QG106" s="51"/>
      <c r="QH106" s="51"/>
      <c r="QI106" s="51"/>
      <c r="QJ106" s="51"/>
      <c r="QK106" s="51"/>
      <c r="QL106" s="51"/>
      <c r="QM106" s="51"/>
      <c r="QN106" s="51"/>
      <c r="QO106" s="51"/>
      <c r="QP106" s="51"/>
      <c r="QQ106" s="51"/>
      <c r="QR106" s="51"/>
      <c r="QS106" s="51"/>
      <c r="QT106" s="51"/>
      <c r="QU106" s="51"/>
      <c r="QV106" s="51"/>
      <c r="QW106" s="51"/>
      <c r="QX106" s="51"/>
      <c r="QY106" s="51"/>
      <c r="QZ106" s="51"/>
      <c r="RA106" s="51"/>
      <c r="RB106" s="51"/>
      <c r="RC106" s="51"/>
      <c r="RD106" s="51"/>
      <c r="RE106" s="51"/>
      <c r="RF106" s="51"/>
      <c r="RG106" s="51"/>
      <c r="RH106" s="51"/>
      <c r="RI106" s="51"/>
      <c r="RJ106" s="51"/>
      <c r="RK106" s="51"/>
      <c r="RL106" s="51"/>
      <c r="RM106" s="51"/>
      <c r="RN106" s="51"/>
      <c r="RO106" s="51"/>
      <c r="RP106" s="51"/>
      <c r="RQ106" s="51"/>
      <c r="RR106" s="51"/>
      <c r="RS106" s="51"/>
      <c r="RT106" s="51"/>
      <c r="RU106" s="51"/>
      <c r="RV106" s="51"/>
      <c r="RW106" s="51"/>
      <c r="RX106" s="51"/>
      <c r="RY106" s="51"/>
      <c r="RZ106" s="51"/>
      <c r="SA106" s="51"/>
      <c r="SB106" s="51"/>
      <c r="SC106" s="49"/>
      <c r="SD106" s="51"/>
      <c r="SE106" s="51"/>
      <c r="SF106" s="51"/>
      <c r="SG106" s="51"/>
      <c r="SH106" s="51"/>
      <c r="SI106" s="52"/>
    </row>
    <row r="107" spans="1:503" ht="15.5" x14ac:dyDescent="0.35">
      <c r="A107" s="63" t="s">
        <v>620</v>
      </c>
      <c r="B107" s="73"/>
      <c r="C107" s="19">
        <f t="shared" si="3"/>
        <v>0</v>
      </c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  <c r="IW107" s="51"/>
      <c r="IX107" s="51"/>
      <c r="IY107" s="51"/>
      <c r="IZ107" s="51"/>
      <c r="JA107" s="51"/>
      <c r="JB107" s="51"/>
      <c r="JC107" s="51"/>
      <c r="JD107" s="51"/>
      <c r="JE107" s="51"/>
      <c r="JF107" s="51"/>
      <c r="JG107" s="51"/>
      <c r="JH107" s="51"/>
      <c r="JI107" s="51"/>
      <c r="JJ107" s="51"/>
      <c r="JK107" s="51"/>
      <c r="JL107" s="51"/>
      <c r="JM107" s="51"/>
      <c r="JN107" s="51"/>
      <c r="JO107" s="51"/>
      <c r="JP107" s="51"/>
      <c r="JQ107" s="51"/>
      <c r="JR107" s="51"/>
      <c r="JS107" s="51"/>
      <c r="JT107" s="51"/>
      <c r="JU107" s="51"/>
      <c r="JV107" s="51"/>
      <c r="JW107" s="51"/>
      <c r="JX107" s="51"/>
      <c r="JY107" s="51"/>
      <c r="JZ107" s="51"/>
      <c r="KA107" s="51"/>
      <c r="KB107" s="51"/>
      <c r="KC107" s="51"/>
      <c r="KD107" s="51"/>
      <c r="KE107" s="51"/>
      <c r="KF107" s="51"/>
      <c r="KG107" s="51"/>
      <c r="KH107" s="51"/>
      <c r="KI107" s="51"/>
      <c r="KJ107" s="51"/>
      <c r="KK107" s="51"/>
      <c r="KL107" s="51"/>
      <c r="KM107" s="51"/>
      <c r="KN107" s="51"/>
      <c r="KO107" s="51"/>
      <c r="KP107" s="51"/>
      <c r="KQ107" s="51"/>
      <c r="KR107" s="51"/>
      <c r="KS107" s="51"/>
      <c r="KT107" s="51"/>
      <c r="KU107" s="51"/>
      <c r="KV107" s="51"/>
      <c r="KW107" s="51"/>
      <c r="KX107" s="51"/>
      <c r="KY107" s="51"/>
      <c r="KZ107" s="51"/>
      <c r="LA107" s="51"/>
      <c r="LB107" s="51"/>
      <c r="LC107" s="51"/>
      <c r="LD107" s="51"/>
      <c r="LE107" s="51"/>
      <c r="LF107" s="51"/>
      <c r="LG107" s="51"/>
      <c r="LH107" s="51"/>
      <c r="LI107" s="51"/>
      <c r="LJ107" s="51"/>
      <c r="LK107" s="51"/>
      <c r="LL107" s="51"/>
      <c r="LM107" s="51"/>
      <c r="LN107" s="51"/>
      <c r="LO107" s="51"/>
      <c r="LP107" s="51"/>
      <c r="LQ107" s="51"/>
      <c r="LR107" s="51"/>
      <c r="LS107" s="51"/>
      <c r="LT107" s="51"/>
      <c r="LU107" s="51"/>
      <c r="LV107" s="51"/>
      <c r="LW107" s="51"/>
      <c r="LX107" s="51"/>
      <c r="LY107" s="51"/>
      <c r="LZ107" s="51"/>
      <c r="MA107" s="51"/>
      <c r="MB107" s="51"/>
      <c r="MC107" s="51"/>
      <c r="MD107" s="51"/>
      <c r="ME107" s="51"/>
      <c r="MF107" s="51"/>
      <c r="MG107" s="51"/>
      <c r="MH107" s="51"/>
      <c r="MI107" s="51"/>
      <c r="MJ107" s="51"/>
      <c r="MK107" s="51"/>
      <c r="ML107" s="51"/>
      <c r="MM107" s="51"/>
      <c r="MN107" s="51"/>
      <c r="MO107" s="51"/>
      <c r="MP107" s="51"/>
      <c r="MQ107" s="51"/>
      <c r="MR107" s="51"/>
      <c r="MS107" s="51"/>
      <c r="MT107" s="51"/>
      <c r="MU107" s="51"/>
      <c r="MV107" s="51"/>
      <c r="MW107" s="51"/>
      <c r="MX107" s="51"/>
      <c r="MY107" s="51"/>
      <c r="MZ107" s="51"/>
      <c r="NA107" s="51"/>
      <c r="NB107" s="51"/>
      <c r="NC107" s="51"/>
      <c r="ND107" s="51"/>
      <c r="NE107" s="51"/>
      <c r="NF107" s="51"/>
      <c r="NG107" s="51"/>
      <c r="NH107" s="51"/>
      <c r="NI107" s="51"/>
      <c r="NJ107" s="51"/>
      <c r="NK107" s="51"/>
      <c r="NL107" s="51"/>
      <c r="NM107" s="51"/>
      <c r="NN107" s="51"/>
      <c r="NO107" s="51"/>
      <c r="NP107" s="51"/>
      <c r="NQ107" s="51"/>
      <c r="NR107" s="51"/>
      <c r="NS107" s="51"/>
      <c r="NT107" s="51"/>
      <c r="NU107" s="51"/>
      <c r="NV107" s="51"/>
      <c r="NW107" s="51"/>
      <c r="NX107" s="51"/>
      <c r="NY107" s="51"/>
      <c r="NZ107" s="51"/>
      <c r="OA107" s="51"/>
      <c r="OB107" s="51"/>
      <c r="OC107" s="51"/>
      <c r="OD107" s="51"/>
      <c r="OE107" s="51"/>
      <c r="OF107" s="51"/>
      <c r="OG107" s="51"/>
      <c r="OH107" s="51"/>
      <c r="OI107" s="51"/>
      <c r="OJ107" s="51"/>
      <c r="OK107" s="51"/>
      <c r="OL107" s="51"/>
      <c r="OM107" s="51"/>
      <c r="ON107" s="51"/>
      <c r="OO107" s="51"/>
      <c r="OP107" s="51"/>
      <c r="OQ107" s="51"/>
      <c r="OR107" s="51"/>
      <c r="OS107" s="51"/>
      <c r="OT107" s="51"/>
      <c r="OU107" s="51"/>
      <c r="OV107" s="51"/>
      <c r="OW107" s="51"/>
      <c r="OX107" s="51"/>
      <c r="OY107" s="51"/>
      <c r="OZ107" s="51"/>
      <c r="PA107" s="51"/>
      <c r="PB107" s="51"/>
      <c r="PC107" s="51"/>
      <c r="PD107" s="51"/>
      <c r="PE107" s="51"/>
      <c r="PF107" s="51"/>
      <c r="PG107" s="51"/>
      <c r="PH107" s="51"/>
      <c r="PI107" s="51"/>
      <c r="PJ107" s="51"/>
      <c r="PK107" s="51"/>
      <c r="PL107" s="51"/>
      <c r="PM107" s="51"/>
      <c r="PN107" s="51"/>
      <c r="PO107" s="51"/>
      <c r="PP107" s="51"/>
      <c r="PQ107" s="51"/>
      <c r="PR107" s="51"/>
      <c r="PS107" s="51"/>
      <c r="PT107" s="51"/>
      <c r="PU107" s="51"/>
      <c r="PV107" s="51"/>
      <c r="PW107" s="51"/>
      <c r="PX107" s="51"/>
      <c r="PY107" s="51"/>
      <c r="PZ107" s="51"/>
      <c r="QA107" s="51"/>
      <c r="QB107" s="51"/>
      <c r="QC107" s="51"/>
      <c r="QD107" s="51"/>
      <c r="QE107" s="51"/>
      <c r="QF107" s="51"/>
      <c r="QG107" s="51"/>
      <c r="QH107" s="51"/>
      <c r="QI107" s="51"/>
      <c r="QJ107" s="51"/>
      <c r="QK107" s="51"/>
      <c r="QL107" s="51"/>
      <c r="QM107" s="51"/>
      <c r="QN107" s="51"/>
      <c r="QO107" s="51"/>
      <c r="QP107" s="51"/>
      <c r="QQ107" s="51"/>
      <c r="QR107" s="51"/>
      <c r="QS107" s="51"/>
      <c r="QT107" s="51"/>
      <c r="QU107" s="51"/>
      <c r="QV107" s="51"/>
      <c r="QW107" s="51"/>
      <c r="QX107" s="51"/>
      <c r="QY107" s="51"/>
      <c r="QZ107" s="51"/>
      <c r="RA107" s="51"/>
      <c r="RB107" s="51"/>
      <c r="RC107" s="51"/>
      <c r="RD107" s="51"/>
      <c r="RE107" s="51"/>
      <c r="RF107" s="51"/>
      <c r="RG107" s="51"/>
      <c r="RH107" s="51"/>
      <c r="RI107" s="51"/>
      <c r="RJ107" s="51"/>
      <c r="RK107" s="51"/>
      <c r="RL107" s="51"/>
      <c r="RM107" s="51"/>
      <c r="RN107" s="51"/>
      <c r="RO107" s="51"/>
      <c r="RP107" s="51"/>
      <c r="RQ107" s="51"/>
      <c r="RR107" s="51"/>
      <c r="RS107" s="51"/>
      <c r="RT107" s="51"/>
      <c r="RU107" s="51"/>
      <c r="RV107" s="51"/>
      <c r="RW107" s="51"/>
      <c r="RX107" s="51"/>
      <c r="RY107" s="51"/>
      <c r="RZ107" s="51"/>
      <c r="SA107" s="51"/>
      <c r="SB107" s="51"/>
      <c r="SC107" s="49"/>
      <c r="SD107" s="51"/>
      <c r="SE107" s="51"/>
      <c r="SF107" s="51"/>
      <c r="SG107" s="51"/>
      <c r="SH107" s="51"/>
      <c r="SI107" s="52"/>
    </row>
    <row r="108" spans="1:503" ht="15.5" x14ac:dyDescent="0.35">
      <c r="A108" s="63" t="s">
        <v>621</v>
      </c>
      <c r="B108" s="73"/>
      <c r="C108" s="19">
        <f t="shared" si="3"/>
        <v>0</v>
      </c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  <c r="IW108" s="51"/>
      <c r="IX108" s="51"/>
      <c r="IY108" s="51"/>
      <c r="IZ108" s="51"/>
      <c r="JA108" s="51"/>
      <c r="JB108" s="51"/>
      <c r="JC108" s="51"/>
      <c r="JD108" s="51"/>
      <c r="JE108" s="51"/>
      <c r="JF108" s="51"/>
      <c r="JG108" s="51"/>
      <c r="JH108" s="51"/>
      <c r="JI108" s="51"/>
      <c r="JJ108" s="51"/>
      <c r="JK108" s="51"/>
      <c r="JL108" s="51"/>
      <c r="JM108" s="51"/>
      <c r="JN108" s="51"/>
      <c r="JO108" s="51"/>
      <c r="JP108" s="51"/>
      <c r="JQ108" s="51"/>
      <c r="JR108" s="51"/>
      <c r="JS108" s="51"/>
      <c r="JT108" s="51"/>
      <c r="JU108" s="51"/>
      <c r="JV108" s="51"/>
      <c r="JW108" s="51"/>
      <c r="JX108" s="51"/>
      <c r="JY108" s="51"/>
      <c r="JZ108" s="51"/>
      <c r="KA108" s="51"/>
      <c r="KB108" s="51"/>
      <c r="KC108" s="51"/>
      <c r="KD108" s="51"/>
      <c r="KE108" s="51"/>
      <c r="KF108" s="51"/>
      <c r="KG108" s="51"/>
      <c r="KH108" s="51"/>
      <c r="KI108" s="51"/>
      <c r="KJ108" s="51"/>
      <c r="KK108" s="51"/>
      <c r="KL108" s="51"/>
      <c r="KM108" s="51"/>
      <c r="KN108" s="51"/>
      <c r="KO108" s="51"/>
      <c r="KP108" s="51"/>
      <c r="KQ108" s="51"/>
      <c r="KR108" s="51"/>
      <c r="KS108" s="51"/>
      <c r="KT108" s="51"/>
      <c r="KU108" s="51"/>
      <c r="KV108" s="51"/>
      <c r="KW108" s="51"/>
      <c r="KX108" s="51"/>
      <c r="KY108" s="51"/>
      <c r="KZ108" s="51"/>
      <c r="LA108" s="51"/>
      <c r="LB108" s="51"/>
      <c r="LC108" s="51"/>
      <c r="LD108" s="51"/>
      <c r="LE108" s="51"/>
      <c r="LF108" s="51"/>
      <c r="LG108" s="51"/>
      <c r="LH108" s="51"/>
      <c r="LI108" s="51"/>
      <c r="LJ108" s="51"/>
      <c r="LK108" s="51"/>
      <c r="LL108" s="51"/>
      <c r="LM108" s="51"/>
      <c r="LN108" s="51"/>
      <c r="LO108" s="51"/>
      <c r="LP108" s="51"/>
      <c r="LQ108" s="51"/>
      <c r="LR108" s="51"/>
      <c r="LS108" s="51"/>
      <c r="LT108" s="51"/>
      <c r="LU108" s="51"/>
      <c r="LV108" s="51"/>
      <c r="LW108" s="51"/>
      <c r="LX108" s="51"/>
      <c r="LY108" s="51"/>
      <c r="LZ108" s="51"/>
      <c r="MA108" s="51"/>
      <c r="MB108" s="51"/>
      <c r="MC108" s="51"/>
      <c r="MD108" s="51"/>
      <c r="ME108" s="51"/>
      <c r="MF108" s="51"/>
      <c r="MG108" s="51"/>
      <c r="MH108" s="51"/>
      <c r="MI108" s="51"/>
      <c r="MJ108" s="51"/>
      <c r="MK108" s="51"/>
      <c r="ML108" s="51"/>
      <c r="MM108" s="51"/>
      <c r="MN108" s="51"/>
      <c r="MO108" s="51"/>
      <c r="MP108" s="51"/>
      <c r="MQ108" s="51"/>
      <c r="MR108" s="51"/>
      <c r="MS108" s="51"/>
      <c r="MT108" s="51"/>
      <c r="MU108" s="51"/>
      <c r="MV108" s="51"/>
      <c r="MW108" s="51"/>
      <c r="MX108" s="51"/>
      <c r="MY108" s="51"/>
      <c r="MZ108" s="51"/>
      <c r="NA108" s="51"/>
      <c r="NB108" s="51"/>
      <c r="NC108" s="51"/>
      <c r="ND108" s="51"/>
      <c r="NE108" s="51"/>
      <c r="NF108" s="51"/>
      <c r="NG108" s="51"/>
      <c r="NH108" s="51"/>
      <c r="NI108" s="51"/>
      <c r="NJ108" s="51"/>
      <c r="NK108" s="51"/>
      <c r="NL108" s="51"/>
      <c r="NM108" s="51"/>
      <c r="NN108" s="51"/>
      <c r="NO108" s="51"/>
      <c r="NP108" s="51"/>
      <c r="NQ108" s="51"/>
      <c r="NR108" s="51"/>
      <c r="NS108" s="51"/>
      <c r="NT108" s="51"/>
      <c r="NU108" s="51"/>
      <c r="NV108" s="51"/>
      <c r="NW108" s="51"/>
      <c r="NX108" s="51"/>
      <c r="NY108" s="51"/>
      <c r="NZ108" s="51"/>
      <c r="OA108" s="51"/>
      <c r="OB108" s="51"/>
      <c r="OC108" s="51"/>
      <c r="OD108" s="51"/>
      <c r="OE108" s="51"/>
      <c r="OF108" s="51"/>
      <c r="OG108" s="51"/>
      <c r="OH108" s="51"/>
      <c r="OI108" s="51"/>
      <c r="OJ108" s="51"/>
      <c r="OK108" s="51"/>
      <c r="OL108" s="51"/>
      <c r="OM108" s="51"/>
      <c r="ON108" s="51"/>
      <c r="OO108" s="51"/>
      <c r="OP108" s="51"/>
      <c r="OQ108" s="51"/>
      <c r="OR108" s="51"/>
      <c r="OS108" s="51"/>
      <c r="OT108" s="51"/>
      <c r="OU108" s="51"/>
      <c r="OV108" s="51"/>
      <c r="OW108" s="51"/>
      <c r="OX108" s="51"/>
      <c r="OY108" s="51"/>
      <c r="OZ108" s="51"/>
      <c r="PA108" s="51"/>
      <c r="PB108" s="51"/>
      <c r="PC108" s="51"/>
      <c r="PD108" s="51"/>
      <c r="PE108" s="51"/>
      <c r="PF108" s="51"/>
      <c r="PG108" s="51"/>
      <c r="PH108" s="51"/>
      <c r="PI108" s="51"/>
      <c r="PJ108" s="51"/>
      <c r="PK108" s="51"/>
      <c r="PL108" s="51"/>
      <c r="PM108" s="51"/>
      <c r="PN108" s="51"/>
      <c r="PO108" s="51"/>
      <c r="PP108" s="51"/>
      <c r="PQ108" s="51"/>
      <c r="PR108" s="51"/>
      <c r="PS108" s="51"/>
      <c r="PT108" s="51"/>
      <c r="PU108" s="51"/>
      <c r="PV108" s="51"/>
      <c r="PW108" s="51"/>
      <c r="PX108" s="51"/>
      <c r="PY108" s="51"/>
      <c r="PZ108" s="51"/>
      <c r="QA108" s="51"/>
      <c r="QB108" s="51"/>
      <c r="QC108" s="51"/>
      <c r="QD108" s="51"/>
      <c r="QE108" s="51"/>
      <c r="QF108" s="51"/>
      <c r="QG108" s="51"/>
      <c r="QH108" s="51"/>
      <c r="QI108" s="51"/>
      <c r="QJ108" s="51"/>
      <c r="QK108" s="51"/>
      <c r="QL108" s="51"/>
      <c r="QM108" s="51"/>
      <c r="QN108" s="51"/>
      <c r="QO108" s="51"/>
      <c r="QP108" s="51"/>
      <c r="QQ108" s="51"/>
      <c r="QR108" s="51"/>
      <c r="QS108" s="51"/>
      <c r="QT108" s="51"/>
      <c r="QU108" s="51"/>
      <c r="QV108" s="51"/>
      <c r="QW108" s="51"/>
      <c r="QX108" s="51"/>
      <c r="QY108" s="51"/>
      <c r="QZ108" s="51"/>
      <c r="RA108" s="51"/>
      <c r="RB108" s="51"/>
      <c r="RC108" s="51"/>
      <c r="RD108" s="51"/>
      <c r="RE108" s="51"/>
      <c r="RF108" s="51"/>
      <c r="RG108" s="51"/>
      <c r="RH108" s="51"/>
      <c r="RI108" s="51"/>
      <c r="RJ108" s="51"/>
      <c r="RK108" s="51"/>
      <c r="RL108" s="51"/>
      <c r="RM108" s="51"/>
      <c r="RN108" s="51"/>
      <c r="RO108" s="51"/>
      <c r="RP108" s="51"/>
      <c r="RQ108" s="51"/>
      <c r="RR108" s="51"/>
      <c r="RS108" s="51"/>
      <c r="RT108" s="51"/>
      <c r="RU108" s="51"/>
      <c r="RV108" s="51"/>
      <c r="RW108" s="51"/>
      <c r="RX108" s="51"/>
      <c r="RY108" s="51"/>
      <c r="RZ108" s="51"/>
      <c r="SA108" s="51"/>
      <c r="SB108" s="51"/>
      <c r="SC108" s="49"/>
      <c r="SD108" s="51"/>
      <c r="SE108" s="51"/>
      <c r="SF108" s="51"/>
      <c r="SG108" s="51"/>
      <c r="SH108" s="51"/>
      <c r="SI108" s="52"/>
    </row>
    <row r="109" spans="1:503" ht="15.5" x14ac:dyDescent="0.35">
      <c r="A109" s="63" t="s">
        <v>622</v>
      </c>
      <c r="B109" s="73"/>
      <c r="C109" s="19">
        <f t="shared" si="3"/>
        <v>0</v>
      </c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  <c r="IW109" s="51"/>
      <c r="IX109" s="51"/>
      <c r="IY109" s="51"/>
      <c r="IZ109" s="51"/>
      <c r="JA109" s="51"/>
      <c r="JB109" s="51"/>
      <c r="JC109" s="51"/>
      <c r="JD109" s="51"/>
      <c r="JE109" s="51"/>
      <c r="JF109" s="51"/>
      <c r="JG109" s="51"/>
      <c r="JH109" s="51"/>
      <c r="JI109" s="51"/>
      <c r="JJ109" s="51"/>
      <c r="JK109" s="51"/>
      <c r="JL109" s="51"/>
      <c r="JM109" s="51"/>
      <c r="JN109" s="51"/>
      <c r="JO109" s="51"/>
      <c r="JP109" s="51"/>
      <c r="JQ109" s="51"/>
      <c r="JR109" s="51"/>
      <c r="JS109" s="51"/>
      <c r="JT109" s="51"/>
      <c r="JU109" s="51"/>
      <c r="JV109" s="51"/>
      <c r="JW109" s="51"/>
      <c r="JX109" s="51"/>
      <c r="JY109" s="51"/>
      <c r="JZ109" s="51"/>
      <c r="KA109" s="51"/>
      <c r="KB109" s="51"/>
      <c r="KC109" s="51"/>
      <c r="KD109" s="51"/>
      <c r="KE109" s="51"/>
      <c r="KF109" s="51"/>
      <c r="KG109" s="51"/>
      <c r="KH109" s="51"/>
      <c r="KI109" s="51"/>
      <c r="KJ109" s="51"/>
      <c r="KK109" s="51"/>
      <c r="KL109" s="51"/>
      <c r="KM109" s="51"/>
      <c r="KN109" s="51"/>
      <c r="KO109" s="51"/>
      <c r="KP109" s="51"/>
      <c r="KQ109" s="51"/>
      <c r="KR109" s="51"/>
      <c r="KS109" s="51"/>
      <c r="KT109" s="51"/>
      <c r="KU109" s="51"/>
      <c r="KV109" s="51"/>
      <c r="KW109" s="51"/>
      <c r="KX109" s="51"/>
      <c r="KY109" s="51"/>
      <c r="KZ109" s="51"/>
      <c r="LA109" s="51"/>
      <c r="LB109" s="51"/>
      <c r="LC109" s="51"/>
      <c r="LD109" s="51"/>
      <c r="LE109" s="51"/>
      <c r="LF109" s="51"/>
      <c r="LG109" s="51"/>
      <c r="LH109" s="51"/>
      <c r="LI109" s="51"/>
      <c r="LJ109" s="51"/>
      <c r="LK109" s="51"/>
      <c r="LL109" s="51"/>
      <c r="LM109" s="51"/>
      <c r="LN109" s="51"/>
      <c r="LO109" s="51"/>
      <c r="LP109" s="51"/>
      <c r="LQ109" s="51"/>
      <c r="LR109" s="51"/>
      <c r="LS109" s="51"/>
      <c r="LT109" s="51"/>
      <c r="LU109" s="51"/>
      <c r="LV109" s="51"/>
      <c r="LW109" s="51"/>
      <c r="LX109" s="51"/>
      <c r="LY109" s="51"/>
      <c r="LZ109" s="51"/>
      <c r="MA109" s="51"/>
      <c r="MB109" s="51"/>
      <c r="MC109" s="51"/>
      <c r="MD109" s="51"/>
      <c r="ME109" s="51"/>
      <c r="MF109" s="51"/>
      <c r="MG109" s="51"/>
      <c r="MH109" s="51"/>
      <c r="MI109" s="51"/>
      <c r="MJ109" s="51"/>
      <c r="MK109" s="51"/>
      <c r="ML109" s="51"/>
      <c r="MM109" s="51"/>
      <c r="MN109" s="51"/>
      <c r="MO109" s="51"/>
      <c r="MP109" s="51"/>
      <c r="MQ109" s="51"/>
      <c r="MR109" s="51"/>
      <c r="MS109" s="51"/>
      <c r="MT109" s="51"/>
      <c r="MU109" s="51"/>
      <c r="MV109" s="51"/>
      <c r="MW109" s="51"/>
      <c r="MX109" s="51"/>
      <c r="MY109" s="51"/>
      <c r="MZ109" s="51"/>
      <c r="NA109" s="51"/>
      <c r="NB109" s="51"/>
      <c r="NC109" s="51"/>
      <c r="ND109" s="51"/>
      <c r="NE109" s="51"/>
      <c r="NF109" s="51"/>
      <c r="NG109" s="51"/>
      <c r="NH109" s="51"/>
      <c r="NI109" s="51"/>
      <c r="NJ109" s="51"/>
      <c r="NK109" s="51"/>
      <c r="NL109" s="51"/>
      <c r="NM109" s="51"/>
      <c r="NN109" s="51"/>
      <c r="NO109" s="51"/>
      <c r="NP109" s="51"/>
      <c r="NQ109" s="51"/>
      <c r="NR109" s="51"/>
      <c r="NS109" s="51"/>
      <c r="NT109" s="51"/>
      <c r="NU109" s="51"/>
      <c r="NV109" s="51"/>
      <c r="NW109" s="51"/>
      <c r="NX109" s="51"/>
      <c r="NY109" s="51"/>
      <c r="NZ109" s="51"/>
      <c r="OA109" s="51"/>
      <c r="OB109" s="51"/>
      <c r="OC109" s="51"/>
      <c r="OD109" s="51"/>
      <c r="OE109" s="51"/>
      <c r="OF109" s="51"/>
      <c r="OG109" s="51"/>
      <c r="OH109" s="51"/>
      <c r="OI109" s="51"/>
      <c r="OJ109" s="51"/>
      <c r="OK109" s="51"/>
      <c r="OL109" s="51"/>
      <c r="OM109" s="51"/>
      <c r="ON109" s="51"/>
      <c r="OO109" s="51"/>
      <c r="OP109" s="51"/>
      <c r="OQ109" s="51"/>
      <c r="OR109" s="51"/>
      <c r="OS109" s="51"/>
      <c r="OT109" s="51"/>
      <c r="OU109" s="51"/>
      <c r="OV109" s="51"/>
      <c r="OW109" s="51"/>
      <c r="OX109" s="51"/>
      <c r="OY109" s="51"/>
      <c r="OZ109" s="51"/>
      <c r="PA109" s="51"/>
      <c r="PB109" s="51"/>
      <c r="PC109" s="51"/>
      <c r="PD109" s="51"/>
      <c r="PE109" s="51"/>
      <c r="PF109" s="51"/>
      <c r="PG109" s="51"/>
      <c r="PH109" s="51"/>
      <c r="PI109" s="51"/>
      <c r="PJ109" s="51"/>
      <c r="PK109" s="51"/>
      <c r="PL109" s="51"/>
      <c r="PM109" s="51"/>
      <c r="PN109" s="51"/>
      <c r="PO109" s="51"/>
      <c r="PP109" s="51"/>
      <c r="PQ109" s="51"/>
      <c r="PR109" s="51"/>
      <c r="PS109" s="51"/>
      <c r="PT109" s="51"/>
      <c r="PU109" s="51"/>
      <c r="PV109" s="51"/>
      <c r="PW109" s="51"/>
      <c r="PX109" s="51"/>
      <c r="PY109" s="51"/>
      <c r="PZ109" s="51"/>
      <c r="QA109" s="51"/>
      <c r="QB109" s="51"/>
      <c r="QC109" s="51"/>
      <c r="QD109" s="51"/>
      <c r="QE109" s="51"/>
      <c r="QF109" s="51"/>
      <c r="QG109" s="51"/>
      <c r="QH109" s="51"/>
      <c r="QI109" s="51"/>
      <c r="QJ109" s="51"/>
      <c r="QK109" s="51"/>
      <c r="QL109" s="51"/>
      <c r="QM109" s="51"/>
      <c r="QN109" s="51"/>
      <c r="QO109" s="51"/>
      <c r="QP109" s="51"/>
      <c r="QQ109" s="51"/>
      <c r="QR109" s="51"/>
      <c r="QS109" s="51"/>
      <c r="QT109" s="51"/>
      <c r="QU109" s="51"/>
      <c r="QV109" s="51"/>
      <c r="QW109" s="51"/>
      <c r="QX109" s="51"/>
      <c r="QY109" s="51"/>
      <c r="QZ109" s="51"/>
      <c r="RA109" s="51"/>
      <c r="RB109" s="51"/>
      <c r="RC109" s="51"/>
      <c r="RD109" s="51"/>
      <c r="RE109" s="51"/>
      <c r="RF109" s="51"/>
      <c r="RG109" s="51"/>
      <c r="RH109" s="51"/>
      <c r="RI109" s="51"/>
      <c r="RJ109" s="51"/>
      <c r="RK109" s="51"/>
      <c r="RL109" s="51"/>
      <c r="RM109" s="51"/>
      <c r="RN109" s="51"/>
      <c r="RO109" s="51"/>
      <c r="RP109" s="51"/>
      <c r="RQ109" s="51"/>
      <c r="RR109" s="51"/>
      <c r="RS109" s="51"/>
      <c r="RT109" s="51"/>
      <c r="RU109" s="51"/>
      <c r="RV109" s="51"/>
      <c r="RW109" s="51"/>
      <c r="RX109" s="51"/>
      <c r="RY109" s="51"/>
      <c r="RZ109" s="51"/>
      <c r="SA109" s="51"/>
      <c r="SB109" s="51"/>
      <c r="SC109" s="49"/>
      <c r="SD109" s="51"/>
      <c r="SE109" s="51"/>
      <c r="SF109" s="51"/>
      <c r="SG109" s="51"/>
      <c r="SH109" s="51"/>
      <c r="SI109" s="52"/>
    </row>
    <row r="110" spans="1:503" ht="15.5" x14ac:dyDescent="0.35">
      <c r="A110" s="63" t="s">
        <v>623</v>
      </c>
      <c r="B110" s="73"/>
      <c r="C110" s="19">
        <f t="shared" si="3"/>
        <v>0</v>
      </c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H110" s="51"/>
      <c r="II110" s="51"/>
      <c r="IJ110" s="51"/>
      <c r="IK110" s="51"/>
      <c r="IL110" s="51"/>
      <c r="IM110" s="51"/>
      <c r="IN110" s="51"/>
      <c r="IO110" s="51"/>
      <c r="IP110" s="51"/>
      <c r="IQ110" s="51"/>
      <c r="IR110" s="51"/>
      <c r="IS110" s="51"/>
      <c r="IT110" s="51"/>
      <c r="IU110" s="51"/>
      <c r="IV110" s="51"/>
      <c r="IW110" s="51"/>
      <c r="IX110" s="51"/>
      <c r="IY110" s="51"/>
      <c r="IZ110" s="51"/>
      <c r="JA110" s="51"/>
      <c r="JB110" s="51"/>
      <c r="JC110" s="51"/>
      <c r="JD110" s="51"/>
      <c r="JE110" s="51"/>
      <c r="JF110" s="51"/>
      <c r="JG110" s="51"/>
      <c r="JH110" s="51"/>
      <c r="JI110" s="51"/>
      <c r="JJ110" s="51"/>
      <c r="JK110" s="51"/>
      <c r="JL110" s="51"/>
      <c r="JM110" s="51"/>
      <c r="JN110" s="51"/>
      <c r="JO110" s="51"/>
      <c r="JP110" s="51"/>
      <c r="JQ110" s="51"/>
      <c r="JR110" s="51"/>
      <c r="JS110" s="51"/>
      <c r="JT110" s="51"/>
      <c r="JU110" s="51"/>
      <c r="JV110" s="51"/>
      <c r="JW110" s="51"/>
      <c r="JX110" s="51"/>
      <c r="JY110" s="51"/>
      <c r="JZ110" s="51"/>
      <c r="KA110" s="51"/>
      <c r="KB110" s="51"/>
      <c r="KC110" s="51"/>
      <c r="KD110" s="51"/>
      <c r="KE110" s="51"/>
      <c r="KF110" s="51"/>
      <c r="KG110" s="51"/>
      <c r="KH110" s="51"/>
      <c r="KI110" s="51"/>
      <c r="KJ110" s="51"/>
      <c r="KK110" s="51"/>
      <c r="KL110" s="51"/>
      <c r="KM110" s="51"/>
      <c r="KN110" s="51"/>
      <c r="KO110" s="51"/>
      <c r="KP110" s="51"/>
      <c r="KQ110" s="51"/>
      <c r="KR110" s="51"/>
      <c r="KS110" s="51"/>
      <c r="KT110" s="51"/>
      <c r="KU110" s="51"/>
      <c r="KV110" s="51"/>
      <c r="KW110" s="51"/>
      <c r="KX110" s="51"/>
      <c r="KY110" s="51"/>
      <c r="KZ110" s="51"/>
      <c r="LA110" s="51"/>
      <c r="LB110" s="51"/>
      <c r="LC110" s="51"/>
      <c r="LD110" s="51"/>
      <c r="LE110" s="51"/>
      <c r="LF110" s="51"/>
      <c r="LG110" s="51"/>
      <c r="LH110" s="51"/>
      <c r="LI110" s="51"/>
      <c r="LJ110" s="51"/>
      <c r="LK110" s="51"/>
      <c r="LL110" s="51"/>
      <c r="LM110" s="51"/>
      <c r="LN110" s="51"/>
      <c r="LO110" s="51"/>
      <c r="LP110" s="51"/>
      <c r="LQ110" s="51"/>
      <c r="LR110" s="51"/>
      <c r="LS110" s="51"/>
      <c r="LT110" s="51"/>
      <c r="LU110" s="51"/>
      <c r="LV110" s="51"/>
      <c r="LW110" s="51"/>
      <c r="LX110" s="51"/>
      <c r="LY110" s="51"/>
      <c r="LZ110" s="51"/>
      <c r="MA110" s="51"/>
      <c r="MB110" s="51"/>
      <c r="MC110" s="51"/>
      <c r="MD110" s="51"/>
      <c r="ME110" s="51"/>
      <c r="MF110" s="51"/>
      <c r="MG110" s="51"/>
      <c r="MH110" s="51"/>
      <c r="MI110" s="51"/>
      <c r="MJ110" s="51"/>
      <c r="MK110" s="51"/>
      <c r="ML110" s="51"/>
      <c r="MM110" s="51"/>
      <c r="MN110" s="51"/>
      <c r="MO110" s="51"/>
      <c r="MP110" s="51"/>
      <c r="MQ110" s="51"/>
      <c r="MR110" s="51"/>
      <c r="MS110" s="51"/>
      <c r="MT110" s="51"/>
      <c r="MU110" s="51"/>
      <c r="MV110" s="51"/>
      <c r="MW110" s="51"/>
      <c r="MX110" s="51"/>
      <c r="MY110" s="51"/>
      <c r="MZ110" s="51"/>
      <c r="NA110" s="51"/>
      <c r="NB110" s="51"/>
      <c r="NC110" s="51"/>
      <c r="ND110" s="51"/>
      <c r="NE110" s="51"/>
      <c r="NF110" s="51"/>
      <c r="NG110" s="51"/>
      <c r="NH110" s="51"/>
      <c r="NI110" s="51"/>
      <c r="NJ110" s="51"/>
      <c r="NK110" s="51"/>
      <c r="NL110" s="51"/>
      <c r="NM110" s="51"/>
      <c r="NN110" s="51"/>
      <c r="NO110" s="51"/>
      <c r="NP110" s="51"/>
      <c r="NQ110" s="51"/>
      <c r="NR110" s="51"/>
      <c r="NS110" s="51"/>
      <c r="NT110" s="51"/>
      <c r="NU110" s="51"/>
      <c r="NV110" s="51"/>
      <c r="NW110" s="51"/>
      <c r="NX110" s="51"/>
      <c r="NY110" s="51"/>
      <c r="NZ110" s="51"/>
      <c r="OA110" s="51"/>
      <c r="OB110" s="51"/>
      <c r="OC110" s="51"/>
      <c r="OD110" s="51"/>
      <c r="OE110" s="51"/>
      <c r="OF110" s="51"/>
      <c r="OG110" s="51"/>
      <c r="OH110" s="51"/>
      <c r="OI110" s="51"/>
      <c r="OJ110" s="51"/>
      <c r="OK110" s="51"/>
      <c r="OL110" s="51"/>
      <c r="OM110" s="51"/>
      <c r="ON110" s="51"/>
      <c r="OO110" s="51"/>
      <c r="OP110" s="51"/>
      <c r="OQ110" s="51"/>
      <c r="OR110" s="51"/>
      <c r="OS110" s="51"/>
      <c r="OT110" s="51"/>
      <c r="OU110" s="51"/>
      <c r="OV110" s="51"/>
      <c r="OW110" s="51"/>
      <c r="OX110" s="51"/>
      <c r="OY110" s="51"/>
      <c r="OZ110" s="51"/>
      <c r="PA110" s="51"/>
      <c r="PB110" s="51"/>
      <c r="PC110" s="51"/>
      <c r="PD110" s="51"/>
      <c r="PE110" s="51"/>
      <c r="PF110" s="51"/>
      <c r="PG110" s="51"/>
      <c r="PH110" s="51"/>
      <c r="PI110" s="51"/>
      <c r="PJ110" s="51"/>
      <c r="PK110" s="51"/>
      <c r="PL110" s="51"/>
      <c r="PM110" s="51"/>
      <c r="PN110" s="51"/>
      <c r="PO110" s="51"/>
      <c r="PP110" s="51"/>
      <c r="PQ110" s="51"/>
      <c r="PR110" s="51"/>
      <c r="PS110" s="51"/>
      <c r="PT110" s="51"/>
      <c r="PU110" s="51"/>
      <c r="PV110" s="51"/>
      <c r="PW110" s="51"/>
      <c r="PX110" s="51"/>
      <c r="PY110" s="51"/>
      <c r="PZ110" s="51"/>
      <c r="QA110" s="51"/>
      <c r="QB110" s="51"/>
      <c r="QC110" s="51"/>
      <c r="QD110" s="51"/>
      <c r="QE110" s="51"/>
      <c r="QF110" s="51"/>
      <c r="QG110" s="51"/>
      <c r="QH110" s="51"/>
      <c r="QI110" s="51"/>
      <c r="QJ110" s="51"/>
      <c r="QK110" s="51"/>
      <c r="QL110" s="51"/>
      <c r="QM110" s="51"/>
      <c r="QN110" s="51"/>
      <c r="QO110" s="51"/>
      <c r="QP110" s="51"/>
      <c r="QQ110" s="51"/>
      <c r="QR110" s="51"/>
      <c r="QS110" s="51"/>
      <c r="QT110" s="51"/>
      <c r="QU110" s="51"/>
      <c r="QV110" s="51"/>
      <c r="QW110" s="51"/>
      <c r="QX110" s="51"/>
      <c r="QY110" s="51"/>
      <c r="QZ110" s="51"/>
      <c r="RA110" s="51"/>
      <c r="RB110" s="51"/>
      <c r="RC110" s="51"/>
      <c r="RD110" s="51"/>
      <c r="RE110" s="51"/>
      <c r="RF110" s="51"/>
      <c r="RG110" s="51"/>
      <c r="RH110" s="51"/>
      <c r="RI110" s="51"/>
      <c r="RJ110" s="51"/>
      <c r="RK110" s="51"/>
      <c r="RL110" s="51"/>
      <c r="RM110" s="51"/>
      <c r="RN110" s="51"/>
      <c r="RO110" s="51"/>
      <c r="RP110" s="51"/>
      <c r="RQ110" s="51"/>
      <c r="RR110" s="51"/>
      <c r="RS110" s="51"/>
      <c r="RT110" s="51"/>
      <c r="RU110" s="51"/>
      <c r="RV110" s="51"/>
      <c r="RW110" s="51"/>
      <c r="RX110" s="51"/>
      <c r="RY110" s="51"/>
      <c r="RZ110" s="51"/>
      <c r="SA110" s="51"/>
      <c r="SB110" s="51"/>
      <c r="SC110" s="49"/>
      <c r="SD110" s="51"/>
      <c r="SE110" s="51"/>
      <c r="SF110" s="51"/>
      <c r="SG110" s="51"/>
      <c r="SH110" s="51"/>
      <c r="SI110" s="52"/>
    </row>
    <row r="111" spans="1:503" ht="15.5" x14ac:dyDescent="0.35">
      <c r="A111" s="63" t="s">
        <v>624</v>
      </c>
      <c r="B111" s="73"/>
      <c r="C111" s="19">
        <f t="shared" si="3"/>
        <v>0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H111" s="51"/>
      <c r="II111" s="51"/>
      <c r="IJ111" s="51"/>
      <c r="IK111" s="51"/>
      <c r="IL111" s="51"/>
      <c r="IM111" s="51"/>
      <c r="IN111" s="51"/>
      <c r="IO111" s="51"/>
      <c r="IP111" s="51"/>
      <c r="IQ111" s="51"/>
      <c r="IR111" s="51"/>
      <c r="IS111" s="51"/>
      <c r="IT111" s="51"/>
      <c r="IU111" s="51"/>
      <c r="IV111" s="51"/>
      <c r="IW111" s="51"/>
      <c r="IX111" s="51"/>
      <c r="IY111" s="51"/>
      <c r="IZ111" s="51"/>
      <c r="JA111" s="51"/>
      <c r="JB111" s="51"/>
      <c r="JC111" s="51"/>
      <c r="JD111" s="51"/>
      <c r="JE111" s="51"/>
      <c r="JF111" s="51"/>
      <c r="JG111" s="51"/>
      <c r="JH111" s="51"/>
      <c r="JI111" s="51"/>
      <c r="JJ111" s="51"/>
      <c r="JK111" s="51"/>
      <c r="JL111" s="51"/>
      <c r="JM111" s="51"/>
      <c r="JN111" s="51"/>
      <c r="JO111" s="51"/>
      <c r="JP111" s="51"/>
      <c r="JQ111" s="51"/>
      <c r="JR111" s="51"/>
      <c r="JS111" s="51"/>
      <c r="JT111" s="51"/>
      <c r="JU111" s="51"/>
      <c r="JV111" s="51"/>
      <c r="JW111" s="51"/>
      <c r="JX111" s="51"/>
      <c r="JY111" s="51"/>
      <c r="JZ111" s="51"/>
      <c r="KA111" s="51"/>
      <c r="KB111" s="51"/>
      <c r="KC111" s="51"/>
      <c r="KD111" s="51"/>
      <c r="KE111" s="51"/>
      <c r="KF111" s="51"/>
      <c r="KG111" s="51"/>
      <c r="KH111" s="51"/>
      <c r="KI111" s="51"/>
      <c r="KJ111" s="51"/>
      <c r="KK111" s="51"/>
      <c r="KL111" s="51"/>
      <c r="KM111" s="51"/>
      <c r="KN111" s="51"/>
      <c r="KO111" s="51"/>
      <c r="KP111" s="51"/>
      <c r="KQ111" s="51"/>
      <c r="KR111" s="51"/>
      <c r="KS111" s="51"/>
      <c r="KT111" s="51"/>
      <c r="KU111" s="51"/>
      <c r="KV111" s="51"/>
      <c r="KW111" s="51"/>
      <c r="KX111" s="51"/>
      <c r="KY111" s="51"/>
      <c r="KZ111" s="51"/>
      <c r="LA111" s="51"/>
      <c r="LB111" s="51"/>
      <c r="LC111" s="51"/>
      <c r="LD111" s="51"/>
      <c r="LE111" s="51"/>
      <c r="LF111" s="51"/>
      <c r="LG111" s="51"/>
      <c r="LH111" s="51"/>
      <c r="LI111" s="51"/>
      <c r="LJ111" s="51"/>
      <c r="LK111" s="51"/>
      <c r="LL111" s="51"/>
      <c r="LM111" s="51"/>
      <c r="LN111" s="51"/>
      <c r="LO111" s="51"/>
      <c r="LP111" s="51"/>
      <c r="LQ111" s="51"/>
      <c r="LR111" s="51"/>
      <c r="LS111" s="51"/>
      <c r="LT111" s="51"/>
      <c r="LU111" s="51"/>
      <c r="LV111" s="51"/>
      <c r="LW111" s="51"/>
      <c r="LX111" s="51"/>
      <c r="LY111" s="51"/>
      <c r="LZ111" s="51"/>
      <c r="MA111" s="51"/>
      <c r="MB111" s="51"/>
      <c r="MC111" s="51"/>
      <c r="MD111" s="51"/>
      <c r="ME111" s="51"/>
      <c r="MF111" s="51"/>
      <c r="MG111" s="51"/>
      <c r="MH111" s="51"/>
      <c r="MI111" s="51"/>
      <c r="MJ111" s="51"/>
      <c r="MK111" s="51"/>
      <c r="ML111" s="51"/>
      <c r="MM111" s="51"/>
      <c r="MN111" s="51"/>
      <c r="MO111" s="51"/>
      <c r="MP111" s="51"/>
      <c r="MQ111" s="51"/>
      <c r="MR111" s="51"/>
      <c r="MS111" s="51"/>
      <c r="MT111" s="51"/>
      <c r="MU111" s="51"/>
      <c r="MV111" s="51"/>
      <c r="MW111" s="51"/>
      <c r="MX111" s="51"/>
      <c r="MY111" s="51"/>
      <c r="MZ111" s="51"/>
      <c r="NA111" s="51"/>
      <c r="NB111" s="51"/>
      <c r="NC111" s="51"/>
      <c r="ND111" s="51"/>
      <c r="NE111" s="51"/>
      <c r="NF111" s="51"/>
      <c r="NG111" s="51"/>
      <c r="NH111" s="51"/>
      <c r="NI111" s="51"/>
      <c r="NJ111" s="51"/>
      <c r="NK111" s="51"/>
      <c r="NL111" s="51"/>
      <c r="NM111" s="51"/>
      <c r="NN111" s="51"/>
      <c r="NO111" s="51"/>
      <c r="NP111" s="51"/>
      <c r="NQ111" s="51"/>
      <c r="NR111" s="51"/>
      <c r="NS111" s="51"/>
      <c r="NT111" s="51"/>
      <c r="NU111" s="51"/>
      <c r="NV111" s="51"/>
      <c r="NW111" s="51"/>
      <c r="NX111" s="51"/>
      <c r="NY111" s="51"/>
      <c r="NZ111" s="51"/>
      <c r="OA111" s="51"/>
      <c r="OB111" s="51"/>
      <c r="OC111" s="51"/>
      <c r="OD111" s="51"/>
      <c r="OE111" s="51"/>
      <c r="OF111" s="51"/>
      <c r="OG111" s="51"/>
      <c r="OH111" s="51"/>
      <c r="OI111" s="51"/>
      <c r="OJ111" s="51"/>
      <c r="OK111" s="51"/>
      <c r="OL111" s="51"/>
      <c r="OM111" s="51"/>
      <c r="ON111" s="51"/>
      <c r="OO111" s="51"/>
      <c r="OP111" s="51"/>
      <c r="OQ111" s="51"/>
      <c r="OR111" s="51"/>
      <c r="OS111" s="51"/>
      <c r="OT111" s="51"/>
      <c r="OU111" s="51"/>
      <c r="OV111" s="51"/>
      <c r="OW111" s="51"/>
      <c r="OX111" s="51"/>
      <c r="OY111" s="51"/>
      <c r="OZ111" s="51"/>
      <c r="PA111" s="51"/>
      <c r="PB111" s="51"/>
      <c r="PC111" s="51"/>
      <c r="PD111" s="51"/>
      <c r="PE111" s="51"/>
      <c r="PF111" s="51"/>
      <c r="PG111" s="51"/>
      <c r="PH111" s="51"/>
      <c r="PI111" s="51"/>
      <c r="PJ111" s="51"/>
      <c r="PK111" s="51"/>
      <c r="PL111" s="51"/>
      <c r="PM111" s="51"/>
      <c r="PN111" s="51"/>
      <c r="PO111" s="51"/>
      <c r="PP111" s="51"/>
      <c r="PQ111" s="51"/>
      <c r="PR111" s="51"/>
      <c r="PS111" s="51"/>
      <c r="PT111" s="51"/>
      <c r="PU111" s="51"/>
      <c r="PV111" s="51"/>
      <c r="PW111" s="51"/>
      <c r="PX111" s="51"/>
      <c r="PY111" s="51"/>
      <c r="PZ111" s="51"/>
      <c r="QA111" s="51"/>
      <c r="QB111" s="51"/>
      <c r="QC111" s="51"/>
      <c r="QD111" s="51"/>
      <c r="QE111" s="51"/>
      <c r="QF111" s="51"/>
      <c r="QG111" s="51"/>
      <c r="QH111" s="51"/>
      <c r="QI111" s="51"/>
      <c r="QJ111" s="51"/>
      <c r="QK111" s="51"/>
      <c r="QL111" s="51"/>
      <c r="QM111" s="51"/>
      <c r="QN111" s="51"/>
      <c r="QO111" s="51"/>
      <c r="QP111" s="51"/>
      <c r="QQ111" s="51"/>
      <c r="QR111" s="51"/>
      <c r="QS111" s="51"/>
      <c r="QT111" s="51"/>
      <c r="QU111" s="51"/>
      <c r="QV111" s="51"/>
      <c r="QW111" s="51"/>
      <c r="QX111" s="51"/>
      <c r="QY111" s="51"/>
      <c r="QZ111" s="51"/>
      <c r="RA111" s="51"/>
      <c r="RB111" s="51"/>
      <c r="RC111" s="51"/>
      <c r="RD111" s="51"/>
      <c r="RE111" s="51"/>
      <c r="RF111" s="51"/>
      <c r="RG111" s="51"/>
      <c r="RH111" s="51"/>
      <c r="RI111" s="51"/>
      <c r="RJ111" s="51"/>
      <c r="RK111" s="51"/>
      <c r="RL111" s="51"/>
      <c r="RM111" s="51"/>
      <c r="RN111" s="51"/>
      <c r="RO111" s="51"/>
      <c r="RP111" s="51"/>
      <c r="RQ111" s="51"/>
      <c r="RR111" s="51"/>
      <c r="RS111" s="51"/>
      <c r="RT111" s="51"/>
      <c r="RU111" s="51"/>
      <c r="RV111" s="51"/>
      <c r="RW111" s="51"/>
      <c r="RX111" s="51"/>
      <c r="RY111" s="51"/>
      <c r="RZ111" s="51"/>
      <c r="SA111" s="51"/>
      <c r="SB111" s="51"/>
      <c r="SC111" s="49"/>
      <c r="SD111" s="51"/>
      <c r="SE111" s="51"/>
      <c r="SF111" s="51"/>
      <c r="SG111" s="51"/>
      <c r="SH111" s="51"/>
      <c r="SI111" s="52"/>
    </row>
    <row r="112" spans="1:503" ht="15.5" x14ac:dyDescent="0.35">
      <c r="A112" s="63" t="s">
        <v>521</v>
      </c>
      <c r="B112" s="73"/>
      <c r="C112" s="19">
        <f t="shared" si="3"/>
        <v>0</v>
      </c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H112" s="51"/>
      <c r="II112" s="51"/>
      <c r="IJ112" s="51"/>
      <c r="IK112" s="51"/>
      <c r="IL112" s="51"/>
      <c r="IM112" s="51"/>
      <c r="IN112" s="51"/>
      <c r="IO112" s="51"/>
      <c r="IP112" s="51"/>
      <c r="IQ112" s="51"/>
      <c r="IR112" s="51"/>
      <c r="IS112" s="51"/>
      <c r="IT112" s="51"/>
      <c r="IU112" s="51"/>
      <c r="IV112" s="51"/>
      <c r="IW112" s="51"/>
      <c r="IX112" s="51"/>
      <c r="IY112" s="51"/>
      <c r="IZ112" s="51"/>
      <c r="JA112" s="51"/>
      <c r="JB112" s="51"/>
      <c r="JC112" s="51"/>
      <c r="JD112" s="51"/>
      <c r="JE112" s="51"/>
      <c r="JF112" s="51"/>
      <c r="JG112" s="51"/>
      <c r="JH112" s="51"/>
      <c r="JI112" s="51"/>
      <c r="JJ112" s="51"/>
      <c r="JK112" s="51"/>
      <c r="JL112" s="51"/>
      <c r="JM112" s="51"/>
      <c r="JN112" s="51"/>
      <c r="JO112" s="51"/>
      <c r="JP112" s="51"/>
      <c r="JQ112" s="51"/>
      <c r="JR112" s="51"/>
      <c r="JS112" s="51"/>
      <c r="JT112" s="51"/>
      <c r="JU112" s="51"/>
      <c r="JV112" s="51"/>
      <c r="JW112" s="51"/>
      <c r="JX112" s="51"/>
      <c r="JY112" s="51"/>
      <c r="JZ112" s="51"/>
      <c r="KA112" s="51"/>
      <c r="KB112" s="51"/>
      <c r="KC112" s="51"/>
      <c r="KD112" s="51"/>
      <c r="KE112" s="51"/>
      <c r="KF112" s="51"/>
      <c r="KG112" s="51"/>
      <c r="KH112" s="51"/>
      <c r="KI112" s="51"/>
      <c r="KJ112" s="51"/>
      <c r="KK112" s="51"/>
      <c r="KL112" s="51"/>
      <c r="KM112" s="51"/>
      <c r="KN112" s="51"/>
      <c r="KO112" s="51"/>
      <c r="KP112" s="51"/>
      <c r="KQ112" s="51"/>
      <c r="KR112" s="51"/>
      <c r="KS112" s="51"/>
      <c r="KT112" s="51"/>
      <c r="KU112" s="51"/>
      <c r="KV112" s="51"/>
      <c r="KW112" s="51"/>
      <c r="KX112" s="51"/>
      <c r="KY112" s="51"/>
      <c r="KZ112" s="51"/>
      <c r="LA112" s="51"/>
      <c r="LB112" s="51"/>
      <c r="LC112" s="51"/>
      <c r="LD112" s="51"/>
      <c r="LE112" s="51"/>
      <c r="LF112" s="51"/>
      <c r="LG112" s="51"/>
      <c r="LH112" s="51"/>
      <c r="LI112" s="51"/>
      <c r="LJ112" s="51"/>
      <c r="LK112" s="51"/>
      <c r="LL112" s="51"/>
      <c r="LM112" s="51"/>
      <c r="LN112" s="51"/>
      <c r="LO112" s="51"/>
      <c r="LP112" s="51"/>
      <c r="LQ112" s="51"/>
      <c r="LR112" s="51"/>
      <c r="LS112" s="51"/>
      <c r="LT112" s="51"/>
      <c r="LU112" s="51"/>
      <c r="LV112" s="51"/>
      <c r="LW112" s="51"/>
      <c r="LX112" s="51"/>
      <c r="LY112" s="51"/>
      <c r="LZ112" s="51"/>
      <c r="MA112" s="51"/>
      <c r="MB112" s="51"/>
      <c r="MC112" s="51"/>
      <c r="MD112" s="51"/>
      <c r="ME112" s="51"/>
      <c r="MF112" s="51"/>
      <c r="MG112" s="51"/>
      <c r="MH112" s="51"/>
      <c r="MI112" s="51"/>
      <c r="MJ112" s="51"/>
      <c r="MK112" s="51"/>
      <c r="ML112" s="51"/>
      <c r="MM112" s="51"/>
      <c r="MN112" s="51"/>
      <c r="MO112" s="51"/>
      <c r="MP112" s="51"/>
      <c r="MQ112" s="51"/>
      <c r="MR112" s="51"/>
      <c r="MS112" s="51"/>
      <c r="MT112" s="51"/>
      <c r="MU112" s="51"/>
      <c r="MV112" s="51"/>
      <c r="MW112" s="51"/>
      <c r="MX112" s="51"/>
      <c r="MY112" s="51"/>
      <c r="MZ112" s="51"/>
      <c r="NA112" s="51"/>
      <c r="NB112" s="51"/>
      <c r="NC112" s="51"/>
      <c r="ND112" s="51"/>
      <c r="NE112" s="51"/>
      <c r="NF112" s="51"/>
      <c r="NG112" s="51"/>
      <c r="NH112" s="51"/>
      <c r="NI112" s="51"/>
      <c r="NJ112" s="51"/>
      <c r="NK112" s="51"/>
      <c r="NL112" s="51"/>
      <c r="NM112" s="51"/>
      <c r="NN112" s="51"/>
      <c r="NO112" s="51"/>
      <c r="NP112" s="51"/>
      <c r="NQ112" s="51"/>
      <c r="NR112" s="51"/>
      <c r="NS112" s="51"/>
      <c r="NT112" s="51"/>
      <c r="NU112" s="51"/>
      <c r="NV112" s="51"/>
      <c r="NW112" s="51"/>
      <c r="NX112" s="51"/>
      <c r="NY112" s="51"/>
      <c r="NZ112" s="51"/>
      <c r="OA112" s="51"/>
      <c r="OB112" s="51"/>
      <c r="OC112" s="51"/>
      <c r="OD112" s="51"/>
      <c r="OE112" s="51"/>
      <c r="OF112" s="51"/>
      <c r="OG112" s="51"/>
      <c r="OH112" s="51"/>
      <c r="OI112" s="51"/>
      <c r="OJ112" s="51"/>
      <c r="OK112" s="51"/>
      <c r="OL112" s="51"/>
      <c r="OM112" s="51"/>
      <c r="ON112" s="51"/>
      <c r="OO112" s="51"/>
      <c r="OP112" s="51"/>
      <c r="OQ112" s="51"/>
      <c r="OR112" s="51"/>
      <c r="OS112" s="51"/>
      <c r="OT112" s="51"/>
      <c r="OU112" s="51"/>
      <c r="OV112" s="51"/>
      <c r="OW112" s="51"/>
      <c r="OX112" s="51"/>
      <c r="OY112" s="51"/>
      <c r="OZ112" s="51"/>
      <c r="PA112" s="51"/>
      <c r="PB112" s="51"/>
      <c r="PC112" s="51"/>
      <c r="PD112" s="51"/>
      <c r="PE112" s="51"/>
      <c r="PF112" s="51"/>
      <c r="PG112" s="51"/>
      <c r="PH112" s="51"/>
      <c r="PI112" s="51"/>
      <c r="PJ112" s="51"/>
      <c r="PK112" s="51"/>
      <c r="PL112" s="51"/>
      <c r="PM112" s="51"/>
      <c r="PN112" s="51"/>
      <c r="PO112" s="51"/>
      <c r="PP112" s="51"/>
      <c r="PQ112" s="51"/>
      <c r="PR112" s="51"/>
      <c r="PS112" s="51"/>
      <c r="PT112" s="51"/>
      <c r="PU112" s="51"/>
      <c r="PV112" s="51"/>
      <c r="PW112" s="51"/>
      <c r="PX112" s="51"/>
      <c r="PY112" s="51"/>
      <c r="PZ112" s="51"/>
      <c r="QA112" s="51"/>
      <c r="QB112" s="51"/>
      <c r="QC112" s="51"/>
      <c r="QD112" s="51"/>
      <c r="QE112" s="51"/>
      <c r="QF112" s="51"/>
      <c r="QG112" s="51"/>
      <c r="QH112" s="51"/>
      <c r="QI112" s="51"/>
      <c r="QJ112" s="51"/>
      <c r="QK112" s="51"/>
      <c r="QL112" s="51"/>
      <c r="QM112" s="51"/>
      <c r="QN112" s="51"/>
      <c r="QO112" s="51"/>
      <c r="QP112" s="51"/>
      <c r="QQ112" s="51"/>
      <c r="QR112" s="51"/>
      <c r="QS112" s="51"/>
      <c r="QT112" s="51"/>
      <c r="QU112" s="51"/>
      <c r="QV112" s="51"/>
      <c r="QW112" s="51"/>
      <c r="QX112" s="51"/>
      <c r="QY112" s="51"/>
      <c r="QZ112" s="51"/>
      <c r="RA112" s="51"/>
      <c r="RB112" s="51"/>
      <c r="RC112" s="51"/>
      <c r="RD112" s="51"/>
      <c r="RE112" s="51"/>
      <c r="RF112" s="51"/>
      <c r="RG112" s="51"/>
      <c r="RH112" s="51"/>
      <c r="RI112" s="51"/>
      <c r="RJ112" s="51"/>
      <c r="RK112" s="51"/>
      <c r="RL112" s="51"/>
      <c r="RM112" s="51"/>
      <c r="RN112" s="51"/>
      <c r="RO112" s="51"/>
      <c r="RP112" s="51"/>
      <c r="RQ112" s="51"/>
      <c r="RR112" s="51"/>
      <c r="RS112" s="51"/>
      <c r="RT112" s="51"/>
      <c r="RU112" s="51"/>
      <c r="RV112" s="51"/>
      <c r="RW112" s="51"/>
      <c r="RX112" s="51"/>
      <c r="RY112" s="51"/>
      <c r="RZ112" s="51"/>
      <c r="SA112" s="51"/>
      <c r="SB112" s="51"/>
      <c r="SC112" s="49"/>
      <c r="SD112" s="51"/>
      <c r="SE112" s="51"/>
      <c r="SF112" s="51"/>
      <c r="SG112" s="51"/>
      <c r="SH112" s="51"/>
      <c r="SI112" s="52"/>
    </row>
    <row r="113" spans="1:504" ht="15.5" x14ac:dyDescent="0.35">
      <c r="A113" s="63" t="s">
        <v>625</v>
      </c>
      <c r="B113" s="73"/>
      <c r="C113" s="19">
        <f t="shared" si="3"/>
        <v>0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  <c r="IS113" s="51"/>
      <c r="IT113" s="51"/>
      <c r="IU113" s="51"/>
      <c r="IV113" s="51"/>
      <c r="IW113" s="51"/>
      <c r="IX113" s="51"/>
      <c r="IY113" s="51"/>
      <c r="IZ113" s="51"/>
      <c r="JA113" s="51"/>
      <c r="JB113" s="51"/>
      <c r="JC113" s="51"/>
      <c r="JD113" s="51"/>
      <c r="JE113" s="51"/>
      <c r="JF113" s="51"/>
      <c r="JG113" s="51"/>
      <c r="JH113" s="51"/>
      <c r="JI113" s="51"/>
      <c r="JJ113" s="51"/>
      <c r="JK113" s="51"/>
      <c r="JL113" s="51"/>
      <c r="JM113" s="51"/>
      <c r="JN113" s="51"/>
      <c r="JO113" s="51"/>
      <c r="JP113" s="51"/>
      <c r="JQ113" s="51"/>
      <c r="JR113" s="51"/>
      <c r="JS113" s="51"/>
      <c r="JT113" s="51"/>
      <c r="JU113" s="51"/>
      <c r="JV113" s="51"/>
      <c r="JW113" s="51"/>
      <c r="JX113" s="51"/>
      <c r="JY113" s="51"/>
      <c r="JZ113" s="51"/>
      <c r="KA113" s="51"/>
      <c r="KB113" s="51"/>
      <c r="KC113" s="51"/>
      <c r="KD113" s="51"/>
      <c r="KE113" s="51"/>
      <c r="KF113" s="51"/>
      <c r="KG113" s="51"/>
      <c r="KH113" s="51"/>
      <c r="KI113" s="51"/>
      <c r="KJ113" s="51"/>
      <c r="KK113" s="51"/>
      <c r="KL113" s="51"/>
      <c r="KM113" s="51"/>
      <c r="KN113" s="51"/>
      <c r="KO113" s="51"/>
      <c r="KP113" s="51"/>
      <c r="KQ113" s="51"/>
      <c r="KR113" s="51"/>
      <c r="KS113" s="51"/>
      <c r="KT113" s="51"/>
      <c r="KU113" s="51"/>
      <c r="KV113" s="51"/>
      <c r="KW113" s="51"/>
      <c r="KX113" s="51"/>
      <c r="KY113" s="51"/>
      <c r="KZ113" s="51"/>
      <c r="LA113" s="51"/>
      <c r="LB113" s="51"/>
      <c r="LC113" s="51"/>
      <c r="LD113" s="51"/>
      <c r="LE113" s="51"/>
      <c r="LF113" s="51"/>
      <c r="LG113" s="51"/>
      <c r="LH113" s="51"/>
      <c r="LI113" s="51"/>
      <c r="LJ113" s="51"/>
      <c r="LK113" s="51"/>
      <c r="LL113" s="51"/>
      <c r="LM113" s="51"/>
      <c r="LN113" s="51"/>
      <c r="LO113" s="51"/>
      <c r="LP113" s="51"/>
      <c r="LQ113" s="51"/>
      <c r="LR113" s="51"/>
      <c r="LS113" s="51"/>
      <c r="LT113" s="51"/>
      <c r="LU113" s="51"/>
      <c r="LV113" s="51"/>
      <c r="LW113" s="51"/>
      <c r="LX113" s="51"/>
      <c r="LY113" s="51"/>
      <c r="LZ113" s="51"/>
      <c r="MA113" s="51"/>
      <c r="MB113" s="51"/>
      <c r="MC113" s="51"/>
      <c r="MD113" s="51"/>
      <c r="ME113" s="51"/>
      <c r="MF113" s="51"/>
      <c r="MG113" s="51"/>
      <c r="MH113" s="51"/>
      <c r="MI113" s="51"/>
      <c r="MJ113" s="51"/>
      <c r="MK113" s="51"/>
      <c r="ML113" s="51"/>
      <c r="MM113" s="51"/>
      <c r="MN113" s="51"/>
      <c r="MO113" s="51"/>
      <c r="MP113" s="51"/>
      <c r="MQ113" s="51"/>
      <c r="MR113" s="51"/>
      <c r="MS113" s="51"/>
      <c r="MT113" s="51"/>
      <c r="MU113" s="51"/>
      <c r="MV113" s="51"/>
      <c r="MW113" s="51"/>
      <c r="MX113" s="51"/>
      <c r="MY113" s="51"/>
      <c r="MZ113" s="51"/>
      <c r="NA113" s="51"/>
      <c r="NB113" s="51"/>
      <c r="NC113" s="51"/>
      <c r="ND113" s="51"/>
      <c r="NE113" s="51"/>
      <c r="NF113" s="51"/>
      <c r="NG113" s="51"/>
      <c r="NH113" s="51"/>
      <c r="NI113" s="51"/>
      <c r="NJ113" s="51"/>
      <c r="NK113" s="51"/>
      <c r="NL113" s="51"/>
      <c r="NM113" s="51"/>
      <c r="NN113" s="51"/>
      <c r="NO113" s="51"/>
      <c r="NP113" s="51"/>
      <c r="NQ113" s="51"/>
      <c r="NR113" s="51"/>
      <c r="NS113" s="51"/>
      <c r="NT113" s="51"/>
      <c r="NU113" s="51"/>
      <c r="NV113" s="51"/>
      <c r="NW113" s="51"/>
      <c r="NX113" s="51"/>
      <c r="NY113" s="51"/>
      <c r="NZ113" s="51"/>
      <c r="OA113" s="51"/>
      <c r="OB113" s="51"/>
      <c r="OC113" s="51"/>
      <c r="OD113" s="51"/>
      <c r="OE113" s="51"/>
      <c r="OF113" s="51"/>
      <c r="OG113" s="51"/>
      <c r="OH113" s="51"/>
      <c r="OI113" s="51"/>
      <c r="OJ113" s="51"/>
      <c r="OK113" s="51"/>
      <c r="OL113" s="51"/>
      <c r="OM113" s="51"/>
      <c r="ON113" s="51"/>
      <c r="OO113" s="51"/>
      <c r="OP113" s="51"/>
      <c r="OQ113" s="51"/>
      <c r="OR113" s="51"/>
      <c r="OS113" s="51"/>
      <c r="OT113" s="51"/>
      <c r="OU113" s="51"/>
      <c r="OV113" s="51"/>
      <c r="OW113" s="51"/>
      <c r="OX113" s="51"/>
      <c r="OY113" s="51"/>
      <c r="OZ113" s="51"/>
      <c r="PA113" s="51"/>
      <c r="PB113" s="51"/>
      <c r="PC113" s="51"/>
      <c r="PD113" s="51"/>
      <c r="PE113" s="51"/>
      <c r="PF113" s="51"/>
      <c r="PG113" s="51"/>
      <c r="PH113" s="51"/>
      <c r="PI113" s="51"/>
      <c r="PJ113" s="51"/>
      <c r="PK113" s="51"/>
      <c r="PL113" s="51"/>
      <c r="PM113" s="51"/>
      <c r="PN113" s="51"/>
      <c r="PO113" s="51"/>
      <c r="PP113" s="51"/>
      <c r="PQ113" s="51"/>
      <c r="PR113" s="51"/>
      <c r="PS113" s="51"/>
      <c r="PT113" s="51"/>
      <c r="PU113" s="51"/>
      <c r="PV113" s="51"/>
      <c r="PW113" s="51"/>
      <c r="PX113" s="51"/>
      <c r="PY113" s="51"/>
      <c r="PZ113" s="51"/>
      <c r="QA113" s="51"/>
      <c r="QB113" s="51"/>
      <c r="QC113" s="51"/>
      <c r="QD113" s="51"/>
      <c r="QE113" s="51"/>
      <c r="QF113" s="51"/>
      <c r="QG113" s="51"/>
      <c r="QH113" s="51"/>
      <c r="QI113" s="51"/>
      <c r="QJ113" s="51"/>
      <c r="QK113" s="51"/>
      <c r="QL113" s="51"/>
      <c r="QM113" s="51"/>
      <c r="QN113" s="51"/>
      <c r="QO113" s="51"/>
      <c r="QP113" s="51"/>
      <c r="QQ113" s="51"/>
      <c r="QR113" s="51"/>
      <c r="QS113" s="51"/>
      <c r="QT113" s="51"/>
      <c r="QU113" s="51"/>
      <c r="QV113" s="51"/>
      <c r="QW113" s="51"/>
      <c r="QX113" s="51"/>
      <c r="QY113" s="51"/>
      <c r="QZ113" s="51"/>
      <c r="RA113" s="51"/>
      <c r="RB113" s="51"/>
      <c r="RC113" s="51"/>
      <c r="RD113" s="51"/>
      <c r="RE113" s="51"/>
      <c r="RF113" s="51"/>
      <c r="RG113" s="51"/>
      <c r="RH113" s="51"/>
      <c r="RI113" s="51"/>
      <c r="RJ113" s="51"/>
      <c r="RK113" s="51"/>
      <c r="RL113" s="51"/>
      <c r="RM113" s="51"/>
      <c r="RN113" s="51"/>
      <c r="RO113" s="51"/>
      <c r="RP113" s="51"/>
      <c r="RQ113" s="51"/>
      <c r="RR113" s="51"/>
      <c r="RS113" s="51"/>
      <c r="RT113" s="51"/>
      <c r="RU113" s="51"/>
      <c r="RV113" s="51"/>
      <c r="RW113" s="51"/>
      <c r="RX113" s="51"/>
      <c r="RY113" s="51"/>
      <c r="RZ113" s="51"/>
      <c r="SA113" s="51"/>
      <c r="SB113" s="51"/>
      <c r="SC113" s="49"/>
      <c r="SD113" s="51"/>
      <c r="SE113" s="51"/>
      <c r="SF113" s="51"/>
      <c r="SG113" s="51"/>
      <c r="SH113" s="51"/>
      <c r="SI113" s="52"/>
    </row>
    <row r="114" spans="1:504" ht="15.5" x14ac:dyDescent="0.35">
      <c r="A114" s="63" t="s">
        <v>634</v>
      </c>
      <c r="B114" s="73"/>
      <c r="C114" s="19">
        <f t="shared" si="3"/>
        <v>0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  <c r="IS114" s="51"/>
      <c r="IT114" s="51"/>
      <c r="IU114" s="51"/>
      <c r="IV114" s="51"/>
      <c r="IW114" s="51"/>
      <c r="IX114" s="51"/>
      <c r="IY114" s="51"/>
      <c r="IZ114" s="51"/>
      <c r="JA114" s="51"/>
      <c r="JB114" s="51"/>
      <c r="JC114" s="51"/>
      <c r="JD114" s="51"/>
      <c r="JE114" s="51"/>
      <c r="JF114" s="51"/>
      <c r="JG114" s="51"/>
      <c r="JH114" s="51"/>
      <c r="JI114" s="51"/>
      <c r="JJ114" s="51"/>
      <c r="JK114" s="51"/>
      <c r="JL114" s="51"/>
      <c r="JM114" s="51"/>
      <c r="JN114" s="51"/>
      <c r="JO114" s="51"/>
      <c r="JP114" s="51"/>
      <c r="JQ114" s="51"/>
      <c r="JR114" s="51"/>
      <c r="JS114" s="51"/>
      <c r="JT114" s="51"/>
      <c r="JU114" s="51"/>
      <c r="JV114" s="51"/>
      <c r="JW114" s="51"/>
      <c r="JX114" s="51"/>
      <c r="JY114" s="51"/>
      <c r="JZ114" s="51"/>
      <c r="KA114" s="51"/>
      <c r="KB114" s="51"/>
      <c r="KC114" s="51"/>
      <c r="KD114" s="51"/>
      <c r="KE114" s="51"/>
      <c r="KF114" s="51"/>
      <c r="KG114" s="51"/>
      <c r="KH114" s="51"/>
      <c r="KI114" s="51"/>
      <c r="KJ114" s="51"/>
      <c r="KK114" s="51"/>
      <c r="KL114" s="51"/>
      <c r="KM114" s="51"/>
      <c r="KN114" s="51"/>
      <c r="KO114" s="51"/>
      <c r="KP114" s="51"/>
      <c r="KQ114" s="51"/>
      <c r="KR114" s="51"/>
      <c r="KS114" s="51"/>
      <c r="KT114" s="51"/>
      <c r="KU114" s="51"/>
      <c r="KV114" s="51"/>
      <c r="KW114" s="51"/>
      <c r="KX114" s="51"/>
      <c r="KY114" s="51"/>
      <c r="KZ114" s="51"/>
      <c r="LA114" s="51"/>
      <c r="LB114" s="51"/>
      <c r="LC114" s="51"/>
      <c r="LD114" s="51"/>
      <c r="LE114" s="51"/>
      <c r="LF114" s="51"/>
      <c r="LG114" s="51"/>
      <c r="LH114" s="51"/>
      <c r="LI114" s="51"/>
      <c r="LJ114" s="51"/>
      <c r="LK114" s="51"/>
      <c r="LL114" s="51"/>
      <c r="LM114" s="51"/>
      <c r="LN114" s="51"/>
      <c r="LO114" s="51"/>
      <c r="LP114" s="51"/>
      <c r="LQ114" s="51"/>
      <c r="LR114" s="51"/>
      <c r="LS114" s="51"/>
      <c r="LT114" s="51"/>
      <c r="LU114" s="51"/>
      <c r="LV114" s="51"/>
      <c r="LW114" s="51"/>
      <c r="LX114" s="51"/>
      <c r="LY114" s="51"/>
      <c r="LZ114" s="51"/>
      <c r="MA114" s="51"/>
      <c r="MB114" s="51"/>
      <c r="MC114" s="51"/>
      <c r="MD114" s="51"/>
      <c r="ME114" s="51"/>
      <c r="MF114" s="51"/>
      <c r="MG114" s="51"/>
      <c r="MH114" s="51"/>
      <c r="MI114" s="51"/>
      <c r="MJ114" s="51"/>
      <c r="MK114" s="51"/>
      <c r="ML114" s="51"/>
      <c r="MM114" s="51"/>
      <c r="MN114" s="51"/>
      <c r="MO114" s="51"/>
      <c r="MP114" s="51"/>
      <c r="MQ114" s="51"/>
      <c r="MR114" s="51"/>
      <c r="MS114" s="51"/>
      <c r="MT114" s="51"/>
      <c r="MU114" s="51"/>
      <c r="MV114" s="51"/>
      <c r="MW114" s="51"/>
      <c r="MX114" s="51"/>
      <c r="MY114" s="51"/>
      <c r="MZ114" s="51"/>
      <c r="NA114" s="51"/>
      <c r="NB114" s="51"/>
      <c r="NC114" s="51"/>
      <c r="ND114" s="51"/>
      <c r="NE114" s="51"/>
      <c r="NF114" s="51"/>
      <c r="NG114" s="51"/>
      <c r="NH114" s="51"/>
      <c r="NI114" s="51"/>
      <c r="NJ114" s="51"/>
      <c r="NK114" s="51"/>
      <c r="NL114" s="51"/>
      <c r="NM114" s="51"/>
      <c r="NN114" s="51"/>
      <c r="NO114" s="51"/>
      <c r="NP114" s="51"/>
      <c r="NQ114" s="51"/>
      <c r="NR114" s="51"/>
      <c r="NS114" s="51"/>
      <c r="NT114" s="51"/>
      <c r="NU114" s="51"/>
      <c r="NV114" s="51"/>
      <c r="NW114" s="51"/>
      <c r="NX114" s="51"/>
      <c r="NY114" s="51"/>
      <c r="NZ114" s="51"/>
      <c r="OA114" s="51"/>
      <c r="OB114" s="51"/>
      <c r="OC114" s="51"/>
      <c r="OD114" s="51"/>
      <c r="OE114" s="51"/>
      <c r="OF114" s="51"/>
      <c r="OG114" s="51"/>
      <c r="OH114" s="51"/>
      <c r="OI114" s="51"/>
      <c r="OJ114" s="51"/>
      <c r="OK114" s="51"/>
      <c r="OL114" s="51"/>
      <c r="OM114" s="51"/>
      <c r="ON114" s="51"/>
      <c r="OO114" s="51"/>
      <c r="OP114" s="51"/>
      <c r="OQ114" s="51"/>
      <c r="OR114" s="51"/>
      <c r="OS114" s="51"/>
      <c r="OT114" s="51"/>
      <c r="OU114" s="51"/>
      <c r="OV114" s="51"/>
      <c r="OW114" s="51"/>
      <c r="OX114" s="51"/>
      <c r="OY114" s="51"/>
      <c r="OZ114" s="51"/>
      <c r="PA114" s="51"/>
      <c r="PB114" s="51"/>
      <c r="PC114" s="51"/>
      <c r="PD114" s="51"/>
      <c r="PE114" s="51"/>
      <c r="PF114" s="51"/>
      <c r="PG114" s="51"/>
      <c r="PH114" s="51"/>
      <c r="PI114" s="51"/>
      <c r="PJ114" s="51"/>
      <c r="PK114" s="51"/>
      <c r="PL114" s="51"/>
      <c r="PM114" s="51"/>
      <c r="PN114" s="51"/>
      <c r="PO114" s="51"/>
      <c r="PP114" s="51"/>
      <c r="PQ114" s="51"/>
      <c r="PR114" s="51"/>
      <c r="PS114" s="51"/>
      <c r="PT114" s="51"/>
      <c r="PU114" s="51"/>
      <c r="PV114" s="51"/>
      <c r="PW114" s="51"/>
      <c r="PX114" s="51"/>
      <c r="PY114" s="51"/>
      <c r="PZ114" s="51"/>
      <c r="QA114" s="51"/>
      <c r="QB114" s="51"/>
      <c r="QC114" s="51"/>
      <c r="QD114" s="51"/>
      <c r="QE114" s="51"/>
      <c r="QF114" s="51"/>
      <c r="QG114" s="51"/>
      <c r="QH114" s="51"/>
      <c r="QI114" s="51"/>
      <c r="QJ114" s="51"/>
      <c r="QK114" s="51"/>
      <c r="QL114" s="51"/>
      <c r="QM114" s="51"/>
      <c r="QN114" s="51"/>
      <c r="QO114" s="51"/>
      <c r="QP114" s="51"/>
      <c r="QQ114" s="51"/>
      <c r="QR114" s="51"/>
      <c r="QS114" s="51"/>
      <c r="QT114" s="51"/>
      <c r="QU114" s="51"/>
      <c r="QV114" s="51"/>
      <c r="QW114" s="51"/>
      <c r="QX114" s="51"/>
      <c r="QY114" s="51"/>
      <c r="QZ114" s="51"/>
      <c r="RA114" s="51"/>
      <c r="RB114" s="51"/>
      <c r="RC114" s="51"/>
      <c r="RD114" s="51"/>
      <c r="RE114" s="51"/>
      <c r="RF114" s="51"/>
      <c r="RG114" s="51"/>
      <c r="RH114" s="51"/>
      <c r="RI114" s="51"/>
      <c r="RJ114" s="51"/>
      <c r="RK114" s="51"/>
      <c r="RL114" s="51"/>
      <c r="RM114" s="51"/>
      <c r="RN114" s="51"/>
      <c r="RO114" s="51"/>
      <c r="RP114" s="51"/>
      <c r="RQ114" s="51"/>
      <c r="RR114" s="51"/>
      <c r="RS114" s="51"/>
      <c r="RT114" s="51"/>
      <c r="RU114" s="51"/>
      <c r="RV114" s="51"/>
      <c r="RW114" s="51"/>
      <c r="RX114" s="51"/>
      <c r="RY114" s="51"/>
      <c r="RZ114" s="51"/>
      <c r="SA114" s="51"/>
      <c r="SB114" s="51"/>
      <c r="SC114" s="49"/>
      <c r="SD114" s="51"/>
      <c r="SE114" s="51"/>
      <c r="SF114" s="51"/>
      <c r="SG114" s="51"/>
      <c r="SH114" s="51"/>
      <c r="SI114" s="52"/>
    </row>
    <row r="115" spans="1:504" ht="15.5" x14ac:dyDescent="0.35">
      <c r="A115" s="63" t="s">
        <v>522</v>
      </c>
      <c r="B115" s="73"/>
      <c r="C115" s="19">
        <f t="shared" si="3"/>
        <v>0</v>
      </c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  <c r="IS115" s="51"/>
      <c r="IT115" s="51"/>
      <c r="IU115" s="51"/>
      <c r="IV115" s="51"/>
      <c r="IW115" s="51"/>
      <c r="IX115" s="51"/>
      <c r="IY115" s="51"/>
      <c r="IZ115" s="51"/>
      <c r="JA115" s="51"/>
      <c r="JB115" s="51"/>
      <c r="JC115" s="51"/>
      <c r="JD115" s="51"/>
      <c r="JE115" s="51"/>
      <c r="JF115" s="51"/>
      <c r="JG115" s="51"/>
      <c r="JH115" s="51"/>
      <c r="JI115" s="51"/>
      <c r="JJ115" s="51"/>
      <c r="JK115" s="51"/>
      <c r="JL115" s="51"/>
      <c r="JM115" s="51"/>
      <c r="JN115" s="51"/>
      <c r="JO115" s="51"/>
      <c r="JP115" s="51"/>
      <c r="JQ115" s="51"/>
      <c r="JR115" s="51"/>
      <c r="JS115" s="51"/>
      <c r="JT115" s="51"/>
      <c r="JU115" s="51"/>
      <c r="JV115" s="51"/>
      <c r="JW115" s="51"/>
      <c r="JX115" s="51"/>
      <c r="JY115" s="51"/>
      <c r="JZ115" s="51"/>
      <c r="KA115" s="51"/>
      <c r="KB115" s="51"/>
      <c r="KC115" s="51"/>
      <c r="KD115" s="51"/>
      <c r="KE115" s="51"/>
      <c r="KF115" s="51"/>
      <c r="KG115" s="51"/>
      <c r="KH115" s="51"/>
      <c r="KI115" s="51"/>
      <c r="KJ115" s="51"/>
      <c r="KK115" s="51"/>
      <c r="KL115" s="51"/>
      <c r="KM115" s="51"/>
      <c r="KN115" s="51"/>
      <c r="KO115" s="51"/>
      <c r="KP115" s="51"/>
      <c r="KQ115" s="51"/>
      <c r="KR115" s="51"/>
      <c r="KS115" s="51"/>
      <c r="KT115" s="51"/>
      <c r="KU115" s="51"/>
      <c r="KV115" s="51"/>
      <c r="KW115" s="51"/>
      <c r="KX115" s="51"/>
      <c r="KY115" s="51"/>
      <c r="KZ115" s="51"/>
      <c r="LA115" s="51"/>
      <c r="LB115" s="51"/>
      <c r="LC115" s="51"/>
      <c r="LD115" s="51"/>
      <c r="LE115" s="51"/>
      <c r="LF115" s="51"/>
      <c r="LG115" s="51"/>
      <c r="LH115" s="51"/>
      <c r="LI115" s="51"/>
      <c r="LJ115" s="51"/>
      <c r="LK115" s="51"/>
      <c r="LL115" s="51"/>
      <c r="LM115" s="51"/>
      <c r="LN115" s="51"/>
      <c r="LO115" s="51"/>
      <c r="LP115" s="51"/>
      <c r="LQ115" s="51"/>
      <c r="LR115" s="51"/>
      <c r="LS115" s="51"/>
      <c r="LT115" s="51"/>
      <c r="LU115" s="51"/>
      <c r="LV115" s="51"/>
      <c r="LW115" s="51"/>
      <c r="LX115" s="51"/>
      <c r="LY115" s="51"/>
      <c r="LZ115" s="51"/>
      <c r="MA115" s="51"/>
      <c r="MB115" s="51"/>
      <c r="MC115" s="51"/>
      <c r="MD115" s="51"/>
      <c r="ME115" s="51"/>
      <c r="MF115" s="51"/>
      <c r="MG115" s="51"/>
      <c r="MH115" s="51"/>
      <c r="MI115" s="51"/>
      <c r="MJ115" s="51"/>
      <c r="MK115" s="51"/>
      <c r="ML115" s="51"/>
      <c r="MM115" s="51"/>
      <c r="MN115" s="51"/>
      <c r="MO115" s="51"/>
      <c r="MP115" s="51"/>
      <c r="MQ115" s="51"/>
      <c r="MR115" s="51"/>
      <c r="MS115" s="51"/>
      <c r="MT115" s="51"/>
      <c r="MU115" s="51"/>
      <c r="MV115" s="51"/>
      <c r="MW115" s="51"/>
      <c r="MX115" s="51"/>
      <c r="MY115" s="51"/>
      <c r="MZ115" s="51"/>
      <c r="NA115" s="51"/>
      <c r="NB115" s="51"/>
      <c r="NC115" s="51"/>
      <c r="ND115" s="51"/>
      <c r="NE115" s="51"/>
      <c r="NF115" s="51"/>
      <c r="NG115" s="51"/>
      <c r="NH115" s="51"/>
      <c r="NI115" s="51"/>
      <c r="NJ115" s="51"/>
      <c r="NK115" s="51"/>
      <c r="NL115" s="51"/>
      <c r="NM115" s="51"/>
      <c r="NN115" s="51"/>
      <c r="NO115" s="51"/>
      <c r="NP115" s="51"/>
      <c r="NQ115" s="51"/>
      <c r="NR115" s="51"/>
      <c r="NS115" s="51"/>
      <c r="NT115" s="51"/>
      <c r="NU115" s="51"/>
      <c r="NV115" s="51"/>
      <c r="NW115" s="51"/>
      <c r="NX115" s="51"/>
      <c r="NY115" s="51"/>
      <c r="NZ115" s="51"/>
      <c r="OA115" s="51"/>
      <c r="OB115" s="51"/>
      <c r="OC115" s="51"/>
      <c r="OD115" s="51"/>
      <c r="OE115" s="51"/>
      <c r="OF115" s="51"/>
      <c r="OG115" s="51"/>
      <c r="OH115" s="51"/>
      <c r="OI115" s="51"/>
      <c r="OJ115" s="51"/>
      <c r="OK115" s="51"/>
      <c r="OL115" s="51"/>
      <c r="OM115" s="51"/>
      <c r="ON115" s="51"/>
      <c r="OO115" s="51"/>
      <c r="OP115" s="51"/>
      <c r="OQ115" s="51"/>
      <c r="OR115" s="51"/>
      <c r="OS115" s="51"/>
      <c r="OT115" s="51"/>
      <c r="OU115" s="51"/>
      <c r="OV115" s="51"/>
      <c r="OW115" s="51"/>
      <c r="OX115" s="51"/>
      <c r="OY115" s="51"/>
      <c r="OZ115" s="51"/>
      <c r="PA115" s="51"/>
      <c r="PB115" s="51"/>
      <c r="PC115" s="51"/>
      <c r="PD115" s="51"/>
      <c r="PE115" s="51"/>
      <c r="PF115" s="51"/>
      <c r="PG115" s="51"/>
      <c r="PH115" s="51"/>
      <c r="PI115" s="51"/>
      <c r="PJ115" s="51"/>
      <c r="PK115" s="51"/>
      <c r="PL115" s="51"/>
      <c r="PM115" s="51"/>
      <c r="PN115" s="51"/>
      <c r="PO115" s="51"/>
      <c r="PP115" s="51"/>
      <c r="PQ115" s="51"/>
      <c r="PR115" s="51"/>
      <c r="PS115" s="51"/>
      <c r="PT115" s="51"/>
      <c r="PU115" s="51"/>
      <c r="PV115" s="51"/>
      <c r="PW115" s="51"/>
      <c r="PX115" s="51"/>
      <c r="PY115" s="51"/>
      <c r="PZ115" s="51"/>
      <c r="QA115" s="51"/>
      <c r="QB115" s="51"/>
      <c r="QC115" s="51"/>
      <c r="QD115" s="51"/>
      <c r="QE115" s="51"/>
      <c r="QF115" s="51"/>
      <c r="QG115" s="51"/>
      <c r="QH115" s="51"/>
      <c r="QI115" s="51"/>
      <c r="QJ115" s="51"/>
      <c r="QK115" s="51"/>
      <c r="QL115" s="51"/>
      <c r="QM115" s="51"/>
      <c r="QN115" s="51"/>
      <c r="QO115" s="51"/>
      <c r="QP115" s="51"/>
      <c r="QQ115" s="51"/>
      <c r="QR115" s="51"/>
      <c r="QS115" s="51"/>
      <c r="QT115" s="51"/>
      <c r="QU115" s="51"/>
      <c r="QV115" s="51"/>
      <c r="QW115" s="51"/>
      <c r="QX115" s="51"/>
      <c r="QY115" s="51"/>
      <c r="QZ115" s="51"/>
      <c r="RA115" s="51"/>
      <c r="RB115" s="51"/>
      <c r="RC115" s="51"/>
      <c r="RD115" s="51"/>
      <c r="RE115" s="51"/>
      <c r="RF115" s="51"/>
      <c r="RG115" s="51"/>
      <c r="RH115" s="51"/>
      <c r="RI115" s="51"/>
      <c r="RJ115" s="51"/>
      <c r="RK115" s="51"/>
      <c r="RL115" s="51"/>
      <c r="RM115" s="51"/>
      <c r="RN115" s="51"/>
      <c r="RO115" s="51"/>
      <c r="RP115" s="51"/>
      <c r="RQ115" s="51"/>
      <c r="RR115" s="51"/>
      <c r="RS115" s="51"/>
      <c r="RT115" s="51"/>
      <c r="RU115" s="51"/>
      <c r="RV115" s="51"/>
      <c r="RW115" s="51"/>
      <c r="RX115" s="51"/>
      <c r="RY115" s="51"/>
      <c r="RZ115" s="51"/>
      <c r="SA115" s="51"/>
      <c r="SB115" s="51"/>
      <c r="SC115" s="49"/>
      <c r="SD115" s="51"/>
      <c r="SE115" s="51"/>
      <c r="SF115" s="51"/>
      <c r="SG115" s="51"/>
      <c r="SH115" s="51"/>
      <c r="SI115" s="52"/>
    </row>
    <row r="116" spans="1:504" ht="15.5" x14ac:dyDescent="0.35">
      <c r="A116" s="63" t="s">
        <v>626</v>
      </c>
      <c r="B116" s="73"/>
      <c r="C116" s="19">
        <f t="shared" si="3"/>
        <v>0</v>
      </c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  <c r="IS116" s="51"/>
      <c r="IT116" s="51"/>
      <c r="IU116" s="51"/>
      <c r="IV116" s="51"/>
      <c r="IW116" s="51"/>
      <c r="IX116" s="51"/>
      <c r="IY116" s="51"/>
      <c r="IZ116" s="51"/>
      <c r="JA116" s="51"/>
      <c r="JB116" s="51"/>
      <c r="JC116" s="51"/>
      <c r="JD116" s="51"/>
      <c r="JE116" s="51"/>
      <c r="JF116" s="51"/>
      <c r="JG116" s="51"/>
      <c r="JH116" s="51"/>
      <c r="JI116" s="51"/>
      <c r="JJ116" s="51"/>
      <c r="JK116" s="51"/>
      <c r="JL116" s="51"/>
      <c r="JM116" s="51"/>
      <c r="JN116" s="51"/>
      <c r="JO116" s="51"/>
      <c r="JP116" s="51"/>
      <c r="JQ116" s="51"/>
      <c r="JR116" s="51"/>
      <c r="JS116" s="51"/>
      <c r="JT116" s="51"/>
      <c r="JU116" s="51"/>
      <c r="JV116" s="51"/>
      <c r="JW116" s="51"/>
      <c r="JX116" s="51"/>
      <c r="JY116" s="51"/>
      <c r="JZ116" s="51"/>
      <c r="KA116" s="51"/>
      <c r="KB116" s="51"/>
      <c r="KC116" s="51"/>
      <c r="KD116" s="51"/>
      <c r="KE116" s="51"/>
      <c r="KF116" s="51"/>
      <c r="KG116" s="51"/>
      <c r="KH116" s="51"/>
      <c r="KI116" s="51"/>
      <c r="KJ116" s="51"/>
      <c r="KK116" s="51"/>
      <c r="KL116" s="51"/>
      <c r="KM116" s="51"/>
      <c r="KN116" s="51"/>
      <c r="KO116" s="51"/>
      <c r="KP116" s="51"/>
      <c r="KQ116" s="51"/>
      <c r="KR116" s="51"/>
      <c r="KS116" s="51"/>
      <c r="KT116" s="51"/>
      <c r="KU116" s="51"/>
      <c r="KV116" s="51"/>
      <c r="KW116" s="51"/>
      <c r="KX116" s="51"/>
      <c r="KY116" s="51"/>
      <c r="KZ116" s="51"/>
      <c r="LA116" s="51"/>
      <c r="LB116" s="51"/>
      <c r="LC116" s="51"/>
      <c r="LD116" s="51"/>
      <c r="LE116" s="51"/>
      <c r="LF116" s="51"/>
      <c r="LG116" s="51"/>
      <c r="LH116" s="51"/>
      <c r="LI116" s="51"/>
      <c r="LJ116" s="51"/>
      <c r="LK116" s="51"/>
      <c r="LL116" s="51"/>
      <c r="LM116" s="51"/>
      <c r="LN116" s="51"/>
      <c r="LO116" s="51"/>
      <c r="LP116" s="51"/>
      <c r="LQ116" s="51"/>
      <c r="LR116" s="51"/>
      <c r="LS116" s="51"/>
      <c r="LT116" s="51"/>
      <c r="LU116" s="51"/>
      <c r="LV116" s="51"/>
      <c r="LW116" s="51"/>
      <c r="LX116" s="51"/>
      <c r="LY116" s="51"/>
      <c r="LZ116" s="51"/>
      <c r="MA116" s="51"/>
      <c r="MB116" s="51"/>
      <c r="MC116" s="51"/>
      <c r="MD116" s="51"/>
      <c r="ME116" s="51"/>
      <c r="MF116" s="51"/>
      <c r="MG116" s="51"/>
      <c r="MH116" s="51"/>
      <c r="MI116" s="51"/>
      <c r="MJ116" s="51"/>
      <c r="MK116" s="51"/>
      <c r="ML116" s="51"/>
      <c r="MM116" s="51"/>
      <c r="MN116" s="51"/>
      <c r="MO116" s="51"/>
      <c r="MP116" s="51"/>
      <c r="MQ116" s="51"/>
      <c r="MR116" s="51"/>
      <c r="MS116" s="51"/>
      <c r="MT116" s="51"/>
      <c r="MU116" s="51"/>
      <c r="MV116" s="51"/>
      <c r="MW116" s="51"/>
      <c r="MX116" s="51"/>
      <c r="MY116" s="51"/>
      <c r="MZ116" s="51"/>
      <c r="NA116" s="51"/>
      <c r="NB116" s="51"/>
      <c r="NC116" s="51"/>
      <c r="ND116" s="51"/>
      <c r="NE116" s="51"/>
      <c r="NF116" s="51"/>
      <c r="NG116" s="51"/>
      <c r="NH116" s="51"/>
      <c r="NI116" s="51"/>
      <c r="NJ116" s="51"/>
      <c r="NK116" s="51"/>
      <c r="NL116" s="51"/>
      <c r="NM116" s="51"/>
      <c r="NN116" s="51"/>
      <c r="NO116" s="51"/>
      <c r="NP116" s="51"/>
      <c r="NQ116" s="51"/>
      <c r="NR116" s="51"/>
      <c r="NS116" s="51"/>
      <c r="NT116" s="51"/>
      <c r="NU116" s="51"/>
      <c r="NV116" s="51"/>
      <c r="NW116" s="51"/>
      <c r="NX116" s="51"/>
      <c r="NY116" s="51"/>
      <c r="NZ116" s="51"/>
      <c r="OA116" s="51"/>
      <c r="OB116" s="51"/>
      <c r="OC116" s="51"/>
      <c r="OD116" s="51"/>
      <c r="OE116" s="51"/>
      <c r="OF116" s="51"/>
      <c r="OG116" s="51"/>
      <c r="OH116" s="51"/>
      <c r="OI116" s="51"/>
      <c r="OJ116" s="51"/>
      <c r="OK116" s="51"/>
      <c r="OL116" s="51"/>
      <c r="OM116" s="51"/>
      <c r="ON116" s="51"/>
      <c r="OO116" s="51"/>
      <c r="OP116" s="51"/>
      <c r="OQ116" s="51"/>
      <c r="OR116" s="51"/>
      <c r="OS116" s="51"/>
      <c r="OT116" s="51"/>
      <c r="OU116" s="51"/>
      <c r="OV116" s="51"/>
      <c r="OW116" s="51"/>
      <c r="OX116" s="51"/>
      <c r="OY116" s="51"/>
      <c r="OZ116" s="51"/>
      <c r="PA116" s="51"/>
      <c r="PB116" s="51"/>
      <c r="PC116" s="51"/>
      <c r="PD116" s="51"/>
      <c r="PE116" s="51"/>
      <c r="PF116" s="51"/>
      <c r="PG116" s="51"/>
      <c r="PH116" s="51"/>
      <c r="PI116" s="51"/>
      <c r="PJ116" s="51"/>
      <c r="PK116" s="51"/>
      <c r="PL116" s="51"/>
      <c r="PM116" s="51"/>
      <c r="PN116" s="51"/>
      <c r="PO116" s="51"/>
      <c r="PP116" s="51"/>
      <c r="PQ116" s="51"/>
      <c r="PR116" s="51"/>
      <c r="PS116" s="51"/>
      <c r="PT116" s="51"/>
      <c r="PU116" s="51"/>
      <c r="PV116" s="51"/>
      <c r="PW116" s="51"/>
      <c r="PX116" s="51"/>
      <c r="PY116" s="51"/>
      <c r="PZ116" s="51"/>
      <c r="QA116" s="51"/>
      <c r="QB116" s="51"/>
      <c r="QC116" s="51"/>
      <c r="QD116" s="51"/>
      <c r="QE116" s="51"/>
      <c r="QF116" s="51"/>
      <c r="QG116" s="51"/>
      <c r="QH116" s="51"/>
      <c r="QI116" s="51"/>
      <c r="QJ116" s="51"/>
      <c r="QK116" s="51"/>
      <c r="QL116" s="51"/>
      <c r="QM116" s="51"/>
      <c r="QN116" s="51"/>
      <c r="QO116" s="51"/>
      <c r="QP116" s="51"/>
      <c r="QQ116" s="51"/>
      <c r="QR116" s="51"/>
      <c r="QS116" s="51"/>
      <c r="QT116" s="51"/>
      <c r="QU116" s="51"/>
      <c r="QV116" s="51"/>
      <c r="QW116" s="51"/>
      <c r="QX116" s="51"/>
      <c r="QY116" s="51"/>
      <c r="QZ116" s="51"/>
      <c r="RA116" s="51"/>
      <c r="RB116" s="51"/>
      <c r="RC116" s="51"/>
      <c r="RD116" s="51"/>
      <c r="RE116" s="51"/>
      <c r="RF116" s="51"/>
      <c r="RG116" s="51"/>
      <c r="RH116" s="51"/>
      <c r="RI116" s="51"/>
      <c r="RJ116" s="51"/>
      <c r="RK116" s="51"/>
      <c r="RL116" s="51"/>
      <c r="RM116" s="51"/>
      <c r="RN116" s="51"/>
      <c r="RO116" s="51"/>
      <c r="RP116" s="51"/>
      <c r="RQ116" s="51"/>
      <c r="RR116" s="51"/>
      <c r="RS116" s="51"/>
      <c r="RT116" s="51"/>
      <c r="RU116" s="51"/>
      <c r="RV116" s="51"/>
      <c r="RW116" s="51"/>
      <c r="RX116" s="51"/>
      <c r="RY116" s="51"/>
      <c r="RZ116" s="51"/>
      <c r="SA116" s="51"/>
      <c r="SB116" s="51"/>
      <c r="SC116" s="49"/>
      <c r="SD116" s="51"/>
      <c r="SE116" s="51"/>
      <c r="SF116" s="51"/>
      <c r="SG116" s="51"/>
      <c r="SH116" s="51"/>
      <c r="SI116" s="52"/>
    </row>
    <row r="117" spans="1:504" ht="15.5" x14ac:dyDescent="0.35">
      <c r="A117" s="63" t="s">
        <v>627</v>
      </c>
      <c r="B117" s="73"/>
      <c r="C117" s="19">
        <f t="shared" si="3"/>
        <v>0</v>
      </c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H117" s="51"/>
      <c r="II117" s="51"/>
      <c r="IJ117" s="51"/>
      <c r="IK117" s="51"/>
      <c r="IL117" s="51"/>
      <c r="IM117" s="51"/>
      <c r="IN117" s="51"/>
      <c r="IO117" s="51"/>
      <c r="IP117" s="51"/>
      <c r="IQ117" s="51"/>
      <c r="IR117" s="51"/>
      <c r="IS117" s="51"/>
      <c r="IT117" s="51"/>
      <c r="IU117" s="51"/>
      <c r="IV117" s="51"/>
      <c r="IW117" s="51"/>
      <c r="IX117" s="51"/>
      <c r="IY117" s="51"/>
      <c r="IZ117" s="51"/>
      <c r="JA117" s="51"/>
      <c r="JB117" s="51"/>
      <c r="JC117" s="51"/>
      <c r="JD117" s="51"/>
      <c r="JE117" s="51"/>
      <c r="JF117" s="51"/>
      <c r="JG117" s="51"/>
      <c r="JH117" s="51"/>
      <c r="JI117" s="51"/>
      <c r="JJ117" s="51"/>
      <c r="JK117" s="51"/>
      <c r="JL117" s="51"/>
      <c r="JM117" s="51"/>
      <c r="JN117" s="51"/>
      <c r="JO117" s="51"/>
      <c r="JP117" s="51"/>
      <c r="JQ117" s="51"/>
      <c r="JR117" s="51"/>
      <c r="JS117" s="51"/>
      <c r="JT117" s="51"/>
      <c r="JU117" s="51"/>
      <c r="JV117" s="51"/>
      <c r="JW117" s="51"/>
      <c r="JX117" s="51"/>
      <c r="JY117" s="51"/>
      <c r="JZ117" s="51"/>
      <c r="KA117" s="51"/>
      <c r="KB117" s="51"/>
      <c r="KC117" s="51"/>
      <c r="KD117" s="51"/>
      <c r="KE117" s="51"/>
      <c r="KF117" s="51"/>
      <c r="KG117" s="51"/>
      <c r="KH117" s="51"/>
      <c r="KI117" s="51"/>
      <c r="KJ117" s="51"/>
      <c r="KK117" s="51"/>
      <c r="KL117" s="51"/>
      <c r="KM117" s="51"/>
      <c r="KN117" s="51"/>
      <c r="KO117" s="51"/>
      <c r="KP117" s="51"/>
      <c r="KQ117" s="51"/>
      <c r="KR117" s="51"/>
      <c r="KS117" s="51"/>
      <c r="KT117" s="51"/>
      <c r="KU117" s="51"/>
      <c r="KV117" s="51"/>
      <c r="KW117" s="51"/>
      <c r="KX117" s="51"/>
      <c r="KY117" s="51"/>
      <c r="KZ117" s="51"/>
      <c r="LA117" s="51"/>
      <c r="LB117" s="51"/>
      <c r="LC117" s="51"/>
      <c r="LD117" s="51"/>
      <c r="LE117" s="51"/>
      <c r="LF117" s="51"/>
      <c r="LG117" s="51"/>
      <c r="LH117" s="51"/>
      <c r="LI117" s="51"/>
      <c r="LJ117" s="51"/>
      <c r="LK117" s="51"/>
      <c r="LL117" s="51"/>
      <c r="LM117" s="51"/>
      <c r="LN117" s="51"/>
      <c r="LO117" s="51"/>
      <c r="LP117" s="51"/>
      <c r="LQ117" s="51"/>
      <c r="LR117" s="51"/>
      <c r="LS117" s="51"/>
      <c r="LT117" s="51"/>
      <c r="LU117" s="51"/>
      <c r="LV117" s="51"/>
      <c r="LW117" s="51"/>
      <c r="LX117" s="51"/>
      <c r="LY117" s="51"/>
      <c r="LZ117" s="51"/>
      <c r="MA117" s="51"/>
      <c r="MB117" s="51"/>
      <c r="MC117" s="51"/>
      <c r="MD117" s="51"/>
      <c r="ME117" s="51"/>
      <c r="MF117" s="51"/>
      <c r="MG117" s="51"/>
      <c r="MH117" s="51"/>
      <c r="MI117" s="51"/>
      <c r="MJ117" s="51"/>
      <c r="MK117" s="51"/>
      <c r="ML117" s="51"/>
      <c r="MM117" s="51"/>
      <c r="MN117" s="51"/>
      <c r="MO117" s="51"/>
      <c r="MP117" s="51"/>
      <c r="MQ117" s="51"/>
      <c r="MR117" s="51"/>
      <c r="MS117" s="51"/>
      <c r="MT117" s="51"/>
      <c r="MU117" s="51"/>
      <c r="MV117" s="51"/>
      <c r="MW117" s="51"/>
      <c r="MX117" s="51"/>
      <c r="MY117" s="51"/>
      <c r="MZ117" s="51"/>
      <c r="NA117" s="51"/>
      <c r="NB117" s="51"/>
      <c r="NC117" s="51"/>
      <c r="ND117" s="51"/>
      <c r="NE117" s="51"/>
      <c r="NF117" s="51"/>
      <c r="NG117" s="51"/>
      <c r="NH117" s="51"/>
      <c r="NI117" s="51"/>
      <c r="NJ117" s="51"/>
      <c r="NK117" s="51"/>
      <c r="NL117" s="51"/>
      <c r="NM117" s="51"/>
      <c r="NN117" s="51"/>
      <c r="NO117" s="51"/>
      <c r="NP117" s="51"/>
      <c r="NQ117" s="51"/>
      <c r="NR117" s="51"/>
      <c r="NS117" s="51"/>
      <c r="NT117" s="51"/>
      <c r="NU117" s="51"/>
      <c r="NV117" s="51"/>
      <c r="NW117" s="51"/>
      <c r="NX117" s="51"/>
      <c r="NY117" s="51"/>
      <c r="NZ117" s="51"/>
      <c r="OA117" s="51"/>
      <c r="OB117" s="51"/>
      <c r="OC117" s="51"/>
      <c r="OD117" s="51"/>
      <c r="OE117" s="51"/>
      <c r="OF117" s="51"/>
      <c r="OG117" s="51"/>
      <c r="OH117" s="51"/>
      <c r="OI117" s="51"/>
      <c r="OJ117" s="51"/>
      <c r="OK117" s="51"/>
      <c r="OL117" s="51"/>
      <c r="OM117" s="51"/>
      <c r="ON117" s="51"/>
      <c r="OO117" s="51"/>
      <c r="OP117" s="51"/>
      <c r="OQ117" s="51"/>
      <c r="OR117" s="51"/>
      <c r="OS117" s="51"/>
      <c r="OT117" s="51"/>
      <c r="OU117" s="51"/>
      <c r="OV117" s="51"/>
      <c r="OW117" s="51"/>
      <c r="OX117" s="51"/>
      <c r="OY117" s="51"/>
      <c r="OZ117" s="51"/>
      <c r="PA117" s="51"/>
      <c r="PB117" s="51"/>
      <c r="PC117" s="51"/>
      <c r="PD117" s="51"/>
      <c r="PE117" s="51"/>
      <c r="PF117" s="51"/>
      <c r="PG117" s="51"/>
      <c r="PH117" s="51"/>
      <c r="PI117" s="51"/>
      <c r="PJ117" s="51"/>
      <c r="PK117" s="51"/>
      <c r="PL117" s="51"/>
      <c r="PM117" s="51"/>
      <c r="PN117" s="51"/>
      <c r="PO117" s="51"/>
      <c r="PP117" s="51"/>
      <c r="PQ117" s="51"/>
      <c r="PR117" s="51"/>
      <c r="PS117" s="51"/>
      <c r="PT117" s="51"/>
      <c r="PU117" s="51"/>
      <c r="PV117" s="51"/>
      <c r="PW117" s="51"/>
      <c r="PX117" s="51"/>
      <c r="PY117" s="51"/>
      <c r="PZ117" s="51"/>
      <c r="QA117" s="51"/>
      <c r="QB117" s="51"/>
      <c r="QC117" s="51"/>
      <c r="QD117" s="51"/>
      <c r="QE117" s="51"/>
      <c r="QF117" s="51"/>
      <c r="QG117" s="51"/>
      <c r="QH117" s="51"/>
      <c r="QI117" s="51"/>
      <c r="QJ117" s="51"/>
      <c r="QK117" s="51"/>
      <c r="QL117" s="51"/>
      <c r="QM117" s="51"/>
      <c r="QN117" s="51"/>
      <c r="QO117" s="51"/>
      <c r="QP117" s="51"/>
      <c r="QQ117" s="51"/>
      <c r="QR117" s="51"/>
      <c r="QS117" s="51"/>
      <c r="QT117" s="51"/>
      <c r="QU117" s="51"/>
      <c r="QV117" s="51"/>
      <c r="QW117" s="51"/>
      <c r="QX117" s="51"/>
      <c r="QY117" s="51"/>
      <c r="QZ117" s="51"/>
      <c r="RA117" s="51"/>
      <c r="RB117" s="51"/>
      <c r="RC117" s="51"/>
      <c r="RD117" s="51"/>
      <c r="RE117" s="51"/>
      <c r="RF117" s="51"/>
      <c r="RG117" s="51"/>
      <c r="RH117" s="51"/>
      <c r="RI117" s="51"/>
      <c r="RJ117" s="51"/>
      <c r="RK117" s="51"/>
      <c r="RL117" s="51"/>
      <c r="RM117" s="51"/>
      <c r="RN117" s="51"/>
      <c r="RO117" s="51"/>
      <c r="RP117" s="51"/>
      <c r="RQ117" s="51"/>
      <c r="RR117" s="51"/>
      <c r="RS117" s="51"/>
      <c r="RT117" s="51"/>
      <c r="RU117" s="51"/>
      <c r="RV117" s="51"/>
      <c r="RW117" s="51"/>
      <c r="RX117" s="51"/>
      <c r="RY117" s="51"/>
      <c r="RZ117" s="51"/>
      <c r="SA117" s="51"/>
      <c r="SB117" s="51"/>
      <c r="SC117" s="49"/>
      <c r="SD117" s="51"/>
      <c r="SE117" s="51"/>
      <c r="SF117" s="51"/>
      <c r="SG117" s="51"/>
      <c r="SH117" s="51"/>
      <c r="SI117" s="52"/>
    </row>
    <row r="118" spans="1:504" ht="15.5" x14ac:dyDescent="0.35">
      <c r="A118" s="63" t="s">
        <v>628</v>
      </c>
      <c r="B118" s="73"/>
      <c r="C118" s="19">
        <f t="shared" si="3"/>
        <v>0</v>
      </c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H118" s="51"/>
      <c r="II118" s="51"/>
      <c r="IJ118" s="51"/>
      <c r="IK118" s="51"/>
      <c r="IL118" s="51"/>
      <c r="IM118" s="51"/>
      <c r="IN118" s="51"/>
      <c r="IO118" s="51"/>
      <c r="IP118" s="51"/>
      <c r="IQ118" s="51"/>
      <c r="IR118" s="51"/>
      <c r="IS118" s="51"/>
      <c r="IT118" s="51"/>
      <c r="IU118" s="51"/>
      <c r="IV118" s="51"/>
      <c r="IW118" s="51"/>
      <c r="IX118" s="51"/>
      <c r="IY118" s="51"/>
      <c r="IZ118" s="51"/>
      <c r="JA118" s="51"/>
      <c r="JB118" s="51"/>
      <c r="JC118" s="51"/>
      <c r="JD118" s="51"/>
      <c r="JE118" s="51"/>
      <c r="JF118" s="51"/>
      <c r="JG118" s="51"/>
      <c r="JH118" s="51"/>
      <c r="JI118" s="51"/>
      <c r="JJ118" s="51"/>
      <c r="JK118" s="51"/>
      <c r="JL118" s="51"/>
      <c r="JM118" s="51"/>
      <c r="JN118" s="51"/>
      <c r="JO118" s="51"/>
      <c r="JP118" s="51"/>
      <c r="JQ118" s="51"/>
      <c r="JR118" s="51"/>
      <c r="JS118" s="51"/>
      <c r="JT118" s="51"/>
      <c r="JU118" s="51"/>
      <c r="JV118" s="51"/>
      <c r="JW118" s="51"/>
      <c r="JX118" s="51"/>
      <c r="JY118" s="51"/>
      <c r="JZ118" s="51"/>
      <c r="KA118" s="51"/>
      <c r="KB118" s="51"/>
      <c r="KC118" s="51"/>
      <c r="KD118" s="51"/>
      <c r="KE118" s="51"/>
      <c r="KF118" s="51"/>
      <c r="KG118" s="51"/>
      <c r="KH118" s="51"/>
      <c r="KI118" s="51"/>
      <c r="KJ118" s="51"/>
      <c r="KK118" s="51"/>
      <c r="KL118" s="51"/>
      <c r="KM118" s="51"/>
      <c r="KN118" s="51"/>
      <c r="KO118" s="51"/>
      <c r="KP118" s="51"/>
      <c r="KQ118" s="51"/>
      <c r="KR118" s="51"/>
      <c r="KS118" s="51"/>
      <c r="KT118" s="51"/>
      <c r="KU118" s="51"/>
      <c r="KV118" s="51"/>
      <c r="KW118" s="51"/>
      <c r="KX118" s="51"/>
      <c r="KY118" s="51"/>
      <c r="KZ118" s="51"/>
      <c r="LA118" s="51"/>
      <c r="LB118" s="51"/>
      <c r="LC118" s="51"/>
      <c r="LD118" s="51"/>
      <c r="LE118" s="51"/>
      <c r="LF118" s="51"/>
      <c r="LG118" s="51"/>
      <c r="LH118" s="51"/>
      <c r="LI118" s="51"/>
      <c r="LJ118" s="51"/>
      <c r="LK118" s="51"/>
      <c r="LL118" s="51"/>
      <c r="LM118" s="51"/>
      <c r="LN118" s="51"/>
      <c r="LO118" s="51"/>
      <c r="LP118" s="51"/>
      <c r="LQ118" s="51"/>
      <c r="LR118" s="51"/>
      <c r="LS118" s="51"/>
      <c r="LT118" s="51"/>
      <c r="LU118" s="51"/>
      <c r="LV118" s="51"/>
      <c r="LW118" s="51"/>
      <c r="LX118" s="51"/>
      <c r="LY118" s="51"/>
      <c r="LZ118" s="51"/>
      <c r="MA118" s="51"/>
      <c r="MB118" s="51"/>
      <c r="MC118" s="51"/>
      <c r="MD118" s="51"/>
      <c r="ME118" s="51"/>
      <c r="MF118" s="51"/>
      <c r="MG118" s="51"/>
      <c r="MH118" s="51"/>
      <c r="MI118" s="51"/>
      <c r="MJ118" s="51"/>
      <c r="MK118" s="51"/>
      <c r="ML118" s="51"/>
      <c r="MM118" s="51"/>
      <c r="MN118" s="51"/>
      <c r="MO118" s="51"/>
      <c r="MP118" s="51"/>
      <c r="MQ118" s="51"/>
      <c r="MR118" s="51"/>
      <c r="MS118" s="51"/>
      <c r="MT118" s="51"/>
      <c r="MU118" s="51"/>
      <c r="MV118" s="51"/>
      <c r="MW118" s="51"/>
      <c r="MX118" s="51"/>
      <c r="MY118" s="51"/>
      <c r="MZ118" s="51"/>
      <c r="NA118" s="51"/>
      <c r="NB118" s="51"/>
      <c r="NC118" s="51"/>
      <c r="ND118" s="51"/>
      <c r="NE118" s="51"/>
      <c r="NF118" s="51"/>
      <c r="NG118" s="51"/>
      <c r="NH118" s="51"/>
      <c r="NI118" s="51"/>
      <c r="NJ118" s="51"/>
      <c r="NK118" s="51"/>
      <c r="NL118" s="51"/>
      <c r="NM118" s="51"/>
      <c r="NN118" s="51"/>
      <c r="NO118" s="51"/>
      <c r="NP118" s="51"/>
      <c r="NQ118" s="51"/>
      <c r="NR118" s="51"/>
      <c r="NS118" s="51"/>
      <c r="NT118" s="51"/>
      <c r="NU118" s="51"/>
      <c r="NV118" s="51"/>
      <c r="NW118" s="51"/>
      <c r="NX118" s="51"/>
      <c r="NY118" s="51"/>
      <c r="NZ118" s="51"/>
      <c r="OA118" s="51"/>
      <c r="OB118" s="51"/>
      <c r="OC118" s="51"/>
      <c r="OD118" s="51"/>
      <c r="OE118" s="51"/>
      <c r="OF118" s="51"/>
      <c r="OG118" s="51"/>
      <c r="OH118" s="51"/>
      <c r="OI118" s="51"/>
      <c r="OJ118" s="51"/>
      <c r="OK118" s="51"/>
      <c r="OL118" s="51"/>
      <c r="OM118" s="51"/>
      <c r="ON118" s="51"/>
      <c r="OO118" s="51"/>
      <c r="OP118" s="51"/>
      <c r="OQ118" s="51"/>
      <c r="OR118" s="51"/>
      <c r="OS118" s="51"/>
      <c r="OT118" s="51"/>
      <c r="OU118" s="51"/>
      <c r="OV118" s="51"/>
      <c r="OW118" s="51"/>
      <c r="OX118" s="51"/>
      <c r="OY118" s="51"/>
      <c r="OZ118" s="51"/>
      <c r="PA118" s="51"/>
      <c r="PB118" s="51"/>
      <c r="PC118" s="51"/>
      <c r="PD118" s="51"/>
      <c r="PE118" s="51"/>
      <c r="PF118" s="51"/>
      <c r="PG118" s="51"/>
      <c r="PH118" s="51"/>
      <c r="PI118" s="51"/>
      <c r="PJ118" s="51"/>
      <c r="PK118" s="51"/>
      <c r="PL118" s="51"/>
      <c r="PM118" s="51"/>
      <c r="PN118" s="51"/>
      <c r="PO118" s="51"/>
      <c r="PP118" s="51"/>
      <c r="PQ118" s="51"/>
      <c r="PR118" s="51"/>
      <c r="PS118" s="51"/>
      <c r="PT118" s="51"/>
      <c r="PU118" s="51"/>
      <c r="PV118" s="51"/>
      <c r="PW118" s="51"/>
      <c r="PX118" s="51"/>
      <c r="PY118" s="51"/>
      <c r="PZ118" s="51"/>
      <c r="QA118" s="51"/>
      <c r="QB118" s="51"/>
      <c r="QC118" s="51"/>
      <c r="QD118" s="51"/>
      <c r="QE118" s="51"/>
      <c r="QF118" s="51"/>
      <c r="QG118" s="51"/>
      <c r="QH118" s="51"/>
      <c r="QI118" s="51"/>
      <c r="QJ118" s="51"/>
      <c r="QK118" s="51"/>
      <c r="QL118" s="51"/>
      <c r="QM118" s="51"/>
      <c r="QN118" s="51"/>
      <c r="QO118" s="51"/>
      <c r="QP118" s="51"/>
      <c r="QQ118" s="51"/>
      <c r="QR118" s="51"/>
      <c r="QS118" s="51"/>
      <c r="QT118" s="51"/>
      <c r="QU118" s="51"/>
      <c r="QV118" s="51"/>
      <c r="QW118" s="51"/>
      <c r="QX118" s="51"/>
      <c r="QY118" s="51"/>
      <c r="QZ118" s="51"/>
      <c r="RA118" s="51"/>
      <c r="RB118" s="51"/>
      <c r="RC118" s="51"/>
      <c r="RD118" s="51"/>
      <c r="RE118" s="51"/>
      <c r="RF118" s="51"/>
      <c r="RG118" s="51"/>
      <c r="RH118" s="51"/>
      <c r="RI118" s="51"/>
      <c r="RJ118" s="51"/>
      <c r="RK118" s="51"/>
      <c r="RL118" s="51"/>
      <c r="RM118" s="51"/>
      <c r="RN118" s="51"/>
      <c r="RO118" s="51"/>
      <c r="RP118" s="51"/>
      <c r="RQ118" s="51"/>
      <c r="RR118" s="51"/>
      <c r="RS118" s="51"/>
      <c r="RT118" s="51"/>
      <c r="RU118" s="51"/>
      <c r="RV118" s="51"/>
      <c r="RW118" s="51"/>
      <c r="RX118" s="51"/>
      <c r="RY118" s="51"/>
      <c r="RZ118" s="51"/>
      <c r="SA118" s="51"/>
      <c r="SB118" s="51"/>
      <c r="SC118" s="49"/>
      <c r="SD118" s="51"/>
      <c r="SE118" s="51"/>
      <c r="SF118" s="51"/>
      <c r="SG118" s="51"/>
      <c r="SH118" s="51"/>
      <c r="SI118" s="52"/>
    </row>
    <row r="119" spans="1:504" ht="16" thickBot="1" x14ac:dyDescent="0.4">
      <c r="A119" s="82" t="s">
        <v>631</v>
      </c>
      <c r="B119" s="55">
        <f>SUM(B6:B118)</f>
        <v>15162.39</v>
      </c>
      <c r="C119" s="19">
        <f t="shared" si="3"/>
        <v>-16964.21</v>
      </c>
      <c r="D119" s="55">
        <f>SUM(D6:D118)</f>
        <v>0</v>
      </c>
      <c r="E119" s="55">
        <f t="shared" ref="E119:BP119" si="4">SUM(E6:E118)</f>
        <v>1190</v>
      </c>
      <c r="F119" s="55">
        <f t="shared" si="4"/>
        <v>-18440</v>
      </c>
      <c r="G119" s="55">
        <f t="shared" si="4"/>
        <v>-6060</v>
      </c>
      <c r="H119" s="55">
        <f t="shared" si="4"/>
        <v>-1760</v>
      </c>
      <c r="I119" s="55">
        <f t="shared" si="4"/>
        <v>-360</v>
      </c>
      <c r="J119" s="55">
        <f t="shared" si="4"/>
        <v>-770</v>
      </c>
      <c r="K119" s="55">
        <f t="shared" si="4"/>
        <v>-2220</v>
      </c>
      <c r="L119" s="55">
        <f t="shared" si="4"/>
        <v>-275</v>
      </c>
      <c r="M119" s="55">
        <f t="shared" si="4"/>
        <v>-6590</v>
      </c>
      <c r="N119" s="55">
        <f t="shared" si="4"/>
        <v>4474.3999999999996</v>
      </c>
      <c r="O119" s="55">
        <f t="shared" si="4"/>
        <v>-1316</v>
      </c>
      <c r="P119" s="55">
        <f t="shared" si="4"/>
        <v>0</v>
      </c>
      <c r="Q119" s="55">
        <f t="shared" si="4"/>
        <v>0</v>
      </c>
      <c r="R119" s="55">
        <f t="shared" si="4"/>
        <v>0</v>
      </c>
      <c r="S119" s="55">
        <f t="shared" si="4"/>
        <v>0</v>
      </c>
      <c r="T119" s="55">
        <f t="shared" si="4"/>
        <v>0</v>
      </c>
      <c r="U119" s="55">
        <f t="shared" si="4"/>
        <v>0</v>
      </c>
      <c r="V119" s="55">
        <f t="shared" si="4"/>
        <v>0</v>
      </c>
      <c r="W119" s="55">
        <f t="shared" si="4"/>
        <v>0</v>
      </c>
      <c r="X119" s="55">
        <f t="shared" si="4"/>
        <v>0</v>
      </c>
      <c r="Y119" s="55">
        <f t="shared" si="4"/>
        <v>0</v>
      </c>
      <c r="Z119" s="55">
        <f t="shared" si="4"/>
        <v>0</v>
      </c>
      <c r="AA119" s="55">
        <f t="shared" si="4"/>
        <v>0</v>
      </c>
      <c r="AB119" s="55">
        <f t="shared" si="4"/>
        <v>0</v>
      </c>
      <c r="AC119" s="55">
        <f t="shared" si="4"/>
        <v>0</v>
      </c>
      <c r="AD119" s="55">
        <f t="shared" si="4"/>
        <v>0</v>
      </c>
      <c r="AE119" s="55">
        <f t="shared" si="4"/>
        <v>0</v>
      </c>
      <c r="AF119" s="55">
        <f t="shared" si="4"/>
        <v>0</v>
      </c>
      <c r="AG119" s="55">
        <f t="shared" si="4"/>
        <v>0</v>
      </c>
      <c r="AH119" s="55">
        <f t="shared" si="4"/>
        <v>0</v>
      </c>
      <c r="AI119" s="55">
        <f t="shared" si="4"/>
        <v>0</v>
      </c>
      <c r="AJ119" s="55">
        <f t="shared" si="4"/>
        <v>0</v>
      </c>
      <c r="AK119" s="55">
        <f t="shared" si="4"/>
        <v>0</v>
      </c>
      <c r="AL119" s="55">
        <f t="shared" si="4"/>
        <v>0</v>
      </c>
      <c r="AM119" s="55">
        <f t="shared" si="4"/>
        <v>0</v>
      </c>
      <c r="AN119" s="55">
        <f t="shared" si="4"/>
        <v>0</v>
      </c>
      <c r="AO119" s="55">
        <f t="shared" si="4"/>
        <v>0</v>
      </c>
      <c r="AP119" s="55">
        <f t="shared" si="4"/>
        <v>0</v>
      </c>
      <c r="AQ119" s="55">
        <f t="shared" si="4"/>
        <v>0</v>
      </c>
      <c r="AR119" s="55">
        <f t="shared" si="4"/>
        <v>0</v>
      </c>
      <c r="AS119" s="55">
        <f t="shared" si="4"/>
        <v>0</v>
      </c>
      <c r="AT119" s="55">
        <f t="shared" si="4"/>
        <v>0</v>
      </c>
      <c r="AU119" s="55">
        <f t="shared" si="4"/>
        <v>0</v>
      </c>
      <c r="AV119" s="55">
        <f t="shared" si="4"/>
        <v>0</v>
      </c>
      <c r="AW119" s="55">
        <f t="shared" si="4"/>
        <v>0</v>
      </c>
      <c r="AX119" s="55">
        <f t="shared" si="4"/>
        <v>0</v>
      </c>
      <c r="AY119" s="55">
        <f t="shared" si="4"/>
        <v>0</v>
      </c>
      <c r="AZ119" s="55">
        <f t="shared" si="4"/>
        <v>0</v>
      </c>
      <c r="BA119" s="55">
        <f t="shared" si="4"/>
        <v>0</v>
      </c>
      <c r="BB119" s="55">
        <f t="shared" si="4"/>
        <v>0</v>
      </c>
      <c r="BC119" s="55">
        <f t="shared" si="4"/>
        <v>0</v>
      </c>
      <c r="BD119" s="55">
        <f t="shared" si="4"/>
        <v>0</v>
      </c>
      <c r="BE119" s="55">
        <f t="shared" si="4"/>
        <v>0</v>
      </c>
      <c r="BF119" s="55">
        <f t="shared" si="4"/>
        <v>0</v>
      </c>
      <c r="BG119" s="55">
        <f t="shared" si="4"/>
        <v>0</v>
      </c>
      <c r="BH119" s="55">
        <f t="shared" si="4"/>
        <v>0</v>
      </c>
      <c r="BI119" s="55">
        <f t="shared" si="4"/>
        <v>0</v>
      </c>
      <c r="BJ119" s="55">
        <f t="shared" si="4"/>
        <v>0</v>
      </c>
      <c r="BK119" s="55">
        <f t="shared" si="4"/>
        <v>0</v>
      </c>
      <c r="BL119" s="55">
        <f t="shared" si="4"/>
        <v>0</v>
      </c>
      <c r="BM119" s="55">
        <f t="shared" si="4"/>
        <v>0</v>
      </c>
      <c r="BN119" s="55">
        <f t="shared" si="4"/>
        <v>0</v>
      </c>
      <c r="BO119" s="55">
        <f t="shared" si="4"/>
        <v>0</v>
      </c>
      <c r="BP119" s="55">
        <f t="shared" si="4"/>
        <v>0</v>
      </c>
      <c r="BQ119" s="55">
        <f t="shared" ref="BQ119:EB119" si="5">SUM(BQ6:BQ118)</f>
        <v>0</v>
      </c>
      <c r="BR119" s="55">
        <f t="shared" si="5"/>
        <v>0</v>
      </c>
      <c r="BS119" s="55">
        <f t="shared" si="5"/>
        <v>0</v>
      </c>
      <c r="BT119" s="55">
        <f t="shared" si="5"/>
        <v>0</v>
      </c>
      <c r="BU119" s="55">
        <f t="shared" si="5"/>
        <v>0</v>
      </c>
      <c r="BV119" s="55">
        <f t="shared" si="5"/>
        <v>0</v>
      </c>
      <c r="BW119" s="55">
        <f t="shared" si="5"/>
        <v>0</v>
      </c>
      <c r="BX119" s="55">
        <f t="shared" si="5"/>
        <v>0</v>
      </c>
      <c r="BY119" s="55">
        <f t="shared" si="5"/>
        <v>0</v>
      </c>
      <c r="BZ119" s="55">
        <f t="shared" si="5"/>
        <v>0</v>
      </c>
      <c r="CA119" s="55">
        <f t="shared" si="5"/>
        <v>0</v>
      </c>
      <c r="CB119" s="55">
        <f t="shared" si="5"/>
        <v>0</v>
      </c>
      <c r="CC119" s="55">
        <f t="shared" si="5"/>
        <v>0</v>
      </c>
      <c r="CD119" s="55">
        <f t="shared" si="5"/>
        <v>0</v>
      </c>
      <c r="CE119" s="55">
        <f t="shared" si="5"/>
        <v>0</v>
      </c>
      <c r="CF119" s="55">
        <f t="shared" si="5"/>
        <v>0</v>
      </c>
      <c r="CG119" s="55">
        <f t="shared" si="5"/>
        <v>0</v>
      </c>
      <c r="CH119" s="55">
        <f t="shared" si="5"/>
        <v>0</v>
      </c>
      <c r="CI119" s="55">
        <f t="shared" si="5"/>
        <v>0</v>
      </c>
      <c r="CJ119" s="55">
        <f t="shared" si="5"/>
        <v>0</v>
      </c>
      <c r="CK119" s="55">
        <f t="shared" si="5"/>
        <v>0</v>
      </c>
      <c r="CL119" s="55">
        <f t="shared" si="5"/>
        <v>0</v>
      </c>
      <c r="CM119" s="55">
        <f t="shared" si="5"/>
        <v>0</v>
      </c>
      <c r="CN119" s="55">
        <f t="shared" si="5"/>
        <v>0</v>
      </c>
      <c r="CO119" s="55">
        <f t="shared" si="5"/>
        <v>0</v>
      </c>
      <c r="CP119" s="55">
        <f t="shared" si="5"/>
        <v>0</v>
      </c>
      <c r="CQ119" s="55">
        <f t="shared" si="5"/>
        <v>0</v>
      </c>
      <c r="CR119" s="55">
        <f t="shared" si="5"/>
        <v>0</v>
      </c>
      <c r="CS119" s="55">
        <f t="shared" si="5"/>
        <v>0</v>
      </c>
      <c r="CT119" s="55">
        <f t="shared" si="5"/>
        <v>0</v>
      </c>
      <c r="CU119" s="55">
        <f t="shared" si="5"/>
        <v>0</v>
      </c>
      <c r="CV119" s="55">
        <f t="shared" si="5"/>
        <v>0</v>
      </c>
      <c r="CW119" s="55">
        <f t="shared" si="5"/>
        <v>0</v>
      </c>
      <c r="CX119" s="55">
        <f t="shared" si="5"/>
        <v>0</v>
      </c>
      <c r="CY119" s="55">
        <f t="shared" si="5"/>
        <v>0</v>
      </c>
      <c r="CZ119" s="55">
        <f t="shared" si="5"/>
        <v>0</v>
      </c>
      <c r="DA119" s="55">
        <f t="shared" si="5"/>
        <v>0</v>
      </c>
      <c r="DB119" s="55">
        <f t="shared" si="5"/>
        <v>0</v>
      </c>
      <c r="DC119" s="55">
        <f t="shared" si="5"/>
        <v>0</v>
      </c>
      <c r="DD119" s="55">
        <f t="shared" si="5"/>
        <v>0</v>
      </c>
      <c r="DE119" s="55">
        <f t="shared" si="5"/>
        <v>0</v>
      </c>
      <c r="DF119" s="55">
        <f t="shared" si="5"/>
        <v>0</v>
      </c>
      <c r="DG119" s="55">
        <f t="shared" si="5"/>
        <v>0</v>
      </c>
      <c r="DH119" s="55">
        <f t="shared" si="5"/>
        <v>0</v>
      </c>
      <c r="DI119" s="55">
        <f t="shared" si="5"/>
        <v>0</v>
      </c>
      <c r="DJ119" s="55">
        <f t="shared" si="5"/>
        <v>0</v>
      </c>
      <c r="DK119" s="55">
        <f t="shared" si="5"/>
        <v>0</v>
      </c>
      <c r="DL119" s="55">
        <f t="shared" si="5"/>
        <v>0</v>
      </c>
      <c r="DM119" s="55">
        <f t="shared" si="5"/>
        <v>0</v>
      </c>
      <c r="DN119" s="55">
        <f t="shared" si="5"/>
        <v>0</v>
      </c>
      <c r="DO119" s="55">
        <f t="shared" si="5"/>
        <v>0</v>
      </c>
      <c r="DP119" s="55">
        <f t="shared" si="5"/>
        <v>0</v>
      </c>
      <c r="DQ119" s="55">
        <f t="shared" si="5"/>
        <v>0</v>
      </c>
      <c r="DR119" s="55">
        <f t="shared" si="5"/>
        <v>0</v>
      </c>
      <c r="DS119" s="55">
        <f t="shared" si="5"/>
        <v>0</v>
      </c>
      <c r="DT119" s="55">
        <f t="shared" si="5"/>
        <v>0</v>
      </c>
      <c r="DU119" s="55">
        <f t="shared" si="5"/>
        <v>0</v>
      </c>
      <c r="DV119" s="55">
        <f t="shared" si="5"/>
        <v>0</v>
      </c>
      <c r="DW119" s="55">
        <f t="shared" si="5"/>
        <v>0</v>
      </c>
      <c r="DX119" s="55">
        <f t="shared" si="5"/>
        <v>0</v>
      </c>
      <c r="DY119" s="55">
        <f t="shared" si="5"/>
        <v>0</v>
      </c>
      <c r="DZ119" s="55">
        <f t="shared" si="5"/>
        <v>0</v>
      </c>
      <c r="EA119" s="55">
        <f t="shared" si="5"/>
        <v>0</v>
      </c>
      <c r="EB119" s="55">
        <f t="shared" si="5"/>
        <v>0</v>
      </c>
      <c r="EC119" s="55">
        <f t="shared" ref="EC119:GN119" si="6">SUM(EC6:EC118)</f>
        <v>0</v>
      </c>
      <c r="ED119" s="55">
        <f t="shared" si="6"/>
        <v>0</v>
      </c>
      <c r="EE119" s="55">
        <f t="shared" si="6"/>
        <v>0</v>
      </c>
      <c r="EF119" s="55">
        <f t="shared" si="6"/>
        <v>0</v>
      </c>
      <c r="EG119" s="55">
        <f t="shared" si="6"/>
        <v>0</v>
      </c>
      <c r="EH119" s="55">
        <f t="shared" si="6"/>
        <v>0</v>
      </c>
      <c r="EI119" s="55">
        <f t="shared" si="6"/>
        <v>0</v>
      </c>
      <c r="EJ119" s="55">
        <f t="shared" si="6"/>
        <v>0</v>
      </c>
      <c r="EK119" s="55">
        <f t="shared" si="6"/>
        <v>0</v>
      </c>
      <c r="EL119" s="55">
        <f t="shared" si="6"/>
        <v>0</v>
      </c>
      <c r="EM119" s="55">
        <f t="shared" si="6"/>
        <v>0</v>
      </c>
      <c r="EN119" s="55">
        <f t="shared" si="6"/>
        <v>0</v>
      </c>
      <c r="EO119" s="55">
        <f t="shared" si="6"/>
        <v>0</v>
      </c>
      <c r="EP119" s="55">
        <f t="shared" si="6"/>
        <v>0</v>
      </c>
      <c r="EQ119" s="55">
        <f t="shared" si="6"/>
        <v>0</v>
      </c>
      <c r="ER119" s="55">
        <f t="shared" si="6"/>
        <v>0</v>
      </c>
      <c r="ES119" s="55">
        <f t="shared" si="6"/>
        <v>0</v>
      </c>
      <c r="ET119" s="55">
        <f t="shared" si="6"/>
        <v>0</v>
      </c>
      <c r="EU119" s="55">
        <f t="shared" si="6"/>
        <v>0</v>
      </c>
      <c r="EV119" s="55">
        <f t="shared" si="6"/>
        <v>0</v>
      </c>
      <c r="EW119" s="55">
        <f t="shared" si="6"/>
        <v>0</v>
      </c>
      <c r="EX119" s="55">
        <f t="shared" si="6"/>
        <v>0</v>
      </c>
      <c r="EY119" s="55">
        <f t="shared" si="6"/>
        <v>0</v>
      </c>
      <c r="EZ119" s="55">
        <f t="shared" si="6"/>
        <v>0</v>
      </c>
      <c r="FA119" s="55">
        <f t="shared" si="6"/>
        <v>0</v>
      </c>
      <c r="FB119" s="55">
        <f t="shared" si="6"/>
        <v>0</v>
      </c>
      <c r="FC119" s="55">
        <f t="shared" si="6"/>
        <v>0</v>
      </c>
      <c r="FD119" s="55">
        <f t="shared" si="6"/>
        <v>0</v>
      </c>
      <c r="FE119" s="55">
        <f t="shared" si="6"/>
        <v>0</v>
      </c>
      <c r="FF119" s="55">
        <f t="shared" si="6"/>
        <v>0</v>
      </c>
      <c r="FG119" s="55">
        <f t="shared" si="6"/>
        <v>0</v>
      </c>
      <c r="FH119" s="55">
        <f t="shared" si="6"/>
        <v>0</v>
      </c>
      <c r="FI119" s="55">
        <f t="shared" si="6"/>
        <v>0</v>
      </c>
      <c r="FJ119" s="55">
        <f t="shared" si="6"/>
        <v>0</v>
      </c>
      <c r="FK119" s="55">
        <f t="shared" si="6"/>
        <v>0</v>
      </c>
      <c r="FL119" s="55">
        <f t="shared" si="6"/>
        <v>0</v>
      </c>
      <c r="FM119" s="55">
        <f t="shared" si="6"/>
        <v>0</v>
      </c>
      <c r="FN119" s="55">
        <f t="shared" si="6"/>
        <v>0</v>
      </c>
      <c r="FO119" s="55">
        <f t="shared" si="6"/>
        <v>0</v>
      </c>
      <c r="FP119" s="55">
        <f t="shared" si="6"/>
        <v>0</v>
      </c>
      <c r="FQ119" s="55">
        <f t="shared" si="6"/>
        <v>0</v>
      </c>
      <c r="FR119" s="55">
        <f t="shared" si="6"/>
        <v>0</v>
      </c>
      <c r="FS119" s="55">
        <f t="shared" si="6"/>
        <v>0</v>
      </c>
      <c r="FT119" s="55">
        <f t="shared" si="6"/>
        <v>0</v>
      </c>
      <c r="FU119" s="55">
        <f t="shared" si="6"/>
        <v>0</v>
      </c>
      <c r="FV119" s="55">
        <f t="shared" si="6"/>
        <v>0</v>
      </c>
      <c r="FW119" s="55">
        <f t="shared" si="6"/>
        <v>0</v>
      </c>
      <c r="FX119" s="55">
        <f t="shared" si="6"/>
        <v>0</v>
      </c>
      <c r="FY119" s="55">
        <f t="shared" si="6"/>
        <v>0</v>
      </c>
      <c r="FZ119" s="55">
        <f t="shared" si="6"/>
        <v>0</v>
      </c>
      <c r="GA119" s="55">
        <f t="shared" si="6"/>
        <v>0</v>
      </c>
      <c r="GB119" s="55">
        <f t="shared" si="6"/>
        <v>0</v>
      </c>
      <c r="GC119" s="55">
        <f t="shared" si="6"/>
        <v>0</v>
      </c>
      <c r="GD119" s="55">
        <f t="shared" si="6"/>
        <v>0</v>
      </c>
      <c r="GE119" s="55">
        <f t="shared" si="6"/>
        <v>0</v>
      </c>
      <c r="GF119" s="55">
        <f t="shared" si="6"/>
        <v>0</v>
      </c>
      <c r="GG119" s="55">
        <f t="shared" si="6"/>
        <v>0</v>
      </c>
      <c r="GH119" s="55">
        <f t="shared" si="6"/>
        <v>0</v>
      </c>
      <c r="GI119" s="55">
        <f t="shared" si="6"/>
        <v>0</v>
      </c>
      <c r="GJ119" s="55">
        <f t="shared" si="6"/>
        <v>0</v>
      </c>
      <c r="GK119" s="55">
        <f t="shared" si="6"/>
        <v>0</v>
      </c>
      <c r="GL119" s="55">
        <f t="shared" si="6"/>
        <v>0</v>
      </c>
      <c r="GM119" s="55">
        <f t="shared" si="6"/>
        <v>0</v>
      </c>
      <c r="GN119" s="55">
        <f t="shared" si="6"/>
        <v>0</v>
      </c>
      <c r="GO119" s="55">
        <f t="shared" ref="GO119:IZ119" si="7">SUM(GO6:GO118)</f>
        <v>0</v>
      </c>
      <c r="GP119" s="55">
        <f t="shared" si="7"/>
        <v>0</v>
      </c>
      <c r="GQ119" s="55">
        <f t="shared" si="7"/>
        <v>0</v>
      </c>
      <c r="GR119" s="55">
        <f t="shared" si="7"/>
        <v>0</v>
      </c>
      <c r="GS119" s="55">
        <f t="shared" si="7"/>
        <v>0</v>
      </c>
      <c r="GT119" s="55">
        <f t="shared" si="7"/>
        <v>0</v>
      </c>
      <c r="GU119" s="55">
        <f t="shared" si="7"/>
        <v>0</v>
      </c>
      <c r="GV119" s="55">
        <f t="shared" si="7"/>
        <v>0</v>
      </c>
      <c r="GW119" s="55">
        <f t="shared" si="7"/>
        <v>0</v>
      </c>
      <c r="GX119" s="55">
        <f t="shared" si="7"/>
        <v>0</v>
      </c>
      <c r="GY119" s="55">
        <f t="shared" si="7"/>
        <v>0</v>
      </c>
      <c r="GZ119" s="55">
        <f t="shared" si="7"/>
        <v>0</v>
      </c>
      <c r="HA119" s="55">
        <f t="shared" si="7"/>
        <v>0</v>
      </c>
      <c r="HB119" s="55">
        <f t="shared" si="7"/>
        <v>0</v>
      </c>
      <c r="HC119" s="55">
        <f t="shared" si="7"/>
        <v>0</v>
      </c>
      <c r="HD119" s="55">
        <f t="shared" si="7"/>
        <v>0</v>
      </c>
      <c r="HE119" s="55">
        <f t="shared" si="7"/>
        <v>0</v>
      </c>
      <c r="HF119" s="55">
        <f t="shared" si="7"/>
        <v>0</v>
      </c>
      <c r="HG119" s="55">
        <f t="shared" si="7"/>
        <v>0</v>
      </c>
      <c r="HH119" s="55">
        <f t="shared" si="7"/>
        <v>0</v>
      </c>
      <c r="HI119" s="55">
        <f t="shared" si="7"/>
        <v>0</v>
      </c>
      <c r="HJ119" s="55">
        <f t="shared" si="7"/>
        <v>0</v>
      </c>
      <c r="HK119" s="55">
        <f t="shared" si="7"/>
        <v>0</v>
      </c>
      <c r="HL119" s="55">
        <f t="shared" si="7"/>
        <v>0</v>
      </c>
      <c r="HM119" s="55">
        <f t="shared" si="7"/>
        <v>0</v>
      </c>
      <c r="HN119" s="55">
        <f t="shared" si="7"/>
        <v>0</v>
      </c>
      <c r="HO119" s="55">
        <f t="shared" si="7"/>
        <v>0</v>
      </c>
      <c r="HP119" s="55">
        <f t="shared" si="7"/>
        <v>0</v>
      </c>
      <c r="HQ119" s="55">
        <f t="shared" si="7"/>
        <v>0</v>
      </c>
      <c r="HR119" s="55">
        <f t="shared" si="7"/>
        <v>0</v>
      </c>
      <c r="HS119" s="55">
        <f t="shared" si="7"/>
        <v>0</v>
      </c>
      <c r="HT119" s="55">
        <f t="shared" si="7"/>
        <v>0</v>
      </c>
      <c r="HU119" s="55">
        <f t="shared" si="7"/>
        <v>0</v>
      </c>
      <c r="HV119" s="55">
        <f t="shared" si="7"/>
        <v>0</v>
      </c>
      <c r="HW119" s="55">
        <f t="shared" si="7"/>
        <v>0</v>
      </c>
      <c r="HX119" s="55">
        <f t="shared" si="7"/>
        <v>0</v>
      </c>
      <c r="HY119" s="55">
        <f t="shared" si="7"/>
        <v>0</v>
      </c>
      <c r="HZ119" s="55">
        <f t="shared" si="7"/>
        <v>0</v>
      </c>
      <c r="IA119" s="55">
        <f t="shared" si="7"/>
        <v>0</v>
      </c>
      <c r="IB119" s="55">
        <f t="shared" si="7"/>
        <v>0</v>
      </c>
      <c r="IC119" s="55">
        <f t="shared" si="7"/>
        <v>0</v>
      </c>
      <c r="ID119" s="55">
        <f t="shared" si="7"/>
        <v>0</v>
      </c>
      <c r="IE119" s="55">
        <f t="shared" si="7"/>
        <v>0</v>
      </c>
      <c r="IF119" s="55">
        <f t="shared" si="7"/>
        <v>0</v>
      </c>
      <c r="IG119" s="55">
        <f t="shared" si="7"/>
        <v>0</v>
      </c>
      <c r="IH119" s="55">
        <f t="shared" si="7"/>
        <v>0</v>
      </c>
      <c r="II119" s="55">
        <f t="shared" si="7"/>
        <v>0</v>
      </c>
      <c r="IJ119" s="55">
        <f t="shared" si="7"/>
        <v>0</v>
      </c>
      <c r="IK119" s="55">
        <f t="shared" si="7"/>
        <v>0</v>
      </c>
      <c r="IL119" s="55">
        <f t="shared" si="7"/>
        <v>0</v>
      </c>
      <c r="IM119" s="55">
        <f t="shared" si="7"/>
        <v>0</v>
      </c>
      <c r="IN119" s="55">
        <f t="shared" si="7"/>
        <v>0</v>
      </c>
      <c r="IO119" s="55">
        <f t="shared" si="7"/>
        <v>0</v>
      </c>
      <c r="IP119" s="55">
        <f t="shared" si="7"/>
        <v>0</v>
      </c>
      <c r="IQ119" s="55">
        <f t="shared" si="7"/>
        <v>0</v>
      </c>
      <c r="IR119" s="55">
        <f t="shared" si="7"/>
        <v>0</v>
      </c>
      <c r="IS119" s="55">
        <f t="shared" si="7"/>
        <v>0</v>
      </c>
      <c r="IT119" s="55">
        <f t="shared" si="7"/>
        <v>0</v>
      </c>
      <c r="IU119" s="55">
        <f t="shared" si="7"/>
        <v>0</v>
      </c>
      <c r="IV119" s="55">
        <f t="shared" si="7"/>
        <v>0</v>
      </c>
      <c r="IW119" s="55">
        <f t="shared" si="7"/>
        <v>0</v>
      </c>
      <c r="IX119" s="55">
        <f t="shared" si="7"/>
        <v>0</v>
      </c>
      <c r="IY119" s="55">
        <f t="shared" si="7"/>
        <v>0</v>
      </c>
      <c r="IZ119" s="55">
        <f t="shared" si="7"/>
        <v>0</v>
      </c>
      <c r="JA119" s="55">
        <f t="shared" ref="JA119:LL119" si="8">SUM(JA6:JA118)</f>
        <v>0</v>
      </c>
      <c r="JB119" s="55">
        <f t="shared" si="8"/>
        <v>0</v>
      </c>
      <c r="JC119" s="55">
        <f t="shared" si="8"/>
        <v>0</v>
      </c>
      <c r="JD119" s="55">
        <f t="shared" si="8"/>
        <v>0</v>
      </c>
      <c r="JE119" s="55">
        <f t="shared" si="8"/>
        <v>0</v>
      </c>
      <c r="JF119" s="55">
        <f t="shared" si="8"/>
        <v>0</v>
      </c>
      <c r="JG119" s="55">
        <f t="shared" si="8"/>
        <v>0</v>
      </c>
      <c r="JH119" s="55">
        <f t="shared" si="8"/>
        <v>0</v>
      </c>
      <c r="JI119" s="55">
        <f t="shared" si="8"/>
        <v>0</v>
      </c>
      <c r="JJ119" s="55">
        <f t="shared" si="8"/>
        <v>0</v>
      </c>
      <c r="JK119" s="55">
        <f t="shared" si="8"/>
        <v>0</v>
      </c>
      <c r="JL119" s="55">
        <f t="shared" si="8"/>
        <v>0</v>
      </c>
      <c r="JM119" s="55">
        <f t="shared" si="8"/>
        <v>0</v>
      </c>
      <c r="JN119" s="55">
        <f t="shared" si="8"/>
        <v>0</v>
      </c>
      <c r="JO119" s="55">
        <f t="shared" si="8"/>
        <v>0</v>
      </c>
      <c r="JP119" s="55">
        <f t="shared" si="8"/>
        <v>0</v>
      </c>
      <c r="JQ119" s="55">
        <f t="shared" si="8"/>
        <v>0</v>
      </c>
      <c r="JR119" s="55">
        <f t="shared" si="8"/>
        <v>0</v>
      </c>
      <c r="JS119" s="55">
        <f t="shared" si="8"/>
        <v>0</v>
      </c>
      <c r="JT119" s="55">
        <f t="shared" si="8"/>
        <v>0</v>
      </c>
      <c r="JU119" s="55">
        <f t="shared" si="8"/>
        <v>0</v>
      </c>
      <c r="JV119" s="55">
        <f t="shared" si="8"/>
        <v>0</v>
      </c>
      <c r="JW119" s="55">
        <f t="shared" si="8"/>
        <v>0</v>
      </c>
      <c r="JX119" s="55">
        <f t="shared" si="8"/>
        <v>0</v>
      </c>
      <c r="JY119" s="55">
        <f t="shared" si="8"/>
        <v>0</v>
      </c>
      <c r="JZ119" s="55">
        <f t="shared" si="8"/>
        <v>0</v>
      </c>
      <c r="KA119" s="55">
        <f t="shared" si="8"/>
        <v>0</v>
      </c>
      <c r="KB119" s="55">
        <f t="shared" si="8"/>
        <v>0</v>
      </c>
      <c r="KC119" s="55">
        <f t="shared" si="8"/>
        <v>0</v>
      </c>
      <c r="KD119" s="55">
        <f t="shared" si="8"/>
        <v>0</v>
      </c>
      <c r="KE119" s="55">
        <f t="shared" si="8"/>
        <v>0</v>
      </c>
      <c r="KF119" s="55">
        <f t="shared" si="8"/>
        <v>0</v>
      </c>
      <c r="KG119" s="55">
        <f t="shared" si="8"/>
        <v>0</v>
      </c>
      <c r="KH119" s="55">
        <f t="shared" si="8"/>
        <v>0</v>
      </c>
      <c r="KI119" s="55">
        <f t="shared" si="8"/>
        <v>0</v>
      </c>
      <c r="KJ119" s="55">
        <f t="shared" si="8"/>
        <v>0</v>
      </c>
      <c r="KK119" s="55">
        <f t="shared" si="8"/>
        <v>0</v>
      </c>
      <c r="KL119" s="55">
        <f t="shared" si="8"/>
        <v>0</v>
      </c>
      <c r="KM119" s="55">
        <f t="shared" si="8"/>
        <v>0</v>
      </c>
      <c r="KN119" s="55">
        <f t="shared" si="8"/>
        <v>0</v>
      </c>
      <c r="KO119" s="55">
        <f t="shared" si="8"/>
        <v>0</v>
      </c>
      <c r="KP119" s="55">
        <f t="shared" si="8"/>
        <v>0</v>
      </c>
      <c r="KQ119" s="55">
        <f t="shared" si="8"/>
        <v>0</v>
      </c>
      <c r="KR119" s="55">
        <f t="shared" si="8"/>
        <v>0</v>
      </c>
      <c r="KS119" s="55">
        <f t="shared" si="8"/>
        <v>0</v>
      </c>
      <c r="KT119" s="55">
        <f t="shared" si="8"/>
        <v>0</v>
      </c>
      <c r="KU119" s="55">
        <f t="shared" si="8"/>
        <v>0</v>
      </c>
      <c r="KV119" s="55">
        <f t="shared" si="8"/>
        <v>0</v>
      </c>
      <c r="KW119" s="55">
        <f t="shared" si="8"/>
        <v>0</v>
      </c>
      <c r="KX119" s="55">
        <f t="shared" si="8"/>
        <v>0</v>
      </c>
      <c r="KY119" s="55">
        <f t="shared" si="8"/>
        <v>0</v>
      </c>
      <c r="KZ119" s="55">
        <f t="shared" si="8"/>
        <v>0</v>
      </c>
      <c r="LA119" s="55">
        <f t="shared" si="8"/>
        <v>0</v>
      </c>
      <c r="LB119" s="55">
        <f t="shared" si="8"/>
        <v>0</v>
      </c>
      <c r="LC119" s="55">
        <f t="shared" si="8"/>
        <v>0</v>
      </c>
      <c r="LD119" s="55">
        <f t="shared" si="8"/>
        <v>0</v>
      </c>
      <c r="LE119" s="55">
        <f t="shared" si="8"/>
        <v>0</v>
      </c>
      <c r="LF119" s="55">
        <f t="shared" si="8"/>
        <v>0</v>
      </c>
      <c r="LG119" s="55">
        <f t="shared" si="8"/>
        <v>0</v>
      </c>
      <c r="LH119" s="55">
        <f t="shared" si="8"/>
        <v>0</v>
      </c>
      <c r="LI119" s="55">
        <f t="shared" si="8"/>
        <v>0</v>
      </c>
      <c r="LJ119" s="55">
        <f t="shared" si="8"/>
        <v>0</v>
      </c>
      <c r="LK119" s="55">
        <f t="shared" si="8"/>
        <v>0</v>
      </c>
      <c r="LL119" s="55">
        <f t="shared" si="8"/>
        <v>0</v>
      </c>
      <c r="LM119" s="55">
        <f t="shared" ref="LM119:NX119" si="9">SUM(LM6:LM118)</f>
        <v>0</v>
      </c>
      <c r="LN119" s="55">
        <f t="shared" si="9"/>
        <v>0</v>
      </c>
      <c r="LO119" s="55">
        <f t="shared" si="9"/>
        <v>0</v>
      </c>
      <c r="LP119" s="55">
        <f t="shared" si="9"/>
        <v>0</v>
      </c>
      <c r="LQ119" s="55">
        <f t="shared" si="9"/>
        <v>0</v>
      </c>
      <c r="LR119" s="55">
        <f t="shared" si="9"/>
        <v>0</v>
      </c>
      <c r="LS119" s="55">
        <f t="shared" si="9"/>
        <v>0</v>
      </c>
      <c r="LT119" s="55">
        <f t="shared" si="9"/>
        <v>0</v>
      </c>
      <c r="LU119" s="55">
        <f t="shared" si="9"/>
        <v>0</v>
      </c>
      <c r="LV119" s="55">
        <f t="shared" si="9"/>
        <v>0</v>
      </c>
      <c r="LW119" s="55">
        <f t="shared" si="9"/>
        <v>0</v>
      </c>
      <c r="LX119" s="55">
        <f t="shared" si="9"/>
        <v>0</v>
      </c>
      <c r="LY119" s="55">
        <f t="shared" si="9"/>
        <v>0</v>
      </c>
      <c r="LZ119" s="55">
        <f t="shared" si="9"/>
        <v>0</v>
      </c>
      <c r="MA119" s="55">
        <f t="shared" si="9"/>
        <v>0</v>
      </c>
      <c r="MB119" s="55">
        <f t="shared" si="9"/>
        <v>0</v>
      </c>
      <c r="MC119" s="55">
        <f t="shared" si="9"/>
        <v>0</v>
      </c>
      <c r="MD119" s="55">
        <f t="shared" si="9"/>
        <v>0</v>
      </c>
      <c r="ME119" s="55">
        <f t="shared" si="9"/>
        <v>0</v>
      </c>
      <c r="MF119" s="55">
        <f t="shared" si="9"/>
        <v>0</v>
      </c>
      <c r="MG119" s="55">
        <f t="shared" si="9"/>
        <v>0</v>
      </c>
      <c r="MH119" s="55">
        <f t="shared" si="9"/>
        <v>0</v>
      </c>
      <c r="MI119" s="55">
        <f t="shared" si="9"/>
        <v>0</v>
      </c>
      <c r="MJ119" s="55">
        <f t="shared" si="9"/>
        <v>0</v>
      </c>
      <c r="MK119" s="55">
        <f t="shared" si="9"/>
        <v>0</v>
      </c>
      <c r="ML119" s="55">
        <f t="shared" si="9"/>
        <v>0</v>
      </c>
      <c r="MM119" s="55">
        <f t="shared" si="9"/>
        <v>0</v>
      </c>
      <c r="MN119" s="55">
        <f t="shared" si="9"/>
        <v>0</v>
      </c>
      <c r="MO119" s="55">
        <f t="shared" si="9"/>
        <v>0</v>
      </c>
      <c r="MP119" s="55">
        <f t="shared" si="9"/>
        <v>0</v>
      </c>
      <c r="MQ119" s="55">
        <f t="shared" si="9"/>
        <v>0</v>
      </c>
      <c r="MR119" s="55">
        <f t="shared" si="9"/>
        <v>0</v>
      </c>
      <c r="MS119" s="55">
        <f t="shared" si="9"/>
        <v>0</v>
      </c>
      <c r="MT119" s="55">
        <f t="shared" si="9"/>
        <v>0</v>
      </c>
      <c r="MU119" s="55">
        <f t="shared" si="9"/>
        <v>0</v>
      </c>
      <c r="MV119" s="55">
        <f t="shared" si="9"/>
        <v>0</v>
      </c>
      <c r="MW119" s="55">
        <f t="shared" si="9"/>
        <v>0</v>
      </c>
      <c r="MX119" s="55">
        <f t="shared" si="9"/>
        <v>0</v>
      </c>
      <c r="MY119" s="55">
        <f t="shared" si="9"/>
        <v>0</v>
      </c>
      <c r="MZ119" s="55">
        <f t="shared" si="9"/>
        <v>0</v>
      </c>
      <c r="NA119" s="55">
        <f t="shared" si="9"/>
        <v>0</v>
      </c>
      <c r="NB119" s="55">
        <f t="shared" si="9"/>
        <v>0</v>
      </c>
      <c r="NC119" s="55">
        <f t="shared" si="9"/>
        <v>0</v>
      </c>
      <c r="ND119" s="55">
        <f t="shared" si="9"/>
        <v>0</v>
      </c>
      <c r="NE119" s="55">
        <f t="shared" si="9"/>
        <v>0</v>
      </c>
      <c r="NF119" s="55">
        <f t="shared" si="9"/>
        <v>0</v>
      </c>
      <c r="NG119" s="55">
        <f t="shared" si="9"/>
        <v>0</v>
      </c>
      <c r="NH119" s="55">
        <f t="shared" si="9"/>
        <v>0</v>
      </c>
      <c r="NI119" s="55">
        <f t="shared" si="9"/>
        <v>0</v>
      </c>
      <c r="NJ119" s="55">
        <f t="shared" si="9"/>
        <v>0</v>
      </c>
      <c r="NK119" s="55">
        <f t="shared" si="9"/>
        <v>0</v>
      </c>
      <c r="NL119" s="55">
        <f t="shared" si="9"/>
        <v>0</v>
      </c>
      <c r="NM119" s="55">
        <f t="shared" si="9"/>
        <v>0</v>
      </c>
      <c r="NN119" s="55">
        <f t="shared" si="9"/>
        <v>0</v>
      </c>
      <c r="NO119" s="55">
        <f t="shared" si="9"/>
        <v>0</v>
      </c>
      <c r="NP119" s="55">
        <f t="shared" si="9"/>
        <v>0</v>
      </c>
      <c r="NQ119" s="55">
        <f t="shared" si="9"/>
        <v>0</v>
      </c>
      <c r="NR119" s="55">
        <f t="shared" si="9"/>
        <v>0</v>
      </c>
      <c r="NS119" s="55">
        <f t="shared" si="9"/>
        <v>0</v>
      </c>
      <c r="NT119" s="55">
        <f t="shared" si="9"/>
        <v>0</v>
      </c>
      <c r="NU119" s="55">
        <f t="shared" si="9"/>
        <v>0</v>
      </c>
      <c r="NV119" s="55">
        <f t="shared" si="9"/>
        <v>0</v>
      </c>
      <c r="NW119" s="55">
        <f t="shared" si="9"/>
        <v>0</v>
      </c>
      <c r="NX119" s="55">
        <f t="shared" si="9"/>
        <v>0</v>
      </c>
      <c r="NY119" s="55">
        <f t="shared" ref="NY119:QJ119" si="10">SUM(NY6:NY118)</f>
        <v>0</v>
      </c>
      <c r="NZ119" s="55">
        <f t="shared" si="10"/>
        <v>0</v>
      </c>
      <c r="OA119" s="55">
        <f t="shared" si="10"/>
        <v>0</v>
      </c>
      <c r="OB119" s="55">
        <f t="shared" si="10"/>
        <v>0</v>
      </c>
      <c r="OC119" s="55">
        <f t="shared" si="10"/>
        <v>0</v>
      </c>
      <c r="OD119" s="55">
        <f t="shared" si="10"/>
        <v>0</v>
      </c>
      <c r="OE119" s="55">
        <f t="shared" si="10"/>
        <v>0</v>
      </c>
      <c r="OF119" s="55">
        <f t="shared" si="10"/>
        <v>0</v>
      </c>
      <c r="OG119" s="55">
        <f t="shared" si="10"/>
        <v>0</v>
      </c>
      <c r="OH119" s="55">
        <f t="shared" si="10"/>
        <v>0</v>
      </c>
      <c r="OI119" s="55">
        <f t="shared" si="10"/>
        <v>0</v>
      </c>
      <c r="OJ119" s="55">
        <f t="shared" si="10"/>
        <v>0</v>
      </c>
      <c r="OK119" s="55">
        <f t="shared" si="10"/>
        <v>0</v>
      </c>
      <c r="OL119" s="55">
        <f t="shared" si="10"/>
        <v>0</v>
      </c>
      <c r="OM119" s="55">
        <f t="shared" si="10"/>
        <v>0</v>
      </c>
      <c r="ON119" s="55">
        <f t="shared" si="10"/>
        <v>0</v>
      </c>
      <c r="OO119" s="55">
        <f t="shared" si="10"/>
        <v>0</v>
      </c>
      <c r="OP119" s="55">
        <f t="shared" si="10"/>
        <v>0</v>
      </c>
      <c r="OQ119" s="55">
        <f t="shared" si="10"/>
        <v>0</v>
      </c>
      <c r="OR119" s="55">
        <f t="shared" si="10"/>
        <v>0</v>
      </c>
      <c r="OS119" s="55">
        <f t="shared" si="10"/>
        <v>0</v>
      </c>
      <c r="OT119" s="55">
        <f t="shared" si="10"/>
        <v>0</v>
      </c>
      <c r="OU119" s="55">
        <f t="shared" si="10"/>
        <v>0</v>
      </c>
      <c r="OV119" s="55">
        <f t="shared" si="10"/>
        <v>0</v>
      </c>
      <c r="OW119" s="55">
        <f t="shared" si="10"/>
        <v>0</v>
      </c>
      <c r="OX119" s="55">
        <f t="shared" si="10"/>
        <v>0</v>
      </c>
      <c r="OY119" s="55">
        <f t="shared" si="10"/>
        <v>0</v>
      </c>
      <c r="OZ119" s="55">
        <f t="shared" si="10"/>
        <v>0</v>
      </c>
      <c r="PA119" s="55">
        <f t="shared" si="10"/>
        <v>0</v>
      </c>
      <c r="PB119" s="55">
        <f t="shared" si="10"/>
        <v>0</v>
      </c>
      <c r="PC119" s="55">
        <f t="shared" si="10"/>
        <v>0</v>
      </c>
      <c r="PD119" s="55">
        <f t="shared" si="10"/>
        <v>0</v>
      </c>
      <c r="PE119" s="55">
        <f t="shared" si="10"/>
        <v>0</v>
      </c>
      <c r="PF119" s="55">
        <f t="shared" si="10"/>
        <v>0</v>
      </c>
      <c r="PG119" s="55">
        <f t="shared" si="10"/>
        <v>0</v>
      </c>
      <c r="PH119" s="55">
        <f t="shared" si="10"/>
        <v>0</v>
      </c>
      <c r="PI119" s="55">
        <f t="shared" si="10"/>
        <v>0</v>
      </c>
      <c r="PJ119" s="55">
        <f t="shared" si="10"/>
        <v>0</v>
      </c>
      <c r="PK119" s="55">
        <f t="shared" si="10"/>
        <v>0</v>
      </c>
      <c r="PL119" s="55">
        <f t="shared" si="10"/>
        <v>0</v>
      </c>
      <c r="PM119" s="55">
        <f t="shared" si="10"/>
        <v>0</v>
      </c>
      <c r="PN119" s="55">
        <f t="shared" si="10"/>
        <v>0</v>
      </c>
      <c r="PO119" s="55">
        <f t="shared" si="10"/>
        <v>0</v>
      </c>
      <c r="PP119" s="55">
        <f t="shared" si="10"/>
        <v>0</v>
      </c>
      <c r="PQ119" s="55">
        <f t="shared" si="10"/>
        <v>0</v>
      </c>
      <c r="PR119" s="55">
        <f t="shared" si="10"/>
        <v>0</v>
      </c>
      <c r="PS119" s="55">
        <f t="shared" si="10"/>
        <v>0</v>
      </c>
      <c r="PT119" s="55">
        <f t="shared" si="10"/>
        <v>0</v>
      </c>
      <c r="PU119" s="55">
        <f t="shared" si="10"/>
        <v>0</v>
      </c>
      <c r="PV119" s="55">
        <f t="shared" si="10"/>
        <v>0</v>
      </c>
      <c r="PW119" s="55">
        <f t="shared" si="10"/>
        <v>0</v>
      </c>
      <c r="PX119" s="55">
        <f t="shared" si="10"/>
        <v>0</v>
      </c>
      <c r="PY119" s="55">
        <f t="shared" si="10"/>
        <v>0</v>
      </c>
      <c r="PZ119" s="55">
        <f t="shared" si="10"/>
        <v>0</v>
      </c>
      <c r="QA119" s="55">
        <f t="shared" si="10"/>
        <v>0</v>
      </c>
      <c r="QB119" s="55">
        <f t="shared" si="10"/>
        <v>0</v>
      </c>
      <c r="QC119" s="55">
        <f t="shared" si="10"/>
        <v>0</v>
      </c>
      <c r="QD119" s="55">
        <f t="shared" si="10"/>
        <v>0</v>
      </c>
      <c r="QE119" s="55">
        <f t="shared" si="10"/>
        <v>0</v>
      </c>
      <c r="QF119" s="55">
        <f t="shared" si="10"/>
        <v>0</v>
      </c>
      <c r="QG119" s="55">
        <f t="shared" si="10"/>
        <v>0</v>
      </c>
      <c r="QH119" s="55">
        <f t="shared" si="10"/>
        <v>0</v>
      </c>
      <c r="QI119" s="55">
        <f t="shared" si="10"/>
        <v>0</v>
      </c>
      <c r="QJ119" s="55">
        <f t="shared" si="10"/>
        <v>0</v>
      </c>
      <c r="QK119" s="55">
        <f t="shared" ref="QK119:SJ119" si="11">SUM(QK6:QK118)</f>
        <v>0</v>
      </c>
      <c r="QL119" s="55">
        <f t="shared" si="11"/>
        <v>0</v>
      </c>
      <c r="QM119" s="55">
        <f t="shared" si="11"/>
        <v>0</v>
      </c>
      <c r="QN119" s="55">
        <f t="shared" si="11"/>
        <v>0</v>
      </c>
      <c r="QO119" s="55">
        <f t="shared" si="11"/>
        <v>0</v>
      </c>
      <c r="QP119" s="55">
        <f t="shared" si="11"/>
        <v>0</v>
      </c>
      <c r="QQ119" s="55">
        <f t="shared" si="11"/>
        <v>0</v>
      </c>
      <c r="QR119" s="55">
        <f t="shared" si="11"/>
        <v>0</v>
      </c>
      <c r="QS119" s="55">
        <f t="shared" si="11"/>
        <v>0</v>
      </c>
      <c r="QT119" s="55">
        <f t="shared" si="11"/>
        <v>0</v>
      </c>
      <c r="QU119" s="55">
        <f t="shared" si="11"/>
        <v>0</v>
      </c>
      <c r="QV119" s="55">
        <f t="shared" si="11"/>
        <v>0</v>
      </c>
      <c r="QW119" s="55">
        <f t="shared" si="11"/>
        <v>0</v>
      </c>
      <c r="QX119" s="55">
        <f t="shared" si="11"/>
        <v>0</v>
      </c>
      <c r="QY119" s="55">
        <f t="shared" si="11"/>
        <v>0</v>
      </c>
      <c r="QZ119" s="55">
        <f t="shared" si="11"/>
        <v>0</v>
      </c>
      <c r="RA119" s="55">
        <f t="shared" si="11"/>
        <v>0</v>
      </c>
      <c r="RB119" s="55">
        <f t="shared" si="11"/>
        <v>0</v>
      </c>
      <c r="RC119" s="55">
        <f t="shared" si="11"/>
        <v>0</v>
      </c>
      <c r="RD119" s="55">
        <f t="shared" si="11"/>
        <v>0</v>
      </c>
      <c r="RE119" s="55">
        <f t="shared" si="11"/>
        <v>0</v>
      </c>
      <c r="RF119" s="55">
        <f t="shared" si="11"/>
        <v>0</v>
      </c>
      <c r="RG119" s="55">
        <f t="shared" si="11"/>
        <v>0</v>
      </c>
      <c r="RH119" s="55">
        <f t="shared" si="11"/>
        <v>0</v>
      </c>
      <c r="RI119" s="55">
        <f t="shared" si="11"/>
        <v>0</v>
      </c>
      <c r="RJ119" s="55">
        <f t="shared" si="11"/>
        <v>0</v>
      </c>
      <c r="RK119" s="55">
        <f t="shared" si="11"/>
        <v>0</v>
      </c>
      <c r="RL119" s="55">
        <f t="shared" si="11"/>
        <v>0</v>
      </c>
      <c r="RM119" s="55">
        <f t="shared" si="11"/>
        <v>0</v>
      </c>
      <c r="RN119" s="55">
        <f t="shared" si="11"/>
        <v>0</v>
      </c>
      <c r="RO119" s="55">
        <f t="shared" si="11"/>
        <v>0</v>
      </c>
      <c r="RP119" s="55">
        <f t="shared" si="11"/>
        <v>0</v>
      </c>
      <c r="RQ119" s="55">
        <f t="shared" si="11"/>
        <v>0</v>
      </c>
      <c r="RR119" s="55">
        <f t="shared" si="11"/>
        <v>0</v>
      </c>
      <c r="RS119" s="55">
        <f t="shared" si="11"/>
        <v>0</v>
      </c>
      <c r="RT119" s="55">
        <f t="shared" si="11"/>
        <v>0</v>
      </c>
      <c r="RU119" s="55">
        <f t="shared" si="11"/>
        <v>0</v>
      </c>
      <c r="RV119" s="55">
        <f t="shared" si="11"/>
        <v>0</v>
      </c>
      <c r="RW119" s="55">
        <f t="shared" si="11"/>
        <v>0</v>
      </c>
      <c r="RX119" s="55">
        <f t="shared" si="11"/>
        <v>0</v>
      </c>
      <c r="RY119" s="55">
        <f t="shared" si="11"/>
        <v>0</v>
      </c>
      <c r="RZ119" s="55">
        <f t="shared" si="11"/>
        <v>0</v>
      </c>
      <c r="SA119" s="55">
        <f t="shared" si="11"/>
        <v>0</v>
      </c>
      <c r="SB119" s="55">
        <f t="shared" si="11"/>
        <v>0</v>
      </c>
      <c r="SC119" s="55">
        <f t="shared" si="11"/>
        <v>0</v>
      </c>
      <c r="SD119" s="55">
        <f t="shared" si="11"/>
        <v>0</v>
      </c>
      <c r="SE119" s="55">
        <f t="shared" si="11"/>
        <v>0</v>
      </c>
      <c r="SF119" s="55">
        <f t="shared" si="11"/>
        <v>0</v>
      </c>
      <c r="SG119" s="55">
        <f t="shared" si="11"/>
        <v>0</v>
      </c>
      <c r="SH119" s="55">
        <f t="shared" si="11"/>
        <v>0</v>
      </c>
      <c r="SI119" s="55">
        <f t="shared" si="11"/>
        <v>0</v>
      </c>
      <c r="SJ119" s="55">
        <f t="shared" si="11"/>
        <v>0</v>
      </c>
    </row>
    <row r="120" spans="1:504" ht="15" thickTop="1" x14ac:dyDescent="0.35"/>
  </sheetData>
  <sheetProtection sheet="1" objects="1" scenarios="1" formatCells="0" formatColumns="0" formatRows="0" insertColumns="0" insertRows="0" insertHyperlinks="0" deleteColumns="0" deleteRows="0" selectLockedCell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C113"/>
  <sheetViews>
    <sheetView showGridLines="0" zoomScale="73" zoomScaleNormal="90" workbookViewId="0">
      <selection activeCell="D16" sqref="D16"/>
    </sheetView>
  </sheetViews>
  <sheetFormatPr baseColWidth="10" defaultColWidth="0" defaultRowHeight="14.5" x14ac:dyDescent="0.35"/>
  <cols>
    <col min="1" max="1" width="25.54296875" customWidth="1"/>
    <col min="2" max="2" width="4.54296875" customWidth="1"/>
    <col min="3" max="3" width="41.26953125" customWidth="1"/>
    <col min="4" max="4" width="41.1796875" customWidth="1"/>
    <col min="5" max="5" width="3.7265625" customWidth="1"/>
    <col min="6" max="6" width="26" customWidth="1"/>
    <col min="63" max="16383" width="8.81640625" hidden="1"/>
    <col min="16384" max="16384" width="16.54296875" hidden="1" customWidth="1"/>
  </cols>
  <sheetData>
    <row r="1" spans="1:6" ht="15.5" x14ac:dyDescent="0.35">
      <c r="A1" s="2"/>
      <c r="B1" s="3"/>
      <c r="C1" s="2"/>
      <c r="D1" s="2"/>
      <c r="E1" s="2"/>
      <c r="F1" s="2"/>
    </row>
    <row r="2" spans="1:6" ht="16" thickBot="1" x14ac:dyDescent="0.4">
      <c r="A2" s="2"/>
      <c r="B2" s="3"/>
      <c r="C2" s="2"/>
      <c r="D2" s="2"/>
      <c r="E2" s="2"/>
      <c r="F2" s="2"/>
    </row>
    <row r="3" spans="1:6" ht="15.5" x14ac:dyDescent="0.35">
      <c r="A3" s="2"/>
      <c r="B3" s="142" t="s">
        <v>534</v>
      </c>
      <c r="C3" s="143"/>
      <c r="D3" s="143"/>
      <c r="E3" s="144"/>
      <c r="F3" s="2"/>
    </row>
    <row r="4" spans="1:6" ht="16" thickBot="1" x14ac:dyDescent="0.4">
      <c r="A4" s="2"/>
      <c r="B4" s="145"/>
      <c r="C4" s="1"/>
      <c r="D4" s="1"/>
      <c r="E4" s="146"/>
      <c r="F4" s="2"/>
    </row>
    <row r="5" spans="1:6" ht="12.65" customHeight="1" x14ac:dyDescent="0.35">
      <c r="A5" s="2"/>
      <c r="B5" s="145"/>
      <c r="C5" s="138"/>
      <c r="D5" s="139"/>
      <c r="E5" s="146"/>
      <c r="F5" s="2"/>
    </row>
    <row r="6" spans="1:6" ht="44.5" x14ac:dyDescent="0.35">
      <c r="A6" s="2"/>
      <c r="B6" s="145"/>
      <c r="C6" s="195" t="s">
        <v>537</v>
      </c>
      <c r="D6" s="196"/>
      <c r="E6" s="146"/>
      <c r="F6" s="2"/>
    </row>
    <row r="7" spans="1:6" ht="13.9" customHeight="1" x14ac:dyDescent="0.35">
      <c r="A7" s="2"/>
      <c r="B7" s="145"/>
      <c r="C7" s="140"/>
      <c r="D7" s="141"/>
      <c r="E7" s="146"/>
      <c r="F7" s="2"/>
    </row>
    <row r="8" spans="1:6" ht="16" thickBot="1" x14ac:dyDescent="0.4">
      <c r="A8" s="2"/>
      <c r="B8" s="145"/>
      <c r="C8" s="13"/>
      <c r="D8" s="14"/>
      <c r="E8" s="146"/>
      <c r="F8" s="2"/>
    </row>
    <row r="9" spans="1:6" ht="15.5" x14ac:dyDescent="0.35">
      <c r="A9" s="2"/>
      <c r="B9" s="145"/>
      <c r="C9" s="197">
        <v>2019</v>
      </c>
      <c r="D9" s="198"/>
      <c r="E9" s="146"/>
      <c r="F9" s="2"/>
    </row>
    <row r="10" spans="1:6" ht="15.5" x14ac:dyDescent="0.35">
      <c r="A10" s="2"/>
      <c r="B10" s="145"/>
      <c r="C10" s="199"/>
      <c r="D10" s="200"/>
      <c r="E10" s="146"/>
      <c r="F10" s="2"/>
    </row>
    <row r="11" spans="1:6" ht="15.5" x14ac:dyDescent="0.35">
      <c r="A11" s="2"/>
      <c r="B11" s="145"/>
      <c r="C11" s="29" t="str">
        <f>Regnskap!A19</f>
        <v>Inntekter</v>
      </c>
      <c r="D11" s="30"/>
      <c r="E11" s="146"/>
      <c r="F11" s="2"/>
    </row>
    <row r="12" spans="1:6" ht="15.5" x14ac:dyDescent="0.35">
      <c r="A12" s="2"/>
      <c r="B12" s="145"/>
      <c r="C12" s="31" t="str">
        <f>Regnskap!A20</f>
        <v>3110 Salg utstyr</v>
      </c>
      <c r="D12" s="32">
        <f>INDEX(Regnskap!C:C,MATCH(C12,Regnskap!A:A,0),1)</f>
        <v>0</v>
      </c>
      <c r="E12" s="146"/>
      <c r="F12" s="2"/>
    </row>
    <row r="13" spans="1:6" ht="15.5" x14ac:dyDescent="0.35">
      <c r="A13" s="2"/>
      <c r="B13" s="145"/>
      <c r="C13" s="31" t="str">
        <f>Regnskap!A21</f>
        <v>3120 Sponsorinntekter</v>
      </c>
      <c r="D13" s="32">
        <f>INDEX(Regnskap!C:C,MATCH(C13,Regnskap!A:A,0),1)</f>
        <v>0</v>
      </c>
      <c r="E13" s="146"/>
      <c r="F13" s="2"/>
    </row>
    <row r="14" spans="1:6" ht="15.5" x14ac:dyDescent="0.35">
      <c r="A14" s="2"/>
      <c r="B14" s="145"/>
      <c r="C14" s="31" t="str">
        <f>Regnskap!A22</f>
        <v>3400 Tilskudd fra NIF, krets og forbud</v>
      </c>
      <c r="D14" s="32">
        <f>INDEX(Regnskap!C:C,MATCH(C14,Regnskap!A:A,0),1)</f>
        <v>0</v>
      </c>
      <c r="E14" s="146"/>
      <c r="F14" s="2"/>
    </row>
    <row r="15" spans="1:6" ht="15.5" x14ac:dyDescent="0.35">
      <c r="A15" s="2"/>
      <c r="B15" s="145"/>
      <c r="C15" s="31" t="str">
        <f>Regnskap!A23</f>
        <v>3440 Tilskudd fra NIF</v>
      </c>
      <c r="D15" s="32">
        <f>INDEX(Regnskap!C:C,MATCH(C15,Regnskap!A:A,0),1)</f>
        <v>-1550</v>
      </c>
      <c r="E15" s="146"/>
      <c r="F15" s="2"/>
    </row>
    <row r="16" spans="1:6" ht="15.5" x14ac:dyDescent="0.35">
      <c r="A16" s="2"/>
      <c r="B16" s="145"/>
      <c r="C16" s="31" t="str">
        <f>Regnskap!A24</f>
        <v>3480 Tildelt Gruppebevilgning</v>
      </c>
      <c r="D16" s="32">
        <f>INDEX(Regnskap!C:C,MATCH(C16,Regnskap!A:A,0),1)</f>
        <v>-18440</v>
      </c>
      <c r="E16" s="146"/>
      <c r="F16" s="2"/>
    </row>
    <row r="17" spans="1:6" ht="15.5" x14ac:dyDescent="0.35">
      <c r="A17" s="2"/>
      <c r="B17" s="145"/>
      <c r="C17" s="31" t="str">
        <f>Regnskap!A25</f>
        <v>3490 Andre tilskudd</v>
      </c>
      <c r="D17" s="32">
        <f>INDEX(Regnskap!C:C,MATCH(C17,Regnskap!A:A,0),1)</f>
        <v>0</v>
      </c>
      <c r="E17" s="146"/>
      <c r="F17" s="2"/>
    </row>
    <row r="18" spans="1:6" ht="15.5" x14ac:dyDescent="0.35">
      <c r="A18" s="2"/>
      <c r="B18" s="145"/>
      <c r="C18" s="31" t="str">
        <f>Regnskap!A26</f>
        <v>3610 Leieinntekter studenter/KSI-hytta</v>
      </c>
      <c r="D18" s="32">
        <f>INDEX(Regnskap!C:C,MATCH(C18,Regnskap!A:A,0),1)</f>
        <v>0</v>
      </c>
      <c r="E18" s="146"/>
      <c r="F18" s="2"/>
    </row>
    <row r="19" spans="1:6" ht="15.5" x14ac:dyDescent="0.35">
      <c r="A19" s="2"/>
      <c r="B19" s="145"/>
      <c r="C19" s="31" t="str">
        <f>Regnskap!A27</f>
        <v>3630 Leieinntekter gruppeutstyr</v>
      </c>
      <c r="D19" s="32">
        <f>INDEX(Regnskap!C:C,MATCH(C19,Regnskap!A:A,0),1)</f>
        <v>0</v>
      </c>
      <c r="E19" s="146"/>
      <c r="F19" s="2"/>
    </row>
    <row r="20" spans="1:6" ht="15.5" x14ac:dyDescent="0.35">
      <c r="A20" s="2"/>
      <c r="B20" s="145"/>
      <c r="C20" s="31" t="str">
        <f>Regnskap!A28</f>
        <v>3900 Annen ekstraordinære inntekter</v>
      </c>
      <c r="D20" s="32">
        <f>INDEX(Regnskap!C:C,MATCH(C20,Regnskap!A:A,0),1)</f>
        <v>0</v>
      </c>
      <c r="E20" s="146"/>
      <c r="F20" s="2"/>
    </row>
    <row r="21" spans="1:6" ht="15.5" x14ac:dyDescent="0.35">
      <c r="A21" s="2"/>
      <c r="B21" s="145"/>
      <c r="C21" s="31" t="str">
        <f>Regnskap!A29</f>
        <v>3910 OSI kontingent</v>
      </c>
      <c r="D21" s="32">
        <f>INDEX(Regnskap!C:C,MATCH(C21,Regnskap!A:A,0),1)</f>
        <v>0</v>
      </c>
      <c r="E21" s="146"/>
      <c r="F21" s="2"/>
    </row>
    <row r="22" spans="1:6" ht="15.5" x14ac:dyDescent="0.35">
      <c r="A22" s="2"/>
      <c r="B22" s="145"/>
      <c r="C22" s="31" t="str">
        <f>Regnskap!A30</f>
        <v>3920 Medlemskontingent</v>
      </c>
      <c r="D22" s="32">
        <f>INDEX(Regnskap!C:C,MATCH(C22,Regnskap!A:A,0),1)</f>
        <v>-11170</v>
      </c>
      <c r="E22" s="146"/>
      <c r="F22" s="2"/>
    </row>
    <row r="23" spans="1:6" ht="15.5" x14ac:dyDescent="0.35">
      <c r="A23" s="2"/>
      <c r="B23" s="145"/>
      <c r="C23" s="31" t="str">
        <f>Regnskap!A31</f>
        <v>3940 Kursavgifter</v>
      </c>
      <c r="D23" s="32">
        <f>INDEX(Regnskap!C:C,MATCH(C23,Regnskap!A:A,0),1)</f>
        <v>0</v>
      </c>
      <c r="E23" s="146"/>
      <c r="F23" s="2"/>
    </row>
    <row r="24" spans="1:6" ht="15.5" x14ac:dyDescent="0.35">
      <c r="A24" s="2"/>
      <c r="B24" s="145"/>
      <c r="C24" s="31" t="str">
        <f>Regnskap!A32</f>
        <v>3950 Egenandeler</v>
      </c>
      <c r="D24" s="32">
        <f>INDEX(Regnskap!C:C,MATCH(C24,Regnskap!A:A,0),1)</f>
        <v>0</v>
      </c>
      <c r="E24" s="146"/>
      <c r="F24" s="2"/>
    </row>
    <row r="25" spans="1:6" ht="15.5" x14ac:dyDescent="0.35">
      <c r="A25" s="2"/>
      <c r="B25" s="145"/>
      <c r="C25" s="31" t="str">
        <f>Regnskap!A33</f>
        <v>3960 Stevneinntekter</v>
      </c>
      <c r="D25" s="32">
        <f>INDEX(Regnskap!C:C,MATCH(C25,Regnskap!A:A,0),1)</f>
        <v>0</v>
      </c>
      <c r="E25" s="146"/>
      <c r="F25" s="2"/>
    </row>
    <row r="26" spans="1:6" ht="15.5" x14ac:dyDescent="0.35">
      <c r="A26" s="2"/>
      <c r="B26" s="145"/>
      <c r="C26" s="31" t="str">
        <f>Regnskap!A34</f>
        <v>3970 Dugnadsinntekter</v>
      </c>
      <c r="D26" s="32">
        <f>INDEX(Regnskap!C:C,MATCH(C26,Regnskap!A:A,0),1)</f>
        <v>0</v>
      </c>
      <c r="E26" s="146"/>
      <c r="F26" s="2"/>
    </row>
    <row r="27" spans="1:6" ht="15.5" x14ac:dyDescent="0.35">
      <c r="A27" s="2"/>
      <c r="B27" s="145"/>
      <c r="C27" s="31" t="str">
        <f>Regnskap!A35</f>
        <v>3990 Andre inntekter</v>
      </c>
      <c r="D27" s="32">
        <f>INDEX(Regnskap!C:C,MATCH(C27,Regnskap!A:A,0),1)</f>
        <v>-6865</v>
      </c>
      <c r="E27" s="146"/>
      <c r="F27" s="2"/>
    </row>
    <row r="28" spans="1:6" ht="15.5" x14ac:dyDescent="0.35">
      <c r="A28" s="2"/>
      <c r="B28" s="145"/>
      <c r="C28" s="31" t="str">
        <f>Regnskap!A36</f>
        <v>3090 Opptjent, ikke fakturert inntekt</v>
      </c>
      <c r="D28" s="32">
        <f>INDEX(Regnskap!C:C,MATCH(C28,Regnskap!A:A,0),1)</f>
        <v>1190</v>
      </c>
      <c r="E28" s="146"/>
      <c r="F28" s="2"/>
    </row>
    <row r="29" spans="1:6" ht="15.5" x14ac:dyDescent="0.35">
      <c r="A29" s="2"/>
      <c r="B29" s="145"/>
      <c r="C29" s="37" t="s">
        <v>528</v>
      </c>
      <c r="D29" s="35">
        <f>SUM(D12:D28)</f>
        <v>-36835</v>
      </c>
      <c r="E29" s="146"/>
      <c r="F29" s="2"/>
    </row>
    <row r="30" spans="1:6" ht="15.5" x14ac:dyDescent="0.35">
      <c r="A30" s="2"/>
      <c r="B30" s="145"/>
      <c r="C30" s="29" t="str">
        <f>Regnskap!A37</f>
        <v>Lønnskostnader</v>
      </c>
      <c r="D30" s="29"/>
      <c r="E30" s="146"/>
      <c r="F30" s="2"/>
    </row>
    <row r="31" spans="1:6" ht="15.5" x14ac:dyDescent="0.35">
      <c r="A31" s="2"/>
      <c r="B31" s="145"/>
      <c r="C31" s="31" t="str">
        <f>Regnskap!A38</f>
        <v>5010 Lønn ansatte</v>
      </c>
      <c r="D31" s="32">
        <f>INDEX(Regnskap!C:C,MATCH(C31,Regnskap!A:A,0),1)</f>
        <v>0</v>
      </c>
      <c r="E31" s="146"/>
      <c r="F31" s="2"/>
    </row>
    <row r="32" spans="1:6" ht="15.5" x14ac:dyDescent="0.35">
      <c r="A32" s="2"/>
      <c r="B32" s="145"/>
      <c r="C32" s="31" t="str">
        <f>Regnskap!A39</f>
        <v>5011 Div lønn u/FP</v>
      </c>
      <c r="D32" s="32">
        <f>INDEX(Regnskap!C:C,MATCH(C32,Regnskap!A:A,0),1)</f>
        <v>0</v>
      </c>
      <c r="E32" s="146"/>
      <c r="F32" s="2"/>
    </row>
    <row r="33" spans="1:6" ht="15.5" x14ac:dyDescent="0.35">
      <c r="A33" s="2"/>
      <c r="B33" s="145"/>
      <c r="C33" s="31" t="str">
        <f>Regnskap!A40</f>
        <v>5020 Feriepenger</v>
      </c>
      <c r="D33" s="32">
        <f>INDEX(Regnskap!C:C,MATCH(C33,Regnskap!A:A,0),1)</f>
        <v>0</v>
      </c>
      <c r="E33" s="146"/>
      <c r="F33" s="2"/>
    </row>
    <row r="34" spans="1:6" ht="15.5" x14ac:dyDescent="0.35">
      <c r="A34" s="2"/>
      <c r="B34" s="145"/>
      <c r="C34" s="31" t="str">
        <f>Regnskap!A41</f>
        <v>5090 Påløpt ikke utbetalt lønn</v>
      </c>
      <c r="D34" s="32">
        <f>INDEX(Regnskap!C:C,MATCH(C34,Regnskap!A:A,0),1)</f>
        <v>0</v>
      </c>
      <c r="E34" s="146"/>
      <c r="F34" s="2"/>
    </row>
    <row r="35" spans="1:6" ht="15.5" x14ac:dyDescent="0.35">
      <c r="A35" s="2"/>
      <c r="B35" s="145"/>
      <c r="C35" s="31" t="str">
        <f>Regnskap!A42</f>
        <v>5250 Koll.pensjonsforsikring</v>
      </c>
      <c r="D35" s="32">
        <f>INDEX(Regnskap!C:C,MATCH(C35,Regnskap!A:A,0),1)</f>
        <v>0</v>
      </c>
      <c r="E35" s="146"/>
      <c r="F35" s="2"/>
    </row>
    <row r="36" spans="1:6" ht="15.5" x14ac:dyDescent="0.35">
      <c r="A36" s="2"/>
      <c r="B36" s="145"/>
      <c r="C36" s="31" t="str">
        <f>Regnskap!A43</f>
        <v>5270 EKOM arb taker abonnement</v>
      </c>
      <c r="D36" s="32">
        <f>INDEX(Regnskap!C:C,MATCH(C36,Regnskap!A:A,0),1)</f>
        <v>0</v>
      </c>
      <c r="E36" s="146"/>
      <c r="F36" s="2"/>
    </row>
    <row r="37" spans="1:6" ht="15.5" x14ac:dyDescent="0.35">
      <c r="A37" s="2"/>
      <c r="B37" s="145"/>
      <c r="C37" s="31" t="str">
        <f>Regnskap!A44</f>
        <v>5290 Motkonto for gruppe 52</v>
      </c>
      <c r="D37" s="32">
        <f>INDEX(Regnskap!C:C,MATCH(C37,Regnskap!A:A,0),1)</f>
        <v>0</v>
      </c>
      <c r="E37" s="146"/>
      <c r="F37" s="2"/>
    </row>
    <row r="38" spans="1:6" ht="15.5" x14ac:dyDescent="0.35">
      <c r="A38" s="2"/>
      <c r="B38" s="145"/>
      <c r="C38" s="31" t="str">
        <f>Regnskap!A45</f>
        <v>5310 Trekkpl bilgodtgjørelse</v>
      </c>
      <c r="D38" s="32">
        <f>INDEX(Regnskap!C:C,MATCH(C38,Regnskap!A:A,0),1)</f>
        <v>0</v>
      </c>
      <c r="E38" s="146"/>
      <c r="F38" s="2"/>
    </row>
    <row r="39" spans="1:6" ht="15.5" x14ac:dyDescent="0.35">
      <c r="A39" s="2"/>
      <c r="B39" s="145"/>
      <c r="C39" s="31" t="str">
        <f>Regnskap!A46</f>
        <v>5330 Godtgjørelse til styre- og bedriftforsamlinger</v>
      </c>
      <c r="D39" s="32">
        <f>INDEX(Regnskap!C:C,MATCH(C39,Regnskap!A:A,0),1)</f>
        <v>0</v>
      </c>
      <c r="E39" s="146"/>
      <c r="F39" s="2"/>
    </row>
    <row r="40" spans="1:6" ht="15.5" x14ac:dyDescent="0.35">
      <c r="A40" s="2"/>
      <c r="B40" s="145"/>
      <c r="C40" s="31" t="str">
        <f>Regnskap!A47</f>
        <v>5350 Godtgjørelse til dommere</v>
      </c>
      <c r="D40" s="32">
        <f>INDEX(Regnskap!C:C,MATCH(C40,Regnskap!A:A,0),1)</f>
        <v>0</v>
      </c>
      <c r="E40" s="146"/>
      <c r="F40" s="2"/>
    </row>
    <row r="41" spans="1:6" ht="15.5" x14ac:dyDescent="0.35">
      <c r="A41" s="2"/>
      <c r="B41" s="145"/>
      <c r="C41" s="31" t="str">
        <f>Regnskap!A48</f>
        <v>5400 Arbeidsgiveravgift</v>
      </c>
      <c r="D41" s="32">
        <f>INDEX(Regnskap!C:C,MATCH(C41,Regnskap!A:A,0),1)</f>
        <v>0</v>
      </c>
      <c r="E41" s="146"/>
      <c r="F41" s="2"/>
    </row>
    <row r="42" spans="1:6" ht="15.5" x14ac:dyDescent="0.35">
      <c r="A42" s="2"/>
      <c r="B42" s="145"/>
      <c r="C42" s="31" t="str">
        <f>Regnskap!A49</f>
        <v>5411 Arbeidsgiveravgift på feriepenger</v>
      </c>
      <c r="D42" s="32">
        <f>INDEX(Regnskap!C:C,MATCH(C42,Regnskap!A:A,0),1)</f>
        <v>0</v>
      </c>
      <c r="E42" s="146"/>
      <c r="F42" s="2"/>
    </row>
    <row r="43" spans="1:6" ht="15.5" x14ac:dyDescent="0.35">
      <c r="A43" s="2"/>
      <c r="B43" s="145"/>
      <c r="C43" s="31" t="str">
        <f>Regnskap!A50</f>
        <v>5510 Overtidsmat etter regning</v>
      </c>
      <c r="D43" s="32">
        <f>INDEX(Regnskap!C:C,MATCH(C43,Regnskap!A:A,0),1)</f>
        <v>0</v>
      </c>
      <c r="E43" s="146"/>
      <c r="F43" s="2"/>
    </row>
    <row r="44" spans="1:6" ht="15.5" x14ac:dyDescent="0.35">
      <c r="A44" s="2"/>
      <c r="B44" s="145"/>
      <c r="C44" s="31" t="str">
        <f>Regnskap!A51</f>
        <v>5900 Gaver til ansatte</v>
      </c>
      <c r="D44" s="32">
        <f>INDEX(Regnskap!C:C,MATCH(C44,Regnskap!A:A,0),1)</f>
        <v>0</v>
      </c>
      <c r="E44" s="146"/>
      <c r="F44" s="2"/>
    </row>
    <row r="45" spans="1:6" ht="15.5" x14ac:dyDescent="0.35">
      <c r="A45" s="2"/>
      <c r="B45" s="145"/>
      <c r="C45" s="31" t="str">
        <f>Regnskap!A52</f>
        <v>5910 Kantinekostnad</v>
      </c>
      <c r="D45" s="32">
        <f>INDEX(Regnskap!C:C,MATCH(C45,Regnskap!A:A,0),1)</f>
        <v>0</v>
      </c>
      <c r="E45" s="146"/>
      <c r="F45" s="2"/>
    </row>
    <row r="46" spans="1:6" ht="15.5" x14ac:dyDescent="0.35">
      <c r="A46" s="2"/>
      <c r="B46" s="145"/>
      <c r="C46" s="31" t="str">
        <f>Regnskap!A53</f>
        <v>5945 OTP</v>
      </c>
      <c r="D46" s="32">
        <f>INDEX(Regnskap!C:C,MATCH(C46,Regnskap!A:A,0),1)</f>
        <v>0</v>
      </c>
      <c r="E46" s="146"/>
      <c r="F46" s="2"/>
    </row>
    <row r="47" spans="1:6" ht="15.5" x14ac:dyDescent="0.35">
      <c r="A47" s="2"/>
      <c r="B47" s="145"/>
      <c r="C47" s="31" t="str">
        <f>Regnskap!A54</f>
        <v>5990 Annen personalkostnad</v>
      </c>
      <c r="D47" s="32">
        <f>INDEX(Regnskap!C:C,MATCH(C47,Regnskap!A:A,0),1)</f>
        <v>0</v>
      </c>
      <c r="E47" s="146"/>
      <c r="F47" s="2"/>
    </row>
    <row r="48" spans="1:6" ht="15.5" x14ac:dyDescent="0.35">
      <c r="A48" s="2"/>
      <c r="B48" s="145"/>
      <c r="C48" s="29" t="str">
        <f>Regnskap!A55</f>
        <v>Driftskostnader</v>
      </c>
      <c r="D48" s="29"/>
      <c r="E48" s="146"/>
      <c r="F48" s="2"/>
    </row>
    <row r="49" spans="1:6" ht="15.5" x14ac:dyDescent="0.35">
      <c r="A49" s="2"/>
      <c r="B49" s="145"/>
      <c r="C49" s="31" t="str">
        <f>Regnskap!A56</f>
        <v>4110 Kjøp utstyr for videresalg</v>
      </c>
      <c r="D49" s="32">
        <f>INDEX(Regnskap!C:C,MATCH(C49,Regnskap!A:A,0),1)</f>
        <v>3158.3999999999996</v>
      </c>
      <c r="E49" s="146"/>
      <c r="F49" s="2"/>
    </row>
    <row r="50" spans="1:6" ht="15.5" x14ac:dyDescent="0.35">
      <c r="A50" s="2"/>
      <c r="B50" s="145"/>
      <c r="C50" s="31" t="str">
        <f>Regnskap!A57</f>
        <v>4120 Idrettsmatr./utstyr til eget bruk</v>
      </c>
      <c r="D50" s="32">
        <f>INDEX(Regnskap!C:C,MATCH(C50,Regnskap!A:A,0),1)</f>
        <v>0</v>
      </c>
      <c r="E50" s="146"/>
      <c r="F50" s="2"/>
    </row>
    <row r="51" spans="1:6" ht="15.5" x14ac:dyDescent="0.35">
      <c r="A51" s="2"/>
      <c r="B51" s="145"/>
      <c r="C51" s="31" t="str">
        <f>Regnskap!A58</f>
        <v>4150 Kostnader idrettsanlegg</v>
      </c>
      <c r="D51" s="32">
        <f>INDEX(Regnskap!C:C,MATCH(C51,Regnskap!A:A,0),1)</f>
        <v>0</v>
      </c>
      <c r="E51" s="146"/>
      <c r="F51" s="2"/>
    </row>
    <row r="52" spans="1:6" ht="15.5" x14ac:dyDescent="0.35">
      <c r="A52" s="2"/>
      <c r="B52" s="145"/>
      <c r="C52" s="31" t="str">
        <f>Regnskap!A59</f>
        <v>4200 Kontingent og lisens</v>
      </c>
      <c r="D52" s="32">
        <f>INDEX(Regnskap!C:C,MATCH(C52,Regnskap!A:A,0),1)</f>
        <v>0</v>
      </c>
      <c r="E52" s="146"/>
      <c r="F52" s="2"/>
    </row>
    <row r="53" spans="1:6" ht="15.5" x14ac:dyDescent="0.35">
      <c r="A53" s="2"/>
      <c r="B53" s="145"/>
      <c r="C53" s="31" t="str">
        <f>Regnskap!A60</f>
        <v>4300 Premier</v>
      </c>
      <c r="D53" s="32">
        <f>INDEX(Regnskap!C:C,MATCH(C53,Regnskap!A:A,0),1)</f>
        <v>0</v>
      </c>
      <c r="E53" s="146"/>
      <c r="F53" s="2"/>
    </row>
    <row r="54" spans="1:6" ht="15.5" x14ac:dyDescent="0.35">
      <c r="A54" s="2"/>
      <c r="B54" s="145"/>
      <c r="C54" s="31" t="str">
        <f>Regnskap!A61</f>
        <v>4350 Svinn, tap</v>
      </c>
      <c r="D54" s="32">
        <f>INDEX(Regnskap!C:C,MATCH(C54,Regnskap!A:A,0),1)</f>
        <v>0</v>
      </c>
      <c r="E54" s="146"/>
      <c r="F54" s="2"/>
    </row>
    <row r="55" spans="1:6" ht="15.5" x14ac:dyDescent="0.35">
      <c r="A55" s="2"/>
      <c r="B55" s="145"/>
      <c r="C55" s="31" t="str">
        <f>Regnskap!A62</f>
        <v>4500 Fremmedytelse, innlede instruktører osv</v>
      </c>
      <c r="D55" s="32">
        <f>INDEX(Regnskap!C:C,MATCH(C55,Regnskap!A:A,0),1)</f>
        <v>0</v>
      </c>
      <c r="E55" s="146"/>
      <c r="F55" s="2"/>
    </row>
    <row r="56" spans="1:6" ht="15.5" x14ac:dyDescent="0.35">
      <c r="A56" s="2"/>
      <c r="B56" s="145"/>
      <c r="C56" s="31" t="str">
        <f>Regnskap!A63</f>
        <v>4510 Utbetalt til medlemmer</v>
      </c>
      <c r="D56" s="32">
        <f>INDEX(Regnskap!C:C,MATCH(C56,Regnskap!A:A,0),1)</f>
        <v>0</v>
      </c>
      <c r="E56" s="146"/>
      <c r="F56" s="2"/>
    </row>
    <row r="57" spans="1:6" ht="15.75" customHeight="1" x14ac:dyDescent="0.35">
      <c r="A57" s="2"/>
      <c r="B57" s="145"/>
      <c r="C57" s="31" t="str">
        <f>Regnskap!A64</f>
        <v>4590 Beholdningsendring</v>
      </c>
      <c r="D57" s="32">
        <f>INDEX(Regnskap!C:C,MATCH(C57,Regnskap!A:A,0),1)</f>
        <v>0</v>
      </c>
      <c r="E57" s="146"/>
      <c r="F57" s="2"/>
    </row>
    <row r="58" spans="1:6" ht="16.5" customHeight="1" x14ac:dyDescent="0.35">
      <c r="A58" s="2"/>
      <c r="B58" s="145"/>
      <c r="C58" s="31" t="str">
        <f>Regnskap!A65</f>
        <v>4700 Leie idrettsanlegg</v>
      </c>
      <c r="D58" s="32">
        <f>INDEX(Regnskap!C:C,MATCH(C58,Regnskap!A:A,0),1)</f>
        <v>0</v>
      </c>
      <c r="E58" s="146"/>
      <c r="F58" s="2"/>
    </row>
    <row r="59" spans="1:6" ht="15.5" x14ac:dyDescent="0.35">
      <c r="A59" s="2"/>
      <c r="B59" s="145"/>
      <c r="C59" s="31" t="str">
        <f>Regnskap!A66</f>
        <v>4800 Utgifter skisamlinger/idrettsarr.</v>
      </c>
      <c r="D59" s="32">
        <f>INDEX(Regnskap!C:C,MATCH(C59,Regnskap!A:A,0),1)</f>
        <v>0</v>
      </c>
      <c r="E59" s="146"/>
      <c r="F59" s="2"/>
    </row>
    <row r="60" spans="1:6" ht="15.5" x14ac:dyDescent="0.35">
      <c r="A60" s="2"/>
      <c r="B60" s="145"/>
      <c r="C60" s="31" t="str">
        <f>Regnskap!A67</f>
        <v>4990 Sosiale tilstellinger</v>
      </c>
      <c r="D60" s="32">
        <f>INDEX(Regnskap!C:C,MATCH(C60,Regnskap!A:A,0),1)</f>
        <v>0</v>
      </c>
      <c r="E60" s="146"/>
      <c r="F60" s="2"/>
    </row>
    <row r="61" spans="1:6" ht="15.5" x14ac:dyDescent="0.35">
      <c r="A61" s="2"/>
      <c r="B61" s="145"/>
      <c r="C61" s="31" t="str">
        <f>Regnskap!A68</f>
        <v>6010 Avskrivninger</v>
      </c>
      <c r="D61" s="32">
        <f>INDEX(Regnskap!C:C,MATCH(C61,Regnskap!A:A,0),1)</f>
        <v>0</v>
      </c>
      <c r="E61" s="146"/>
      <c r="F61" s="2"/>
    </row>
    <row r="62" spans="1:6" ht="15.5" x14ac:dyDescent="0.35">
      <c r="A62" s="2"/>
      <c r="B62" s="145"/>
      <c r="C62" s="31" t="str">
        <f>Regnskap!A69</f>
        <v>6015 Avskrivninger på maskinger</v>
      </c>
      <c r="D62" s="32">
        <f>INDEX(Regnskap!C:C,MATCH(C62,Regnskap!A:A,0),1)</f>
        <v>0</v>
      </c>
      <c r="E62" s="146"/>
      <c r="F62" s="2"/>
    </row>
    <row r="63" spans="1:6" ht="15.5" x14ac:dyDescent="0.35">
      <c r="A63" s="2"/>
      <c r="B63" s="145"/>
      <c r="C63" s="31" t="str">
        <f>Regnskap!A70</f>
        <v>6100 Frakt transportkostnad og forsikring ved</v>
      </c>
      <c r="D63" s="32">
        <f>INDEX(Regnskap!C:C,MATCH(C63,Regnskap!A:A,0),1)</f>
        <v>0</v>
      </c>
      <c r="E63" s="146"/>
      <c r="F63" s="2"/>
    </row>
    <row r="64" spans="1:6" ht="15.5" x14ac:dyDescent="0.35">
      <c r="A64" s="2"/>
      <c r="B64" s="145"/>
      <c r="C64" s="31" t="str">
        <f>Regnskap!A71</f>
        <v>6110 Toll og spedisjonskostnad ved vareforsendelse</v>
      </c>
      <c r="D64" s="32">
        <f>INDEX(Regnskap!C:C,MATCH(C64,Regnskap!A:A,0),1)</f>
        <v>0</v>
      </c>
      <c r="E64" s="146"/>
      <c r="F64" s="2"/>
    </row>
    <row r="65" spans="1:6" ht="15.5" x14ac:dyDescent="0.35">
      <c r="A65" s="2"/>
      <c r="B65" s="147"/>
      <c r="C65" s="31" t="str">
        <f>Regnskap!A72</f>
        <v>6300 Leie lokale</v>
      </c>
      <c r="D65" s="32">
        <f>INDEX(Regnskap!C:C,MATCH(C65,Regnskap!A:A,0),1)</f>
        <v>0</v>
      </c>
      <c r="E65" s="146"/>
      <c r="F65" s="2"/>
    </row>
    <row r="66" spans="1:6" ht="15.5" x14ac:dyDescent="0.35">
      <c r="A66" s="2"/>
      <c r="B66" s="147"/>
      <c r="C66" s="31" t="str">
        <f>Regnskap!A73</f>
        <v>6320 Renovasjon, vann, avlop og lignende</v>
      </c>
      <c r="D66" s="32">
        <f>INDEX(Regnskap!C:C,MATCH(C66,Regnskap!A:A,0),1)</f>
        <v>0</v>
      </c>
      <c r="E66" s="146"/>
      <c r="F66" s="2"/>
    </row>
    <row r="67" spans="1:6" ht="15.5" x14ac:dyDescent="0.35">
      <c r="A67" s="2"/>
      <c r="B67" s="147"/>
      <c r="C67" s="31" t="str">
        <f>Regnskap!A74</f>
        <v>6340 Lys, varme</v>
      </c>
      <c r="D67" s="32">
        <f>INDEX(Regnskap!C:C,MATCH(C67,Regnskap!A:A,0),1)</f>
        <v>0</v>
      </c>
      <c r="E67" s="146"/>
      <c r="F67" s="2"/>
    </row>
    <row r="68" spans="1:6" ht="15.5" x14ac:dyDescent="0.35">
      <c r="A68" s="2"/>
      <c r="B68" s="147"/>
      <c r="C68" s="31" t="str">
        <f>Regnskap!A75</f>
        <v>6360 Renhold</v>
      </c>
      <c r="D68" s="32">
        <f>INDEX(Regnskap!C:C,MATCH(C68,Regnskap!A:A,0),1)</f>
        <v>0</v>
      </c>
      <c r="E68" s="146"/>
      <c r="F68" s="2"/>
    </row>
    <row r="69" spans="1:6" ht="15.5" x14ac:dyDescent="0.35">
      <c r="A69" s="2"/>
      <c r="B69" s="147"/>
      <c r="C69" s="31" t="str">
        <f>Regnskap!A76</f>
        <v>6390 Annen kostnad lokaler</v>
      </c>
      <c r="D69" s="32">
        <f>INDEX(Regnskap!C:C,MATCH(C69,Regnskap!A:A,0),1)</f>
        <v>0</v>
      </c>
      <c r="E69" s="146"/>
      <c r="F69" s="2"/>
    </row>
    <row r="70" spans="1:6" ht="15.5" x14ac:dyDescent="0.35">
      <c r="A70" s="2"/>
      <c r="B70" s="147"/>
      <c r="C70" s="31" t="str">
        <f>Regnskap!A77</f>
        <v>6420 Leie datautstyr</v>
      </c>
      <c r="D70" s="32">
        <f>INDEX(Regnskap!C:C,MATCH(C70,Regnskap!A:A,0),1)</f>
        <v>0</v>
      </c>
      <c r="E70" s="146"/>
      <c r="F70" s="2"/>
    </row>
    <row r="71" spans="1:6" ht="15.5" x14ac:dyDescent="0.35">
      <c r="A71" s="2"/>
      <c r="B71" s="147"/>
      <c r="C71" s="31" t="str">
        <f>Regnskap!A78</f>
        <v>6440 Leasing / leie bil</v>
      </c>
      <c r="D71" s="32">
        <f>INDEX(Regnskap!C:C,MATCH(C71,Regnskap!A:A,0),1)</f>
        <v>0</v>
      </c>
      <c r="E71" s="148"/>
      <c r="F71" s="2"/>
    </row>
    <row r="72" spans="1:6" ht="15.5" x14ac:dyDescent="0.35">
      <c r="A72" s="2"/>
      <c r="B72" s="147"/>
      <c r="C72" s="31" t="str">
        <f>Regnskap!A79</f>
        <v>6490 Annen leiekostnad</v>
      </c>
      <c r="D72" s="32">
        <f>INDEX(Regnskap!C:C,MATCH(C72,Regnskap!A:A,0),1)</f>
        <v>0</v>
      </c>
      <c r="E72" s="148"/>
      <c r="F72" s="2"/>
    </row>
    <row r="73" spans="1:6" ht="15.5" x14ac:dyDescent="0.35">
      <c r="A73" s="2"/>
      <c r="B73" s="147"/>
      <c r="C73" s="31" t="str">
        <f>Regnskap!A80</f>
        <v>6540 Inventar</v>
      </c>
      <c r="D73" s="32">
        <f>INDEX(Regnskap!C:C,MATCH(C73,Regnskap!A:A,0),1)</f>
        <v>0</v>
      </c>
      <c r="E73" s="148"/>
      <c r="F73" s="2"/>
    </row>
    <row r="74" spans="1:6" ht="15.5" x14ac:dyDescent="0.35">
      <c r="A74" s="2"/>
      <c r="B74" s="147"/>
      <c r="C74" s="31" t="str">
        <f>Regnskap!A81</f>
        <v>6550 Driftsmateriale</v>
      </c>
      <c r="D74" s="32">
        <f>INDEX(Regnskap!C:C,MATCH(C74,Regnskap!A:A,0),1)</f>
        <v>0</v>
      </c>
      <c r="E74" s="148"/>
      <c r="F74" s="2"/>
    </row>
    <row r="75" spans="1:6" ht="15.5" x14ac:dyDescent="0.35">
      <c r="A75" s="2"/>
      <c r="B75" s="147"/>
      <c r="C75" s="31" t="str">
        <f>Regnskap!A82</f>
        <v>6570 Arbeidsklær og verneutstyr</v>
      </c>
      <c r="D75" s="32">
        <f>INDEX(Regnskap!C:C,MATCH(C75,Regnskap!A:A,0),1)</f>
        <v>0</v>
      </c>
      <c r="E75" s="148"/>
      <c r="F75" s="2"/>
    </row>
    <row r="76" spans="1:6" ht="15.5" x14ac:dyDescent="0.35">
      <c r="A76" s="2"/>
      <c r="B76" s="147"/>
      <c r="C76" s="31" t="str">
        <f>Regnskap!A83</f>
        <v>66xx Rep/vedl.hold hytter</v>
      </c>
      <c r="D76" s="32">
        <f>INDEX(Regnskap!C:C,MATCH(C76,Regnskap!A:A,0),1)</f>
        <v>0</v>
      </c>
      <c r="E76" s="148"/>
      <c r="F76" s="2"/>
    </row>
    <row r="77" spans="1:6" ht="15.5" x14ac:dyDescent="0.35">
      <c r="A77" s="2"/>
      <c r="B77" s="147"/>
      <c r="C77" s="31" t="str">
        <f>Regnskap!A84</f>
        <v>6620 Reparasjon og vedlikehold utstyr</v>
      </c>
      <c r="D77" s="32">
        <f>INDEX(Regnskap!C:C,MATCH(C77,Regnskap!A:A,0),1)</f>
        <v>0</v>
      </c>
      <c r="E77" s="148"/>
      <c r="F77" s="2"/>
    </row>
    <row r="78" spans="1:6" ht="15.5" x14ac:dyDescent="0.35">
      <c r="A78" s="2"/>
      <c r="B78" s="147"/>
      <c r="C78" s="31" t="str">
        <f>Regnskap!A85</f>
        <v>6700 Honorar revisjon</v>
      </c>
      <c r="D78" s="32">
        <f>INDEX(Regnskap!C:C,MATCH(C78,Regnskap!A:A,0),1)</f>
        <v>0</v>
      </c>
      <c r="E78" s="148"/>
      <c r="F78" s="2"/>
    </row>
    <row r="79" spans="1:6" ht="15.5" x14ac:dyDescent="0.35">
      <c r="A79" s="2"/>
      <c r="B79" s="147"/>
      <c r="C79" s="31" t="str">
        <f>Regnskap!A86</f>
        <v>6712 Honorar regnskap</v>
      </c>
      <c r="D79" s="32">
        <f>INDEX(Regnskap!C:C,MATCH(C79,Regnskap!A:A,0),1)</f>
        <v>0</v>
      </c>
      <c r="E79" s="148"/>
      <c r="F79" s="2"/>
    </row>
    <row r="80" spans="1:6" ht="15.5" x14ac:dyDescent="0.35">
      <c r="A80" s="2"/>
      <c r="B80" s="147"/>
      <c r="C80" s="31" t="str">
        <f>Regnskap!A87</f>
        <v>6730 Idrettsfaglig bistand</v>
      </c>
      <c r="D80" s="32">
        <f>INDEX(Regnskap!C:C,MATCH(C80,Regnskap!A:A,0),1)</f>
        <v>0</v>
      </c>
      <c r="E80" s="148"/>
      <c r="F80" s="2"/>
    </row>
    <row r="81" spans="1:6" ht="15.5" x14ac:dyDescent="0.35">
      <c r="A81" s="2"/>
      <c r="B81" s="147"/>
      <c r="C81" s="31" t="str">
        <f>Regnskap!A88</f>
        <v>6790 Annen fremmed tjeneste</v>
      </c>
      <c r="D81" s="32">
        <f>INDEX(Regnskap!C:C,MATCH(C81,Regnskap!A:A,0),1)</f>
        <v>0</v>
      </c>
      <c r="E81" s="148"/>
      <c r="F81" s="2"/>
    </row>
    <row r="82" spans="1:6" ht="15.5" x14ac:dyDescent="0.35">
      <c r="A82" s="2"/>
      <c r="B82" s="147"/>
      <c r="C82" s="31" t="str">
        <f>Regnskap!A89</f>
        <v>6800 Kontorrekvisita</v>
      </c>
      <c r="D82" s="32">
        <f>INDEX(Regnskap!C:C,MATCH(C82,Regnskap!A:A,0),1)</f>
        <v>0</v>
      </c>
      <c r="E82" s="148"/>
      <c r="F82" s="2"/>
    </row>
    <row r="83" spans="1:6" ht="15.5" x14ac:dyDescent="0.35">
      <c r="A83" s="2"/>
      <c r="B83" s="147"/>
      <c r="C83" s="31" t="str">
        <f>Regnskap!A90</f>
        <v>6810 Data/EDB-kostnad</v>
      </c>
      <c r="D83" s="32">
        <f>INDEX(Regnskap!C:C,MATCH(C83,Regnskap!A:A,0),1)</f>
        <v>0</v>
      </c>
      <c r="E83" s="148"/>
      <c r="F83" s="2"/>
    </row>
    <row r="84" spans="1:6" ht="15.5" x14ac:dyDescent="0.35">
      <c r="A84" s="2"/>
      <c r="B84" s="147"/>
      <c r="C84" s="31" t="str">
        <f>Regnskap!A91</f>
        <v>6811 Programvare, servere- og domene osv</v>
      </c>
      <c r="D84" s="32">
        <f>INDEX(Regnskap!C:C,MATCH(C84,Regnskap!A:A,0),1)</f>
        <v>0</v>
      </c>
      <c r="E84" s="148"/>
      <c r="F84" s="2"/>
    </row>
    <row r="85" spans="1:6" ht="15.5" x14ac:dyDescent="0.35">
      <c r="A85" s="2"/>
      <c r="B85" s="147"/>
      <c r="C85" s="31" t="str">
        <f>Regnskap!A92</f>
        <v>6820 Trykksak</v>
      </c>
      <c r="D85" s="32">
        <f>INDEX(Regnskap!C:C,MATCH(C85,Regnskap!A:A,0),1)</f>
        <v>0</v>
      </c>
      <c r="E85" s="148"/>
      <c r="F85" s="2"/>
    </row>
    <row r="86" spans="1:6" ht="15.5" x14ac:dyDescent="0.35">
      <c r="A86" s="2"/>
      <c r="B86" s="147"/>
      <c r="C86" s="31" t="str">
        <f>Regnskap!A93</f>
        <v>6840 Aviser, tidsskrifter, bøker</v>
      </c>
      <c r="D86" s="32">
        <f>INDEX(Regnskap!C:C,MATCH(C86,Regnskap!A:A,0),1)</f>
        <v>0</v>
      </c>
      <c r="E86" s="148"/>
      <c r="F86" s="2"/>
    </row>
    <row r="87" spans="1:6" ht="15.5" x14ac:dyDescent="0.35">
      <c r="A87" s="2"/>
      <c r="B87" s="147"/>
      <c r="C87" s="31" t="str">
        <f>Regnskap!A94</f>
        <v>6860 Møte, kurs, oppdatering</v>
      </c>
      <c r="D87" s="32">
        <f>INDEX(Regnskap!C:C,MATCH(C87,Regnskap!A:A,0),1)</f>
        <v>0</v>
      </c>
      <c r="E87" s="148"/>
      <c r="F87" s="2"/>
    </row>
    <row r="88" spans="1:6" ht="15.5" x14ac:dyDescent="0.35">
      <c r="A88" s="2"/>
      <c r="B88" s="147"/>
      <c r="C88" s="31" t="str">
        <f>Regnskap!A95</f>
        <v>6900 Telefon</v>
      </c>
      <c r="D88" s="32">
        <f>INDEX(Regnskap!C:C,MATCH(C88,Regnskap!A:A,0),1)</f>
        <v>0</v>
      </c>
      <c r="E88" s="148"/>
      <c r="F88" s="2"/>
    </row>
    <row r="89" spans="1:6" ht="15.5" x14ac:dyDescent="0.35">
      <c r="A89" s="2"/>
      <c r="B89" s="147"/>
      <c r="C89" s="31" t="str">
        <f>Regnskap!A96</f>
        <v>6940 Porto</v>
      </c>
      <c r="D89" s="32">
        <f>INDEX(Regnskap!C:C,MATCH(C89,Regnskap!A:A,0),1)</f>
        <v>0</v>
      </c>
      <c r="E89" s="148"/>
      <c r="F89" s="2"/>
    </row>
    <row r="90" spans="1:6" ht="15.5" x14ac:dyDescent="0.35">
      <c r="A90" s="2"/>
      <c r="B90" s="147"/>
      <c r="C90" s="31" t="str">
        <f>Regnskap!A97</f>
        <v>7100 Bilgodtgjørelse, oppgavepliktig</v>
      </c>
      <c r="D90" s="32">
        <f>INDEX(Regnskap!C:C,MATCH(C90,Regnskap!A:A,0),1)</f>
        <v>0</v>
      </c>
      <c r="E90" s="148"/>
      <c r="F90" s="2"/>
    </row>
    <row r="91" spans="1:6" ht="15.5" x14ac:dyDescent="0.35">
      <c r="A91" s="2"/>
      <c r="B91" s="147"/>
      <c r="C91" s="31" t="str">
        <f>Regnskap!A98</f>
        <v>7101 Passasjertillegg</v>
      </c>
      <c r="D91" s="32">
        <f>INDEX(Regnskap!C:C,MATCH(C91,Regnskap!A:A,0),1)</f>
        <v>0</v>
      </c>
      <c r="E91" s="148"/>
      <c r="F91" s="2"/>
    </row>
    <row r="92" spans="1:6" ht="15.5" x14ac:dyDescent="0.35">
      <c r="A92" s="2"/>
      <c r="B92" s="147"/>
      <c r="C92" s="31" t="str">
        <f>Regnskap!A99</f>
        <v>7110 Passasjergodtgjørelse</v>
      </c>
      <c r="D92" s="32">
        <f>INDEX(Regnskap!C:C,MATCH(C92,Regnskap!A:A,0),1)</f>
        <v>0</v>
      </c>
      <c r="E92" s="148"/>
      <c r="F92" s="2"/>
    </row>
    <row r="93" spans="1:6" ht="15.5" x14ac:dyDescent="0.35">
      <c r="A93" s="2"/>
      <c r="B93" s="147"/>
      <c r="C93" s="31" t="str">
        <f>Regnskap!A100</f>
        <v>7140 Reisekostnad, ikke oppgavepliktig</v>
      </c>
      <c r="D93" s="32">
        <f>INDEX(Regnskap!C:C,MATCH(C93,Regnskap!A:A,0),1)</f>
        <v>0</v>
      </c>
      <c r="E93" s="148"/>
      <c r="F93" s="2"/>
    </row>
    <row r="94" spans="1:6" ht="15.5" x14ac:dyDescent="0.35">
      <c r="A94" s="2"/>
      <c r="B94" s="147"/>
      <c r="C94" s="31" t="str">
        <f>Regnskap!A101</f>
        <v>7150 Diettkostnad, ikke oppgavepliktig</v>
      </c>
      <c r="D94" s="32">
        <f>INDEX(Regnskap!C:C,MATCH(C94,Regnskap!A:A,0),1)</f>
        <v>0</v>
      </c>
      <c r="E94" s="148"/>
      <c r="F94" s="2"/>
    </row>
    <row r="95" spans="1:6" ht="15.5" x14ac:dyDescent="0.35">
      <c r="A95" s="2"/>
      <c r="B95" s="147"/>
      <c r="C95" s="31" t="str">
        <f>Regnskap!A102</f>
        <v>7300 Salgskostnad</v>
      </c>
      <c r="D95" s="32">
        <f>INDEX(Regnskap!C:C,MATCH(C95,Regnskap!A:A,0),1)</f>
        <v>0</v>
      </c>
      <c r="E95" s="148"/>
      <c r="F95" s="2"/>
    </row>
    <row r="96" spans="1:6" ht="15.5" x14ac:dyDescent="0.35">
      <c r="A96" s="2"/>
      <c r="B96" s="147"/>
      <c r="C96" s="31" t="str">
        <f>Regnskap!A103</f>
        <v>7320 Reklamekostnad</v>
      </c>
      <c r="D96" s="32">
        <f>INDEX(Regnskap!C:C,MATCH(C96,Regnskap!A:A,0),1)</f>
        <v>0</v>
      </c>
      <c r="E96" s="148"/>
      <c r="F96" s="2"/>
    </row>
    <row r="97" spans="1:6" ht="15.5" x14ac:dyDescent="0.35">
      <c r="A97" s="2"/>
      <c r="B97" s="147"/>
      <c r="C97" s="31" t="str">
        <f>Regnskap!A104</f>
        <v>7350 Representasjon, fradragsberettiget</v>
      </c>
      <c r="D97" s="32">
        <f>INDEX(Regnskap!C:C,MATCH(C97,Regnskap!A:A,0),1)</f>
        <v>0</v>
      </c>
      <c r="E97" s="148"/>
      <c r="F97" s="2"/>
    </row>
    <row r="98" spans="1:6" ht="15.5" x14ac:dyDescent="0.35">
      <c r="A98" s="2"/>
      <c r="B98" s="147"/>
      <c r="C98" s="31" t="str">
        <f>Regnskap!A105</f>
        <v>7400 Kontigent, fradragsberettiget</v>
      </c>
      <c r="D98" s="32">
        <f>INDEX(Regnskap!C:C,MATCH(C98,Regnskap!A:A,0),1)</f>
        <v>0</v>
      </c>
      <c r="E98" s="148"/>
      <c r="F98" s="2"/>
    </row>
    <row r="99" spans="1:6" ht="15.5" x14ac:dyDescent="0.35">
      <c r="A99" s="2"/>
      <c r="B99" s="147"/>
      <c r="C99" s="31" t="str">
        <f>Regnskap!A106</f>
        <v>7410 Kontingent og lisens</v>
      </c>
      <c r="D99" s="32">
        <f>INDEX(Regnskap!C:C,MATCH(C99,Regnskap!A:A,0),1)</f>
        <v>0</v>
      </c>
      <c r="E99" s="148"/>
      <c r="F99" s="2"/>
    </row>
    <row r="100" spans="1:6" ht="15.5" x14ac:dyDescent="0.35">
      <c r="A100" s="2"/>
      <c r="B100" s="147"/>
      <c r="C100" s="31" t="str">
        <f>Regnskap!A107</f>
        <v>7420 Gaver</v>
      </c>
      <c r="D100" s="32">
        <f>INDEX(Regnskap!C:C,MATCH(C100,Regnskap!A:A,0),1)</f>
        <v>0</v>
      </c>
      <c r="E100" s="148"/>
      <c r="F100" s="2"/>
    </row>
    <row r="101" spans="1:6" ht="15.5" x14ac:dyDescent="0.35">
      <c r="A101" s="2"/>
      <c r="B101" s="147"/>
      <c r="C101" s="31" t="str">
        <f>Regnskap!A108</f>
        <v>7430 Gaver, ikke fradragsberettiget</v>
      </c>
      <c r="D101" s="32">
        <f>INDEX(Regnskap!C:C,MATCH(C101,Regnskap!A:A,0),1)</f>
        <v>0</v>
      </c>
      <c r="E101" s="148"/>
      <c r="F101" s="2"/>
    </row>
    <row r="102" spans="1:6" ht="15.5" x14ac:dyDescent="0.35">
      <c r="A102" s="2"/>
      <c r="B102" s="147"/>
      <c r="C102" s="31" t="str">
        <f>Regnskap!A109</f>
        <v>7500 Forsikringspremie</v>
      </c>
      <c r="D102" s="32">
        <f>INDEX(Regnskap!C:C,MATCH(C102,Regnskap!A:A,0),1)</f>
        <v>0</v>
      </c>
      <c r="E102" s="148"/>
      <c r="F102" s="2"/>
    </row>
    <row r="103" spans="1:6" ht="15.5" x14ac:dyDescent="0.35">
      <c r="A103" s="2"/>
      <c r="B103" s="147"/>
      <c r="C103" s="31" t="str">
        <f>Regnskap!A110</f>
        <v>7510 Medlemsforsikring</v>
      </c>
      <c r="D103" s="32">
        <f>INDEX(Regnskap!C:C,MATCH(C103,Regnskap!A:A,0),1)</f>
        <v>0</v>
      </c>
      <c r="E103" s="148"/>
      <c r="F103" s="2"/>
    </row>
    <row r="104" spans="1:6" ht="15.5" x14ac:dyDescent="0.35">
      <c r="A104" s="2"/>
      <c r="B104" s="147"/>
      <c r="C104" s="31" t="str">
        <f>Regnskap!A111</f>
        <v>7700 Kostnader styremøter, årsmøter osv</v>
      </c>
      <c r="D104" s="32">
        <f>INDEX(Regnskap!C:C,MATCH(C104,Regnskap!A:A,0),1)</f>
        <v>0</v>
      </c>
      <c r="E104" s="148"/>
      <c r="F104" s="2"/>
    </row>
    <row r="105" spans="1:6" ht="15.5" x14ac:dyDescent="0.35">
      <c r="A105" s="2"/>
      <c r="B105" s="147"/>
      <c r="C105" s="31" t="str">
        <f>Regnskap!A112</f>
        <v>7740 Øredifferanse</v>
      </c>
      <c r="D105" s="32">
        <f>INDEX(Regnskap!C:C,MATCH(C105,Regnskap!A:A,0),1)</f>
        <v>0</v>
      </c>
      <c r="E105" s="148"/>
      <c r="F105" s="2"/>
    </row>
    <row r="106" spans="1:6" ht="15.5" x14ac:dyDescent="0.35">
      <c r="A106" s="2"/>
      <c r="B106" s="147"/>
      <c r="C106" s="31" t="str">
        <f>Regnskap!A113</f>
        <v>7750 Eiendoms- og festeavgift</v>
      </c>
      <c r="D106" s="32">
        <f>INDEX(Regnskap!C:C,MATCH(C106,Regnskap!A:A,0),1)</f>
        <v>0</v>
      </c>
      <c r="E106" s="148"/>
      <c r="F106" s="2"/>
    </row>
    <row r="107" spans="1:6" ht="15.5" x14ac:dyDescent="0.35">
      <c r="A107" s="2"/>
      <c r="B107" s="147"/>
      <c r="C107" s="31" t="str">
        <f>Regnskap!A114</f>
        <v>7770 Bank- og kortgebyr</v>
      </c>
      <c r="D107" s="32">
        <f>INDEX(Regnskap!C:C,MATCH(C107,Regnskap!A:A,0),1)</f>
        <v>0</v>
      </c>
      <c r="E107" s="148"/>
      <c r="F107" s="2"/>
    </row>
    <row r="108" spans="1:6" ht="15.5" x14ac:dyDescent="0.35">
      <c r="A108" s="2"/>
      <c r="B108" s="147"/>
      <c r="C108" s="31" t="str">
        <f>Regnskap!A115</f>
        <v>7790 Annen kostnad, fradragsberettiget</v>
      </c>
      <c r="D108" s="32">
        <f>INDEX(Regnskap!C:C,MATCH(C108,Regnskap!A:A,0),1)</f>
        <v>0</v>
      </c>
      <c r="E108" s="148"/>
      <c r="F108" s="2"/>
    </row>
    <row r="109" spans="1:6" ht="15.5" x14ac:dyDescent="0.35">
      <c r="A109" s="2"/>
      <c r="B109" s="147"/>
      <c r="C109" s="31" t="str">
        <f>Regnskap!A116</f>
        <v>7791 Annen kostnad, ikke fradragsberettiget</v>
      </c>
      <c r="D109" s="32">
        <f>INDEX(Regnskap!C:C,MATCH(C109,Regnskap!A:A,0),1)</f>
        <v>0</v>
      </c>
      <c r="E109" s="148"/>
      <c r="F109" s="2"/>
    </row>
    <row r="110" spans="1:6" ht="15.5" x14ac:dyDescent="0.35">
      <c r="A110" s="2"/>
      <c r="B110" s="147"/>
      <c r="C110" s="31" t="str">
        <f>Regnskap!A117</f>
        <v>7830 Konstatert tap på fordringer</v>
      </c>
      <c r="D110" s="32">
        <f>INDEX(Regnskap!C:C,MATCH(C110,Regnskap!A:A,0),1)</f>
        <v>0</v>
      </c>
      <c r="E110" s="148"/>
      <c r="F110" s="2"/>
    </row>
    <row r="111" spans="1:6" ht="15.5" x14ac:dyDescent="0.35">
      <c r="A111" s="2"/>
      <c r="B111" s="147"/>
      <c r="C111" s="31" t="str">
        <f>Regnskap!A118</f>
        <v>7831 Endring i avsetning tap på fordringer</v>
      </c>
      <c r="D111" s="32">
        <f>INDEX(Regnskap!C:C,MATCH(C111,Regnskap!A:A,0),1)</f>
        <v>0</v>
      </c>
      <c r="E111" s="148"/>
      <c r="F111" s="2"/>
    </row>
    <row r="112" spans="1:6" ht="16" thickBot="1" x14ac:dyDescent="0.4">
      <c r="A112" s="2"/>
      <c r="B112" s="149"/>
      <c r="C112" s="164" t="s">
        <v>535</v>
      </c>
      <c r="D112" s="165">
        <f>SUM(D31:D111)</f>
        <v>3158.3999999999996</v>
      </c>
      <c r="E112" s="150"/>
      <c r="F112" s="2"/>
    </row>
    <row r="113" spans="1:6" ht="15.5" x14ac:dyDescent="0.35">
      <c r="A113" s="2"/>
      <c r="B113" s="2"/>
      <c r="C113" s="2"/>
      <c r="D113" s="2"/>
      <c r="E113" s="2"/>
      <c r="F113" s="2"/>
    </row>
  </sheetData>
  <sheetProtection sheet="1" formatCells="0" formatColumns="0" formatRows="0" insertColumns="0" insertRows="0" insertHyperlinks="0" deleteColumns="0" deleteRows="0" selectLockedCells="1" sort="0" autoFilter="0" pivotTables="0"/>
  <mergeCells count="2">
    <mergeCell ref="C6:D6"/>
    <mergeCell ref="C9:D10"/>
  </mergeCells>
  <dataValidations xWindow="1015" yWindow="238" count="1">
    <dataValidation allowBlank="1" showInputMessage="1" showErrorMessage="1" promptTitle="Endre overskrift / periode" prompt="Dette arket er beskyttet. Skal du endre overskrift/periode klikker du på &quot;Review&quot; (se gjennom), og &quot;Unprotect sheet&quot; (opphev arkbeskyttelse). Husk å beskytte igjen når du er ferdig! Klikk &quot;protect sheet&quot; og &quot;ok&quot;" sqref="B3" xr:uid="{00000000-0002-0000-0200-000000000000}"/>
  </dataValidations>
  <pageMargins left="0.7" right="0.7" top="0.75" bottom="0.75" header="0.3" footer="0.3"/>
  <pageSetup paperSize="9"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33"/>
  <sheetViews>
    <sheetView showGridLines="0" topLeftCell="A11" zoomScale="59" zoomScaleNormal="59" workbookViewId="0">
      <selection activeCell="E13" sqref="E13"/>
    </sheetView>
  </sheetViews>
  <sheetFormatPr baseColWidth="10" defaultColWidth="0" defaultRowHeight="14.5" zeroHeight="1" x14ac:dyDescent="0.35"/>
  <cols>
    <col min="1" max="1" width="8.81640625" style="127" customWidth="1"/>
    <col min="2" max="2" width="3.453125" style="127" customWidth="1"/>
    <col min="3" max="3" width="42.54296875" style="127" customWidth="1"/>
    <col min="4" max="5" width="14.7265625" style="127" customWidth="1"/>
    <col min="6" max="6" width="41.1796875" style="127" customWidth="1"/>
    <col min="7" max="7" width="3.26953125" style="127" customWidth="1"/>
    <col min="8" max="8" width="8.81640625" style="127" customWidth="1"/>
    <col min="9" max="16384" width="8.81640625" style="127" hidden="1"/>
  </cols>
  <sheetData>
    <row r="1" spans="1:8" s="85" customFormat="1" ht="15.5" x14ac:dyDescent="0.35">
      <c r="A1" s="83"/>
      <c r="B1" s="84"/>
      <c r="C1" s="83"/>
      <c r="D1" s="83"/>
      <c r="E1" s="83"/>
      <c r="F1" s="83"/>
      <c r="G1" s="83"/>
      <c r="H1" s="83"/>
    </row>
    <row r="2" spans="1:8" s="85" customFormat="1" ht="15.5" x14ac:dyDescent="0.35">
      <c r="A2" s="83"/>
      <c r="B2" s="84"/>
      <c r="C2" s="83"/>
      <c r="D2" s="83"/>
      <c r="E2" s="83"/>
      <c r="F2" s="83"/>
      <c r="G2" s="83"/>
      <c r="H2" s="83"/>
    </row>
    <row r="3" spans="1:8" s="85" customFormat="1" ht="21.65" customHeight="1" x14ac:dyDescent="0.35">
      <c r="A3" s="83"/>
      <c r="B3" s="86" t="s">
        <v>534</v>
      </c>
      <c r="C3" s="87"/>
      <c r="D3" s="87"/>
      <c r="E3" s="87"/>
      <c r="F3" s="87"/>
      <c r="G3" s="88"/>
      <c r="H3" s="83"/>
    </row>
    <row r="4" spans="1:8" s="85" customFormat="1" ht="21.65" customHeight="1" x14ac:dyDescent="0.35">
      <c r="A4" s="83"/>
      <c r="B4" s="89"/>
      <c r="C4" s="201" t="s">
        <v>538</v>
      </c>
      <c r="D4" s="202"/>
      <c r="E4" s="202"/>
      <c r="F4" s="202"/>
      <c r="G4" s="90"/>
      <c r="H4" s="83"/>
    </row>
    <row r="5" spans="1:8" s="85" customFormat="1" ht="21.65" customHeight="1" x14ac:dyDescent="0.35">
      <c r="A5" s="83"/>
      <c r="B5" s="89"/>
      <c r="C5" s="201"/>
      <c r="D5" s="202"/>
      <c r="E5" s="202"/>
      <c r="F5" s="202"/>
      <c r="G5" s="90"/>
      <c r="H5" s="83"/>
    </row>
    <row r="6" spans="1:8" s="85" customFormat="1" ht="21.65" customHeight="1" x14ac:dyDescent="0.35">
      <c r="A6" s="83"/>
      <c r="B6" s="89"/>
      <c r="C6" s="201"/>
      <c r="D6" s="202"/>
      <c r="E6" s="202"/>
      <c r="F6" s="202"/>
      <c r="G6" s="90"/>
      <c r="H6" s="83"/>
    </row>
    <row r="7" spans="1:8" s="85" customFormat="1" ht="15.65" customHeight="1" x14ac:dyDescent="0.35">
      <c r="A7" s="83"/>
      <c r="B7" s="89"/>
      <c r="C7" s="201"/>
      <c r="D7" s="202"/>
      <c r="E7" s="202"/>
      <c r="F7" s="202"/>
      <c r="G7" s="90"/>
      <c r="H7" s="83"/>
    </row>
    <row r="8" spans="1:8" s="85" customFormat="1" ht="15.5" x14ac:dyDescent="0.35">
      <c r="A8" s="83"/>
      <c r="B8" s="89"/>
      <c r="C8" s="91"/>
      <c r="D8" s="91"/>
      <c r="E8" s="91"/>
      <c r="F8" s="91"/>
      <c r="G8" s="90"/>
      <c r="H8" s="83"/>
    </row>
    <row r="9" spans="1:8" s="85" customFormat="1" ht="15.65" customHeight="1" x14ac:dyDescent="0.35">
      <c r="A9" s="83"/>
      <c r="B9" s="89"/>
      <c r="C9" s="92"/>
      <c r="D9" s="93"/>
      <c r="E9" s="93"/>
      <c r="F9" s="94"/>
      <c r="G9" s="90"/>
      <c r="H9" s="83"/>
    </row>
    <row r="10" spans="1:8" s="85" customFormat="1" ht="15.65" customHeight="1" x14ac:dyDescent="0.35">
      <c r="A10" s="83"/>
      <c r="B10" s="89"/>
      <c r="C10" s="95"/>
      <c r="D10" s="96"/>
      <c r="E10" s="96"/>
      <c r="F10" s="97"/>
      <c r="G10" s="90"/>
      <c r="H10" s="83"/>
    </row>
    <row r="11" spans="1:8" s="85" customFormat="1" ht="15.5" x14ac:dyDescent="0.35">
      <c r="A11" s="83"/>
      <c r="B11" s="89"/>
      <c r="C11" s="98" t="s">
        <v>517</v>
      </c>
      <c r="D11" s="99">
        <f>Oversikt!$C$8</f>
        <v>2020</v>
      </c>
      <c r="E11" s="119">
        <f>D11+1</f>
        <v>2021</v>
      </c>
      <c r="F11" s="99" t="s">
        <v>533</v>
      </c>
      <c r="G11" s="90"/>
      <c r="H11" s="83"/>
    </row>
    <row r="12" spans="1:8" s="85" customFormat="1" ht="15.5" x14ac:dyDescent="0.35">
      <c r="A12" s="83"/>
      <c r="B12" s="89"/>
      <c r="C12" s="100" t="str">
        <f>Regnskap!A20</f>
        <v>3110 Salg utstyr</v>
      </c>
      <c r="D12" s="101">
        <f>INDEX(Regnskap!C:C,MATCH(Budsjett!C12,Regnskap!A:A,0),1)</f>
        <v>0</v>
      </c>
      <c r="E12" s="48"/>
      <c r="F12" s="102"/>
      <c r="G12" s="90"/>
      <c r="H12" s="83"/>
    </row>
    <row r="13" spans="1:8" s="85" customFormat="1" ht="15.5" x14ac:dyDescent="0.35">
      <c r="A13" s="83"/>
      <c r="B13" s="89"/>
      <c r="C13" s="100" t="str">
        <f>Regnskap!A21</f>
        <v>3120 Sponsorinntekter</v>
      </c>
      <c r="D13" s="101">
        <f>INDEX(Regnskap!C:C,MATCH(Budsjett!C13,Regnskap!A:A,0),1)</f>
        <v>0</v>
      </c>
      <c r="E13" s="50"/>
      <c r="F13" s="103"/>
      <c r="G13" s="90"/>
      <c r="H13" s="83"/>
    </row>
    <row r="14" spans="1:8" s="85" customFormat="1" ht="15.5" x14ac:dyDescent="0.35">
      <c r="A14" s="83"/>
      <c r="B14" s="89"/>
      <c r="C14" s="100" t="str">
        <f>Regnskap!A22</f>
        <v>3400 Tilskudd fra NIF, krets og forbud</v>
      </c>
      <c r="D14" s="101">
        <f>INDEX(Regnskap!C:C,MATCH(Budsjett!C14,Regnskap!A:A,0),1)</f>
        <v>0</v>
      </c>
      <c r="E14" s="50"/>
      <c r="F14" s="103"/>
      <c r="G14" s="90"/>
      <c r="H14" s="83"/>
    </row>
    <row r="15" spans="1:8" s="85" customFormat="1" ht="15.5" x14ac:dyDescent="0.35">
      <c r="A15" s="83"/>
      <c r="B15" s="89"/>
      <c r="C15" s="100" t="str">
        <f>Regnskap!A23</f>
        <v>3440 Tilskudd fra NIF</v>
      </c>
      <c r="D15" s="101">
        <f>INDEX(Regnskap!C:C,MATCH(Budsjett!C15,Regnskap!A:A,0),1)</f>
        <v>-1550</v>
      </c>
      <c r="E15" s="50"/>
      <c r="F15" s="103"/>
      <c r="G15" s="90"/>
      <c r="H15" s="83"/>
    </row>
    <row r="16" spans="1:8" s="85" customFormat="1" ht="15.5" x14ac:dyDescent="0.35">
      <c r="A16" s="83"/>
      <c r="B16" s="89"/>
      <c r="C16" s="100" t="str">
        <f>Regnskap!A24</f>
        <v>3480 Tildelt Gruppebevilgning</v>
      </c>
      <c r="D16" s="101">
        <f>INDEX(Regnskap!C:C,MATCH(Budsjett!C16,Regnskap!A:A,0),1)</f>
        <v>-18440</v>
      </c>
      <c r="E16" s="50"/>
      <c r="F16" s="103"/>
      <c r="G16" s="90"/>
      <c r="H16" s="83"/>
    </row>
    <row r="17" spans="1:8" s="85" customFormat="1" ht="15.5" x14ac:dyDescent="0.35">
      <c r="A17" s="83"/>
      <c r="B17" s="89"/>
      <c r="C17" s="100" t="str">
        <f>Regnskap!A25</f>
        <v>3490 Andre tilskudd</v>
      </c>
      <c r="D17" s="101">
        <f>INDEX(Regnskap!C:C,MATCH(Budsjett!C17,Regnskap!A:A,0),1)</f>
        <v>0</v>
      </c>
      <c r="E17" s="50"/>
      <c r="F17" s="103"/>
      <c r="G17" s="90"/>
      <c r="H17" s="83"/>
    </row>
    <row r="18" spans="1:8" s="85" customFormat="1" ht="15.5" x14ac:dyDescent="0.35">
      <c r="A18" s="83"/>
      <c r="B18" s="89"/>
      <c r="C18" s="100" t="str">
        <f>Regnskap!A26</f>
        <v>3610 Leieinntekter studenter/KSI-hytta</v>
      </c>
      <c r="D18" s="101">
        <f>INDEX(Regnskap!C:C,MATCH(Budsjett!C18,Regnskap!A:A,0),1)</f>
        <v>0</v>
      </c>
      <c r="E18" s="50"/>
      <c r="F18" s="103"/>
      <c r="G18" s="90"/>
      <c r="H18" s="83"/>
    </row>
    <row r="19" spans="1:8" s="85" customFormat="1" ht="15.5" x14ac:dyDescent="0.35">
      <c r="A19" s="83"/>
      <c r="B19" s="89"/>
      <c r="C19" s="100" t="str">
        <f>Regnskap!A27</f>
        <v>3630 Leieinntekter gruppeutstyr</v>
      </c>
      <c r="D19" s="101">
        <f>INDEX(Regnskap!C:C,MATCH(Budsjett!C19,Regnskap!A:A,0),1)</f>
        <v>0</v>
      </c>
      <c r="E19" s="50"/>
      <c r="F19" s="103"/>
      <c r="G19" s="90"/>
      <c r="H19" s="83"/>
    </row>
    <row r="20" spans="1:8" s="85" customFormat="1" ht="15.5" x14ac:dyDescent="0.35">
      <c r="A20" s="83"/>
      <c r="B20" s="89"/>
      <c r="C20" s="100" t="str">
        <f>Regnskap!A28</f>
        <v>3900 Annen ekstraordinære inntekter</v>
      </c>
      <c r="D20" s="101">
        <f>INDEX(Regnskap!C:C,MATCH(Budsjett!C20,Regnskap!A:A,0),1)</f>
        <v>0</v>
      </c>
      <c r="E20" s="50"/>
      <c r="F20" s="103"/>
      <c r="G20" s="90"/>
      <c r="H20" s="83"/>
    </row>
    <row r="21" spans="1:8" s="85" customFormat="1" ht="15.5" x14ac:dyDescent="0.35">
      <c r="A21" s="83"/>
      <c r="B21" s="89"/>
      <c r="C21" s="100" t="str">
        <f>Regnskap!A29</f>
        <v>3910 OSI kontingent</v>
      </c>
      <c r="D21" s="101">
        <f>INDEX(Regnskap!C:C,MATCH(Budsjett!C21,Regnskap!A:A,0),1)</f>
        <v>0</v>
      </c>
      <c r="E21" s="50"/>
      <c r="F21" s="103"/>
      <c r="G21" s="90"/>
      <c r="H21" s="83"/>
    </row>
    <row r="22" spans="1:8" s="85" customFormat="1" ht="15.5" x14ac:dyDescent="0.35">
      <c r="A22" s="83"/>
      <c r="B22" s="89"/>
      <c r="C22" s="100" t="str">
        <f>Regnskap!A30</f>
        <v>3920 Medlemskontingent</v>
      </c>
      <c r="D22" s="101">
        <f>INDEX(Regnskap!C:C,MATCH(Budsjett!C22,Regnskap!A:A,0),1)</f>
        <v>-11170</v>
      </c>
      <c r="E22" s="50"/>
      <c r="F22" s="103"/>
      <c r="G22" s="90"/>
      <c r="H22" s="83"/>
    </row>
    <row r="23" spans="1:8" s="85" customFormat="1" ht="15.5" x14ac:dyDescent="0.35">
      <c r="A23" s="83"/>
      <c r="B23" s="89"/>
      <c r="C23" s="100" t="str">
        <f>Regnskap!A31</f>
        <v>3940 Kursavgifter</v>
      </c>
      <c r="D23" s="101">
        <f>INDEX(Regnskap!C:C,MATCH(Budsjett!C23,Regnskap!A:A,0),1)</f>
        <v>0</v>
      </c>
      <c r="E23" s="50"/>
      <c r="F23" s="103"/>
      <c r="G23" s="90"/>
      <c r="H23" s="83"/>
    </row>
    <row r="24" spans="1:8" s="85" customFormat="1" ht="15.5" x14ac:dyDescent="0.35">
      <c r="A24" s="83"/>
      <c r="B24" s="89"/>
      <c r="C24" s="100" t="str">
        <f>Regnskap!A32</f>
        <v>3950 Egenandeler</v>
      </c>
      <c r="D24" s="101">
        <f>INDEX(Regnskap!C:C,MATCH(Budsjett!C24,Regnskap!A:A,0),1)</f>
        <v>0</v>
      </c>
      <c r="E24" s="50"/>
      <c r="F24" s="103"/>
      <c r="G24" s="90"/>
      <c r="H24" s="83"/>
    </row>
    <row r="25" spans="1:8" s="85" customFormat="1" ht="15.5" x14ac:dyDescent="0.35">
      <c r="A25" s="83"/>
      <c r="B25" s="89"/>
      <c r="C25" s="100" t="str">
        <f>Regnskap!A33</f>
        <v>3960 Stevneinntekter</v>
      </c>
      <c r="D25" s="101">
        <f>INDEX(Regnskap!C:C,MATCH(Budsjett!C25,Regnskap!A:A,0),1)</f>
        <v>0</v>
      </c>
      <c r="E25" s="50"/>
      <c r="F25" s="103"/>
      <c r="G25" s="90"/>
      <c r="H25" s="83"/>
    </row>
    <row r="26" spans="1:8" s="85" customFormat="1" ht="15.5" x14ac:dyDescent="0.35">
      <c r="A26" s="83"/>
      <c r="B26" s="89"/>
      <c r="C26" s="100" t="str">
        <f>Regnskap!A34</f>
        <v>3970 Dugnadsinntekter</v>
      </c>
      <c r="D26" s="101">
        <f>INDEX(Regnskap!C:C,MATCH(Budsjett!C26,Regnskap!A:A,0),1)</f>
        <v>0</v>
      </c>
      <c r="E26" s="50"/>
      <c r="F26" s="103"/>
      <c r="G26" s="90"/>
      <c r="H26" s="83"/>
    </row>
    <row r="27" spans="1:8" s="85" customFormat="1" ht="15.5" x14ac:dyDescent="0.35">
      <c r="A27" s="83"/>
      <c r="B27" s="89"/>
      <c r="C27" s="100" t="str">
        <f>Regnskap!A35</f>
        <v>3990 Andre inntekter</v>
      </c>
      <c r="D27" s="101">
        <f>INDEX(Regnskap!C:C,MATCH(Budsjett!C27,Regnskap!A:A,0),1)</f>
        <v>-6865</v>
      </c>
      <c r="E27" s="50"/>
      <c r="F27" s="103"/>
      <c r="G27" s="90"/>
      <c r="H27" s="83"/>
    </row>
    <row r="28" spans="1:8" s="85" customFormat="1" ht="15.5" x14ac:dyDescent="0.35">
      <c r="A28" s="83"/>
      <c r="B28" s="89"/>
      <c r="C28" s="100" t="str">
        <f>Regnskap!A36</f>
        <v>3090 Opptjent, ikke fakturert inntekt</v>
      </c>
      <c r="D28" s="101">
        <f>INDEX(Regnskap!C:C,MATCH(Budsjett!C28,Regnskap!A:A,0),1)</f>
        <v>1190</v>
      </c>
      <c r="E28" s="50"/>
      <c r="F28" s="103"/>
      <c r="G28" s="90"/>
      <c r="H28" s="83"/>
    </row>
    <row r="29" spans="1:8" s="85" customFormat="1" ht="16" thickBot="1" x14ac:dyDescent="0.4">
      <c r="A29" s="83"/>
      <c r="B29" s="89"/>
      <c r="C29" s="104" t="s">
        <v>528</v>
      </c>
      <c r="D29" s="105">
        <f>SUM(D12:D28)</f>
        <v>-36835</v>
      </c>
      <c r="E29" s="120">
        <f>SUM(E12:E28)</f>
        <v>0</v>
      </c>
      <c r="F29" s="106"/>
      <c r="G29" s="90"/>
      <c r="H29" s="83"/>
    </row>
    <row r="30" spans="1:8" s="85" customFormat="1" ht="16" thickTop="1" x14ac:dyDescent="0.35">
      <c r="A30" s="83"/>
      <c r="B30" s="89"/>
      <c r="C30" s="107"/>
      <c r="D30" s="108"/>
      <c r="E30" s="121"/>
      <c r="F30" s="109"/>
      <c r="G30" s="90"/>
      <c r="H30" s="83"/>
    </row>
    <row r="31" spans="1:8" s="85" customFormat="1" ht="15.5" x14ac:dyDescent="0.35">
      <c r="A31" s="83"/>
      <c r="B31" s="89"/>
      <c r="C31" s="98" t="s">
        <v>536</v>
      </c>
      <c r="D31" s="99">
        <f>D11</f>
        <v>2020</v>
      </c>
      <c r="E31" s="119">
        <f>E11</f>
        <v>2021</v>
      </c>
      <c r="F31" s="99" t="s">
        <v>533</v>
      </c>
      <c r="G31" s="90"/>
      <c r="H31" s="83"/>
    </row>
    <row r="32" spans="1:8" s="85" customFormat="1" ht="15.5" x14ac:dyDescent="0.35">
      <c r="A32" s="83"/>
      <c r="B32" s="89"/>
      <c r="C32" s="126" t="str">
        <f>Regnskap!A38</f>
        <v>5010 Lønn ansatte</v>
      </c>
      <c r="D32" s="101">
        <f>INDEX(Regnskap!C:C,MATCH(Budsjett!C32,Regnskap!A:A,0),1)</f>
        <v>0</v>
      </c>
      <c r="E32" s="50"/>
      <c r="F32" s="103"/>
      <c r="G32" s="90"/>
      <c r="H32" s="83"/>
    </row>
    <row r="33" spans="1:8" s="85" customFormat="1" ht="15.5" x14ac:dyDescent="0.35">
      <c r="A33" s="83"/>
      <c r="B33" s="89"/>
      <c r="C33" s="126" t="str">
        <f>Regnskap!A39</f>
        <v>5011 Div lønn u/FP</v>
      </c>
      <c r="D33" s="101">
        <f>INDEX(Regnskap!C:C,MATCH(Budsjett!C33,Regnskap!A:A,0),1)</f>
        <v>0</v>
      </c>
      <c r="E33" s="50"/>
      <c r="F33" s="103"/>
      <c r="G33" s="90"/>
      <c r="H33" s="83"/>
    </row>
    <row r="34" spans="1:8" s="85" customFormat="1" ht="15.5" x14ac:dyDescent="0.35">
      <c r="A34" s="83"/>
      <c r="B34" s="89"/>
      <c r="C34" s="126" t="str">
        <f>Regnskap!A40</f>
        <v>5020 Feriepenger</v>
      </c>
      <c r="D34" s="101">
        <f>INDEX(Regnskap!C:C,MATCH(Budsjett!C34,Regnskap!A:A,0),1)</f>
        <v>0</v>
      </c>
      <c r="E34" s="50"/>
      <c r="F34" s="103"/>
      <c r="G34" s="90"/>
      <c r="H34" s="83"/>
    </row>
    <row r="35" spans="1:8" s="85" customFormat="1" ht="15.5" x14ac:dyDescent="0.35">
      <c r="A35" s="83"/>
      <c r="B35" s="89"/>
      <c r="C35" s="126" t="str">
        <f>Regnskap!A41</f>
        <v>5090 Påløpt ikke utbetalt lønn</v>
      </c>
      <c r="D35" s="101">
        <f>INDEX(Regnskap!C:C,MATCH(Budsjett!C35,Regnskap!A:A,0),1)</f>
        <v>0</v>
      </c>
      <c r="E35" s="50"/>
      <c r="F35" s="103"/>
      <c r="G35" s="90"/>
      <c r="H35" s="83"/>
    </row>
    <row r="36" spans="1:8" s="85" customFormat="1" ht="15.5" x14ac:dyDescent="0.35">
      <c r="A36" s="83"/>
      <c r="B36" s="89"/>
      <c r="C36" s="126" t="str">
        <f>Regnskap!A42</f>
        <v>5250 Koll.pensjonsforsikring</v>
      </c>
      <c r="D36" s="101">
        <f>INDEX(Regnskap!C:C,MATCH(Budsjett!C36,Regnskap!A:A,0),1)</f>
        <v>0</v>
      </c>
      <c r="E36" s="50"/>
      <c r="F36" s="103"/>
      <c r="G36" s="90"/>
      <c r="H36" s="83"/>
    </row>
    <row r="37" spans="1:8" s="85" customFormat="1" ht="15.5" x14ac:dyDescent="0.35">
      <c r="A37" s="83"/>
      <c r="B37" s="89"/>
      <c r="C37" s="126" t="str">
        <f>Regnskap!A43</f>
        <v>5270 EKOM arb taker abonnement</v>
      </c>
      <c r="D37" s="101">
        <f>INDEX(Regnskap!C:C,MATCH(Budsjett!C37,Regnskap!A:A,0),1)</f>
        <v>0</v>
      </c>
      <c r="E37" s="50"/>
      <c r="F37" s="103"/>
      <c r="G37" s="90"/>
      <c r="H37" s="83"/>
    </row>
    <row r="38" spans="1:8" s="85" customFormat="1" ht="15.5" x14ac:dyDescent="0.35">
      <c r="A38" s="83"/>
      <c r="B38" s="89"/>
      <c r="C38" s="126" t="str">
        <f>Regnskap!A44</f>
        <v>5290 Motkonto for gruppe 52</v>
      </c>
      <c r="D38" s="101">
        <f>INDEX(Regnskap!C:C,MATCH(Budsjett!C38,Regnskap!A:A,0),1)</f>
        <v>0</v>
      </c>
      <c r="E38" s="50"/>
      <c r="F38" s="103"/>
      <c r="G38" s="90"/>
      <c r="H38" s="83"/>
    </row>
    <row r="39" spans="1:8" s="85" customFormat="1" ht="15.5" x14ac:dyDescent="0.35">
      <c r="A39" s="83"/>
      <c r="B39" s="89"/>
      <c r="C39" s="126" t="str">
        <f>Regnskap!A45</f>
        <v>5310 Trekkpl bilgodtgjørelse</v>
      </c>
      <c r="D39" s="101">
        <f>INDEX(Regnskap!C:C,MATCH(Budsjett!C39,Regnskap!A:A,0),1)</f>
        <v>0</v>
      </c>
      <c r="E39" s="50"/>
      <c r="F39" s="103"/>
      <c r="G39" s="90"/>
      <c r="H39" s="83"/>
    </row>
    <row r="40" spans="1:8" s="85" customFormat="1" ht="15.5" x14ac:dyDescent="0.35">
      <c r="A40" s="83"/>
      <c r="B40" s="89"/>
      <c r="C40" s="126" t="str">
        <f>Regnskap!A46</f>
        <v>5330 Godtgjørelse til styre- og bedriftforsamlinger</v>
      </c>
      <c r="D40" s="101">
        <f>INDEX(Regnskap!C:C,MATCH(Budsjett!C40,Regnskap!A:A,0),1)</f>
        <v>0</v>
      </c>
      <c r="E40" s="50"/>
      <c r="F40" s="103"/>
      <c r="G40" s="90"/>
      <c r="H40" s="83"/>
    </row>
    <row r="41" spans="1:8" s="85" customFormat="1" ht="15.5" x14ac:dyDescent="0.35">
      <c r="A41" s="83"/>
      <c r="B41" s="89"/>
      <c r="C41" s="126" t="str">
        <f>Regnskap!A47</f>
        <v>5350 Godtgjørelse til dommere</v>
      </c>
      <c r="D41" s="101">
        <f>INDEX(Regnskap!C:C,MATCH(Budsjett!C41,Regnskap!A:A,0),1)</f>
        <v>0</v>
      </c>
      <c r="E41" s="50"/>
      <c r="F41" s="103"/>
      <c r="G41" s="90"/>
      <c r="H41" s="83"/>
    </row>
    <row r="42" spans="1:8" s="85" customFormat="1" ht="15.5" x14ac:dyDescent="0.35">
      <c r="A42" s="83"/>
      <c r="B42" s="89"/>
      <c r="C42" s="126" t="str">
        <f>Regnskap!A48</f>
        <v>5400 Arbeidsgiveravgift</v>
      </c>
      <c r="D42" s="101">
        <f>INDEX(Regnskap!C:C,MATCH(Budsjett!C42,Regnskap!A:A,0),1)</f>
        <v>0</v>
      </c>
      <c r="E42" s="50"/>
      <c r="F42" s="103"/>
      <c r="G42" s="90"/>
      <c r="H42" s="83"/>
    </row>
    <row r="43" spans="1:8" s="85" customFormat="1" ht="15.5" x14ac:dyDescent="0.35">
      <c r="A43" s="83"/>
      <c r="B43" s="89"/>
      <c r="C43" s="126" t="str">
        <f>Regnskap!A49</f>
        <v>5411 Arbeidsgiveravgift på feriepenger</v>
      </c>
      <c r="D43" s="101">
        <f>INDEX(Regnskap!C:C,MATCH(Budsjett!C43,Regnskap!A:A,0),1)</f>
        <v>0</v>
      </c>
      <c r="E43" s="50"/>
      <c r="F43" s="103"/>
      <c r="G43" s="90"/>
      <c r="H43" s="83"/>
    </row>
    <row r="44" spans="1:8" s="85" customFormat="1" ht="15.5" x14ac:dyDescent="0.35">
      <c r="A44" s="83"/>
      <c r="B44" s="89"/>
      <c r="C44" s="126" t="str">
        <f>Regnskap!A50</f>
        <v>5510 Overtidsmat etter regning</v>
      </c>
      <c r="D44" s="101">
        <f>INDEX(Regnskap!C:C,MATCH(Budsjett!C44,Regnskap!A:A,0),1)</f>
        <v>0</v>
      </c>
      <c r="E44" s="50"/>
      <c r="F44" s="103"/>
      <c r="G44" s="90"/>
      <c r="H44" s="83"/>
    </row>
    <row r="45" spans="1:8" s="85" customFormat="1" ht="15.5" x14ac:dyDescent="0.35">
      <c r="A45" s="83"/>
      <c r="B45" s="89"/>
      <c r="C45" s="126" t="str">
        <f>Regnskap!A51</f>
        <v>5900 Gaver til ansatte</v>
      </c>
      <c r="D45" s="101">
        <f>INDEX(Regnskap!C:C,MATCH(Budsjett!C45,Regnskap!A:A,0),1)</f>
        <v>0</v>
      </c>
      <c r="E45" s="50"/>
      <c r="F45" s="103"/>
      <c r="G45" s="90"/>
      <c r="H45" s="83"/>
    </row>
    <row r="46" spans="1:8" s="85" customFormat="1" ht="15.5" x14ac:dyDescent="0.35">
      <c r="A46" s="83"/>
      <c r="B46" s="89"/>
      <c r="C46" s="126" t="str">
        <f>Regnskap!A52</f>
        <v>5910 Kantinekostnad</v>
      </c>
      <c r="D46" s="101">
        <f>INDEX(Regnskap!C:C,MATCH(Budsjett!C46,Regnskap!A:A,0),1)</f>
        <v>0</v>
      </c>
      <c r="E46" s="50"/>
      <c r="F46" s="103"/>
      <c r="G46" s="90"/>
      <c r="H46" s="83"/>
    </row>
    <row r="47" spans="1:8" s="85" customFormat="1" ht="15.5" x14ac:dyDescent="0.35">
      <c r="A47" s="83"/>
      <c r="B47" s="89"/>
      <c r="C47" s="126" t="str">
        <f>Regnskap!A53</f>
        <v>5945 OTP</v>
      </c>
      <c r="D47" s="101">
        <f>INDEX(Regnskap!C:C,MATCH(Budsjett!C47,Regnskap!A:A,0),1)</f>
        <v>0</v>
      </c>
      <c r="E47" s="50"/>
      <c r="F47" s="103"/>
      <c r="G47" s="90"/>
      <c r="H47" s="83"/>
    </row>
    <row r="48" spans="1:8" s="85" customFormat="1" ht="15.5" x14ac:dyDescent="0.35">
      <c r="A48" s="83"/>
      <c r="B48" s="89"/>
      <c r="C48" s="126" t="str">
        <f>Regnskap!A54</f>
        <v>5990 Annen personalkostnad</v>
      </c>
      <c r="D48" s="101">
        <f>INDEX(Regnskap!C:C,MATCH(Budsjett!C48,Regnskap!A:A,0),1)</f>
        <v>0</v>
      </c>
      <c r="E48" s="50"/>
      <c r="F48" s="103"/>
      <c r="G48" s="90"/>
      <c r="H48" s="83"/>
    </row>
    <row r="49" spans="1:8" s="85" customFormat="1" ht="15.5" x14ac:dyDescent="0.35">
      <c r="A49" s="83"/>
      <c r="B49" s="89"/>
      <c r="C49" s="126" t="str">
        <f>Regnskap!A56</f>
        <v>4110 Kjøp utstyr for videresalg</v>
      </c>
      <c r="D49" s="101">
        <f>INDEX(Regnskap!C:C,MATCH(Budsjett!C49,Regnskap!A:A,0),1)</f>
        <v>3158.3999999999996</v>
      </c>
      <c r="E49" s="50"/>
      <c r="F49" s="103"/>
      <c r="G49" s="90"/>
      <c r="H49" s="83"/>
    </row>
    <row r="50" spans="1:8" s="85" customFormat="1" ht="15.5" x14ac:dyDescent="0.35">
      <c r="A50" s="83"/>
      <c r="B50" s="89"/>
      <c r="C50" s="126" t="str">
        <f>Regnskap!A57</f>
        <v>4120 Idrettsmatr./utstyr til eget bruk</v>
      </c>
      <c r="D50" s="101">
        <f>INDEX(Regnskap!C:C,MATCH(Budsjett!C50,Regnskap!A:A,0),1)</f>
        <v>0</v>
      </c>
      <c r="E50" s="50"/>
      <c r="F50" s="103"/>
      <c r="G50" s="90"/>
      <c r="H50" s="83"/>
    </row>
    <row r="51" spans="1:8" s="85" customFormat="1" ht="15.5" x14ac:dyDescent="0.35">
      <c r="A51" s="83"/>
      <c r="B51" s="89"/>
      <c r="C51" s="126" t="str">
        <f>Regnskap!A58</f>
        <v>4150 Kostnader idrettsanlegg</v>
      </c>
      <c r="D51" s="101">
        <f>INDEX(Regnskap!C:C,MATCH(Budsjett!C51,Regnskap!A:A,0),1)</f>
        <v>0</v>
      </c>
      <c r="E51" s="50"/>
      <c r="F51" s="103"/>
      <c r="G51" s="90"/>
      <c r="H51" s="83"/>
    </row>
    <row r="52" spans="1:8" s="85" customFormat="1" ht="15.5" x14ac:dyDescent="0.35">
      <c r="A52" s="83"/>
      <c r="B52" s="89"/>
      <c r="C52" s="126" t="str">
        <f>Regnskap!A59</f>
        <v>4200 Kontingent og lisens</v>
      </c>
      <c r="D52" s="101">
        <f>INDEX(Regnskap!C:C,MATCH(Budsjett!C52,Regnskap!A:A,0),1)</f>
        <v>0</v>
      </c>
      <c r="E52" s="50"/>
      <c r="F52" s="103"/>
      <c r="G52" s="90"/>
      <c r="H52" s="83"/>
    </row>
    <row r="53" spans="1:8" s="85" customFormat="1" ht="15.5" x14ac:dyDescent="0.35">
      <c r="A53" s="83"/>
      <c r="B53" s="89"/>
      <c r="C53" s="126" t="str">
        <f>Regnskap!A60</f>
        <v>4300 Premier</v>
      </c>
      <c r="D53" s="101">
        <f>INDEX(Regnskap!C:C,MATCH(Budsjett!C53,Regnskap!A:A,0),1)</f>
        <v>0</v>
      </c>
      <c r="E53" s="50"/>
      <c r="F53" s="103"/>
      <c r="G53" s="90"/>
      <c r="H53" s="83"/>
    </row>
    <row r="54" spans="1:8" s="85" customFormat="1" ht="15.5" x14ac:dyDescent="0.35">
      <c r="A54" s="83"/>
      <c r="B54" s="89"/>
      <c r="C54" s="126" t="str">
        <f>Regnskap!A61</f>
        <v>4350 Svinn, tap</v>
      </c>
      <c r="D54" s="101">
        <f>INDEX(Regnskap!C:C,MATCH(Budsjett!C54,Regnskap!A:A,0),1)</f>
        <v>0</v>
      </c>
      <c r="E54" s="50"/>
      <c r="F54" s="103"/>
      <c r="G54" s="90"/>
      <c r="H54" s="83"/>
    </row>
    <row r="55" spans="1:8" s="85" customFormat="1" ht="15.5" x14ac:dyDescent="0.35">
      <c r="A55" s="83"/>
      <c r="B55" s="89"/>
      <c r="C55" s="126" t="str">
        <f>Regnskap!A62</f>
        <v>4500 Fremmedytelse, innlede instruktører osv</v>
      </c>
      <c r="D55" s="101">
        <f>INDEX(Regnskap!C:C,MATCH(Budsjett!C55,Regnskap!A:A,0),1)</f>
        <v>0</v>
      </c>
      <c r="E55" s="50"/>
      <c r="F55" s="103"/>
      <c r="G55" s="90"/>
      <c r="H55" s="83"/>
    </row>
    <row r="56" spans="1:8" s="85" customFormat="1" ht="15.5" x14ac:dyDescent="0.35">
      <c r="A56" s="83"/>
      <c r="B56" s="89"/>
      <c r="C56" s="126" t="str">
        <f>Regnskap!A63</f>
        <v>4510 Utbetalt til medlemmer</v>
      </c>
      <c r="D56" s="101">
        <f>INDEX(Regnskap!C:C,MATCH(Budsjett!C56,Regnskap!A:A,0),1)</f>
        <v>0</v>
      </c>
      <c r="E56" s="50"/>
      <c r="F56" s="103"/>
      <c r="G56" s="90"/>
      <c r="H56" s="83"/>
    </row>
    <row r="57" spans="1:8" s="85" customFormat="1" ht="15.5" x14ac:dyDescent="0.35">
      <c r="A57" s="83"/>
      <c r="B57" s="89"/>
      <c r="C57" s="126" t="str">
        <f>Regnskap!A64</f>
        <v>4590 Beholdningsendring</v>
      </c>
      <c r="D57" s="101">
        <f>INDEX(Regnskap!C:C,MATCH(Budsjett!C57,Regnskap!A:A,0),1)</f>
        <v>0</v>
      </c>
      <c r="E57" s="50"/>
      <c r="F57" s="103"/>
      <c r="G57" s="90"/>
      <c r="H57" s="83"/>
    </row>
    <row r="58" spans="1:8" s="85" customFormat="1" ht="15.5" x14ac:dyDescent="0.35">
      <c r="A58" s="83"/>
      <c r="B58" s="89"/>
      <c r="C58" s="126" t="str">
        <f>Regnskap!A65</f>
        <v>4700 Leie idrettsanlegg</v>
      </c>
      <c r="D58" s="101">
        <f>INDEX(Regnskap!C:C,MATCH(Budsjett!C58,Regnskap!A:A,0),1)</f>
        <v>0</v>
      </c>
      <c r="E58" s="50"/>
      <c r="F58" s="103"/>
      <c r="G58" s="90"/>
      <c r="H58" s="83"/>
    </row>
    <row r="59" spans="1:8" s="85" customFormat="1" ht="15.5" x14ac:dyDescent="0.35">
      <c r="A59" s="83"/>
      <c r="B59" s="89"/>
      <c r="C59" s="126" t="str">
        <f>Regnskap!A66</f>
        <v>4800 Utgifter skisamlinger/idrettsarr.</v>
      </c>
      <c r="D59" s="101">
        <f>INDEX(Regnskap!C:C,MATCH(Budsjett!C59,Regnskap!A:A,0),1)</f>
        <v>0</v>
      </c>
      <c r="E59" s="50"/>
      <c r="F59" s="103"/>
      <c r="G59" s="90"/>
      <c r="H59" s="83"/>
    </row>
    <row r="60" spans="1:8" s="85" customFormat="1" ht="15.5" x14ac:dyDescent="0.35">
      <c r="A60" s="83"/>
      <c r="B60" s="89"/>
      <c r="C60" s="126" t="str">
        <f>Regnskap!A67</f>
        <v>4990 Sosiale tilstellinger</v>
      </c>
      <c r="D60" s="101">
        <f>INDEX(Regnskap!C:C,MATCH(Budsjett!C60,Regnskap!A:A,0),1)</f>
        <v>0</v>
      </c>
      <c r="E60" s="50"/>
      <c r="F60" s="103"/>
      <c r="G60" s="90"/>
      <c r="H60" s="83"/>
    </row>
    <row r="61" spans="1:8" s="85" customFormat="1" ht="15.5" x14ac:dyDescent="0.35">
      <c r="A61" s="83"/>
      <c r="B61" s="110"/>
      <c r="C61" s="126" t="str">
        <f>Regnskap!A68</f>
        <v>6010 Avskrivninger</v>
      </c>
      <c r="D61" s="101">
        <f>INDEX(Regnskap!C:C,MATCH(Budsjett!C61,Regnskap!A:A,0),1)</f>
        <v>0</v>
      </c>
      <c r="E61" s="50"/>
      <c r="F61" s="103"/>
      <c r="G61" s="111"/>
      <c r="H61" s="83"/>
    </row>
    <row r="62" spans="1:8" s="85" customFormat="1" ht="15.5" x14ac:dyDescent="0.35">
      <c r="A62" s="83"/>
      <c r="B62" s="89"/>
      <c r="C62" s="126" t="str">
        <f>Regnskap!A69</f>
        <v>6015 Avskrivninger på maskinger</v>
      </c>
      <c r="D62" s="101">
        <f>INDEX(Regnskap!C:C,MATCH(Budsjett!C62,Regnskap!A:A,0),1)</f>
        <v>0</v>
      </c>
      <c r="E62" s="50"/>
      <c r="F62" s="103"/>
      <c r="G62" s="90"/>
      <c r="H62" s="83"/>
    </row>
    <row r="63" spans="1:8" s="85" customFormat="1" ht="15.5" x14ac:dyDescent="0.35">
      <c r="A63" s="83"/>
      <c r="B63" s="89"/>
      <c r="C63" s="126" t="str">
        <f>Regnskap!A70</f>
        <v>6100 Frakt transportkostnad og forsikring ved</v>
      </c>
      <c r="D63" s="101">
        <f>INDEX(Regnskap!C:C,MATCH(Budsjett!C63,Regnskap!A:A,0),1)</f>
        <v>0</v>
      </c>
      <c r="E63" s="50"/>
      <c r="F63" s="103"/>
      <c r="G63" s="90"/>
      <c r="H63" s="83"/>
    </row>
    <row r="64" spans="1:8" s="85" customFormat="1" ht="15.5" x14ac:dyDescent="0.35">
      <c r="A64" s="83"/>
      <c r="B64" s="89"/>
      <c r="C64" s="126" t="str">
        <f>Regnskap!A71</f>
        <v>6110 Toll og spedisjonskostnad ved vareforsendelse</v>
      </c>
      <c r="D64" s="101">
        <f>INDEX(Regnskap!C:C,MATCH(Budsjett!C64,Regnskap!A:A,0),1)</f>
        <v>0</v>
      </c>
      <c r="E64" s="50"/>
      <c r="F64" s="103"/>
      <c r="G64" s="90"/>
      <c r="H64" s="83"/>
    </row>
    <row r="65" spans="1:8" s="85" customFormat="1" ht="15.5" x14ac:dyDescent="0.35">
      <c r="A65" s="83"/>
      <c r="B65" s="89"/>
      <c r="C65" s="126" t="str">
        <f>Regnskap!A72</f>
        <v>6300 Leie lokale</v>
      </c>
      <c r="D65" s="101">
        <f>INDEX(Regnskap!C:C,MATCH(Budsjett!C65,Regnskap!A:A,0),1)</f>
        <v>0</v>
      </c>
      <c r="E65" s="50"/>
      <c r="F65" s="103"/>
      <c r="G65" s="90"/>
      <c r="H65" s="83"/>
    </row>
    <row r="66" spans="1:8" s="85" customFormat="1" ht="15.5" x14ac:dyDescent="0.35">
      <c r="A66" s="83"/>
      <c r="B66" s="89"/>
      <c r="C66" s="126" t="str">
        <f>Regnskap!A73</f>
        <v>6320 Renovasjon, vann, avlop og lignende</v>
      </c>
      <c r="D66" s="101">
        <f>INDEX(Regnskap!C:C,MATCH(Budsjett!C66,Regnskap!A:A,0),1)</f>
        <v>0</v>
      </c>
      <c r="E66" s="50"/>
      <c r="F66" s="103"/>
      <c r="G66" s="90"/>
      <c r="H66" s="83"/>
    </row>
    <row r="67" spans="1:8" s="85" customFormat="1" ht="15.5" x14ac:dyDescent="0.35">
      <c r="A67" s="83"/>
      <c r="B67" s="89"/>
      <c r="C67" s="126" t="str">
        <f>Regnskap!A74</f>
        <v>6340 Lys, varme</v>
      </c>
      <c r="D67" s="101">
        <f>INDEX(Regnskap!C:C,MATCH(Budsjett!C67,Regnskap!A:A,0),1)</f>
        <v>0</v>
      </c>
      <c r="E67" s="50"/>
      <c r="F67" s="103"/>
      <c r="G67" s="90"/>
      <c r="H67" s="83"/>
    </row>
    <row r="68" spans="1:8" s="85" customFormat="1" ht="15.5" x14ac:dyDescent="0.35">
      <c r="A68" s="83"/>
      <c r="B68" s="89"/>
      <c r="C68" s="126" t="str">
        <f>Regnskap!A75</f>
        <v>6360 Renhold</v>
      </c>
      <c r="D68" s="101">
        <f>INDEX(Regnskap!C:C,MATCH(Budsjett!C68,Regnskap!A:A,0),1)</f>
        <v>0</v>
      </c>
      <c r="E68" s="50"/>
      <c r="F68" s="103"/>
      <c r="G68" s="90"/>
      <c r="H68" s="83"/>
    </row>
    <row r="69" spans="1:8" s="85" customFormat="1" ht="15.5" x14ac:dyDescent="0.35">
      <c r="A69" s="83"/>
      <c r="B69" s="89"/>
      <c r="C69" s="126" t="str">
        <f>Regnskap!A76</f>
        <v>6390 Annen kostnad lokaler</v>
      </c>
      <c r="D69" s="101">
        <f>INDEX(Regnskap!C:C,MATCH(Budsjett!C69,Regnskap!A:A,0),1)</f>
        <v>0</v>
      </c>
      <c r="E69" s="50"/>
      <c r="F69" s="103"/>
      <c r="G69" s="90"/>
      <c r="H69" s="83"/>
    </row>
    <row r="70" spans="1:8" s="85" customFormat="1" ht="15.5" x14ac:dyDescent="0.35">
      <c r="A70" s="83"/>
      <c r="B70" s="89"/>
      <c r="C70" s="126" t="str">
        <f>Regnskap!A77</f>
        <v>6420 Leie datautstyr</v>
      </c>
      <c r="D70" s="101">
        <f>INDEX(Regnskap!C:C,MATCH(Budsjett!C70,Regnskap!A:A,0),1)</f>
        <v>0</v>
      </c>
      <c r="E70" s="50"/>
      <c r="F70" s="103"/>
      <c r="G70" s="90"/>
      <c r="H70" s="83"/>
    </row>
    <row r="71" spans="1:8" s="85" customFormat="1" ht="15.5" x14ac:dyDescent="0.35">
      <c r="A71" s="83"/>
      <c r="B71" s="89"/>
      <c r="C71" s="126" t="str">
        <f>Regnskap!A78</f>
        <v>6440 Leasing / leie bil</v>
      </c>
      <c r="D71" s="101">
        <f>INDEX(Regnskap!C:C,MATCH(Budsjett!C71,Regnskap!A:A,0),1)</f>
        <v>0</v>
      </c>
      <c r="E71" s="50"/>
      <c r="F71" s="103"/>
      <c r="G71" s="90"/>
      <c r="H71" s="83"/>
    </row>
    <row r="72" spans="1:8" s="85" customFormat="1" ht="15.5" x14ac:dyDescent="0.35">
      <c r="A72" s="83"/>
      <c r="B72" s="89"/>
      <c r="C72" s="126" t="str">
        <f>Regnskap!A79</f>
        <v>6490 Annen leiekostnad</v>
      </c>
      <c r="D72" s="101">
        <f>INDEX(Regnskap!C:C,MATCH(Budsjett!C72,Regnskap!A:A,0),1)</f>
        <v>0</v>
      </c>
      <c r="E72" s="50"/>
      <c r="F72" s="103"/>
      <c r="G72" s="90"/>
      <c r="H72" s="83"/>
    </row>
    <row r="73" spans="1:8" s="85" customFormat="1" ht="15.5" x14ac:dyDescent="0.35">
      <c r="A73" s="83"/>
      <c r="B73" s="89"/>
      <c r="C73" s="126" t="str">
        <f>Regnskap!A80</f>
        <v>6540 Inventar</v>
      </c>
      <c r="D73" s="101">
        <f>INDEX(Regnskap!C:C,MATCH(Budsjett!C73,Regnskap!A:A,0),1)</f>
        <v>0</v>
      </c>
      <c r="E73" s="50"/>
      <c r="F73" s="103"/>
      <c r="G73" s="90"/>
      <c r="H73" s="83"/>
    </row>
    <row r="74" spans="1:8" s="85" customFormat="1" ht="15.5" x14ac:dyDescent="0.35">
      <c r="A74" s="83"/>
      <c r="B74" s="89"/>
      <c r="C74" s="126" t="str">
        <f>Regnskap!A81</f>
        <v>6550 Driftsmateriale</v>
      </c>
      <c r="D74" s="101">
        <f>INDEX(Regnskap!C:C,MATCH(Budsjett!C74,Regnskap!A:A,0),1)</f>
        <v>0</v>
      </c>
      <c r="E74" s="50"/>
      <c r="F74" s="103"/>
      <c r="G74" s="90"/>
      <c r="H74" s="83"/>
    </row>
    <row r="75" spans="1:8" s="85" customFormat="1" ht="15.5" x14ac:dyDescent="0.35">
      <c r="A75" s="83"/>
      <c r="B75" s="89"/>
      <c r="C75" s="126" t="str">
        <f>Regnskap!A82</f>
        <v>6570 Arbeidsklær og verneutstyr</v>
      </c>
      <c r="D75" s="101">
        <f>INDEX(Regnskap!C:C,MATCH(Budsjett!C75,Regnskap!A:A,0),1)</f>
        <v>0</v>
      </c>
      <c r="E75" s="50"/>
      <c r="F75" s="103"/>
      <c r="G75" s="90"/>
      <c r="H75" s="83"/>
    </row>
    <row r="76" spans="1:8" s="85" customFormat="1" ht="15.5" x14ac:dyDescent="0.35">
      <c r="A76" s="83"/>
      <c r="B76" s="89"/>
      <c r="C76" s="126" t="str">
        <f>Regnskap!A83</f>
        <v>66xx Rep/vedl.hold hytter</v>
      </c>
      <c r="D76" s="101">
        <f>INDEX(Regnskap!C:C,MATCH(Budsjett!C76,Regnskap!A:A,0),1)</f>
        <v>0</v>
      </c>
      <c r="E76" s="50"/>
      <c r="F76" s="103"/>
      <c r="G76" s="90"/>
      <c r="H76" s="83"/>
    </row>
    <row r="77" spans="1:8" s="85" customFormat="1" ht="15.5" x14ac:dyDescent="0.35">
      <c r="A77" s="83"/>
      <c r="B77" s="89"/>
      <c r="C77" s="126" t="str">
        <f>Regnskap!A84</f>
        <v>6620 Reparasjon og vedlikehold utstyr</v>
      </c>
      <c r="D77" s="101">
        <f>INDEX(Regnskap!C:C,MATCH(Budsjett!C77,Regnskap!A:A,0),1)</f>
        <v>0</v>
      </c>
      <c r="E77" s="50"/>
      <c r="F77" s="103"/>
      <c r="G77" s="90"/>
      <c r="H77" s="83"/>
    </row>
    <row r="78" spans="1:8" s="85" customFormat="1" ht="15.5" x14ac:dyDescent="0.35">
      <c r="A78" s="83"/>
      <c r="B78" s="89"/>
      <c r="C78" s="126" t="str">
        <f>Regnskap!A85</f>
        <v>6700 Honorar revisjon</v>
      </c>
      <c r="D78" s="101">
        <f>INDEX(Regnskap!C:C,MATCH(Budsjett!C78,Regnskap!A:A,0),1)</f>
        <v>0</v>
      </c>
      <c r="E78" s="50"/>
      <c r="F78" s="103"/>
      <c r="G78" s="90"/>
      <c r="H78" s="83"/>
    </row>
    <row r="79" spans="1:8" s="85" customFormat="1" ht="15.5" x14ac:dyDescent="0.35">
      <c r="A79" s="83"/>
      <c r="B79" s="89"/>
      <c r="C79" s="126" t="str">
        <f>Regnskap!A86</f>
        <v>6712 Honorar regnskap</v>
      </c>
      <c r="D79" s="101">
        <f>INDEX(Regnskap!C:C,MATCH(Budsjett!C79,Regnskap!A:A,0),1)</f>
        <v>0</v>
      </c>
      <c r="E79" s="50"/>
      <c r="F79" s="103"/>
      <c r="G79" s="90"/>
      <c r="H79" s="83"/>
    </row>
    <row r="80" spans="1:8" s="85" customFormat="1" ht="15.5" x14ac:dyDescent="0.35">
      <c r="A80" s="83"/>
      <c r="B80" s="89"/>
      <c r="C80" s="126" t="str">
        <f>Regnskap!A87</f>
        <v>6730 Idrettsfaglig bistand</v>
      </c>
      <c r="D80" s="101">
        <f>INDEX(Regnskap!C:C,MATCH(Budsjett!C80,Regnskap!A:A,0),1)</f>
        <v>0</v>
      </c>
      <c r="E80" s="50"/>
      <c r="F80" s="103"/>
      <c r="G80" s="90"/>
      <c r="H80" s="83"/>
    </row>
    <row r="81" spans="1:8" s="85" customFormat="1" ht="15.5" x14ac:dyDescent="0.35">
      <c r="A81" s="83"/>
      <c r="B81" s="89"/>
      <c r="C81" s="126" t="str">
        <f>Regnskap!A88</f>
        <v>6790 Annen fremmed tjeneste</v>
      </c>
      <c r="D81" s="101">
        <f>INDEX(Regnskap!C:C,MATCH(Budsjett!C81,Regnskap!A:A,0),1)</f>
        <v>0</v>
      </c>
      <c r="E81" s="50"/>
      <c r="F81" s="103"/>
      <c r="G81" s="90"/>
      <c r="H81" s="83"/>
    </row>
    <row r="82" spans="1:8" s="85" customFormat="1" ht="15.5" x14ac:dyDescent="0.35">
      <c r="A82" s="83"/>
      <c r="B82" s="89"/>
      <c r="C82" s="126" t="str">
        <f>Regnskap!A89</f>
        <v>6800 Kontorrekvisita</v>
      </c>
      <c r="D82" s="101">
        <f>INDEX(Regnskap!C:C,MATCH(Budsjett!C82,Regnskap!A:A,0),1)</f>
        <v>0</v>
      </c>
      <c r="E82" s="50"/>
      <c r="F82" s="103"/>
      <c r="G82" s="90"/>
      <c r="H82" s="83"/>
    </row>
    <row r="83" spans="1:8" s="85" customFormat="1" ht="15.5" x14ac:dyDescent="0.35">
      <c r="A83" s="83"/>
      <c r="B83" s="89"/>
      <c r="C83" s="126" t="str">
        <f>Regnskap!A90</f>
        <v>6810 Data/EDB-kostnad</v>
      </c>
      <c r="D83" s="101">
        <f>INDEX(Regnskap!C:C,MATCH(Budsjett!C83,Regnskap!A:A,0),1)</f>
        <v>0</v>
      </c>
      <c r="E83" s="50"/>
      <c r="F83" s="103"/>
      <c r="G83" s="90"/>
      <c r="H83" s="83"/>
    </row>
    <row r="84" spans="1:8" s="85" customFormat="1" ht="15.5" x14ac:dyDescent="0.35">
      <c r="A84" s="83"/>
      <c r="B84" s="89"/>
      <c r="C84" s="126" t="str">
        <f>Regnskap!A91</f>
        <v>6811 Programvare, servere- og domene osv</v>
      </c>
      <c r="D84" s="101">
        <f>INDEX(Regnskap!C:C,MATCH(Budsjett!C84,Regnskap!A:A,0),1)</f>
        <v>0</v>
      </c>
      <c r="E84" s="50"/>
      <c r="F84" s="103"/>
      <c r="G84" s="90"/>
      <c r="H84" s="83"/>
    </row>
    <row r="85" spans="1:8" s="85" customFormat="1" ht="15.5" x14ac:dyDescent="0.35">
      <c r="A85" s="83"/>
      <c r="B85" s="89"/>
      <c r="C85" s="126" t="str">
        <f>Regnskap!A92</f>
        <v>6820 Trykksak</v>
      </c>
      <c r="D85" s="101">
        <f>INDEX(Regnskap!C:C,MATCH(Budsjett!C85,Regnskap!A:A,0),1)</f>
        <v>0</v>
      </c>
      <c r="E85" s="50"/>
      <c r="F85" s="103"/>
      <c r="G85" s="90"/>
      <c r="H85" s="83"/>
    </row>
    <row r="86" spans="1:8" s="85" customFormat="1" ht="15.5" x14ac:dyDescent="0.35">
      <c r="A86" s="83"/>
      <c r="B86" s="89"/>
      <c r="C86" s="126" t="str">
        <f>Regnskap!A93</f>
        <v>6840 Aviser, tidsskrifter, bøker</v>
      </c>
      <c r="D86" s="101">
        <f>INDEX(Regnskap!C:C,MATCH(Budsjett!C86,Regnskap!A:A,0),1)</f>
        <v>0</v>
      </c>
      <c r="E86" s="50"/>
      <c r="F86" s="103"/>
      <c r="G86" s="90"/>
      <c r="H86" s="83"/>
    </row>
    <row r="87" spans="1:8" s="85" customFormat="1" ht="15.5" x14ac:dyDescent="0.35">
      <c r="A87" s="83"/>
      <c r="B87" s="89"/>
      <c r="C87" s="126" t="str">
        <f>Regnskap!A94</f>
        <v>6860 Møte, kurs, oppdatering</v>
      </c>
      <c r="D87" s="101">
        <f>INDEX(Regnskap!C:C,MATCH(Budsjett!C87,Regnskap!A:A,0),1)</f>
        <v>0</v>
      </c>
      <c r="E87" s="50"/>
      <c r="F87" s="103"/>
      <c r="G87" s="90"/>
      <c r="H87" s="83"/>
    </row>
    <row r="88" spans="1:8" s="85" customFormat="1" ht="15.5" x14ac:dyDescent="0.35">
      <c r="A88" s="83"/>
      <c r="B88" s="89"/>
      <c r="C88" s="126" t="str">
        <f>Regnskap!A95</f>
        <v>6900 Telefon</v>
      </c>
      <c r="D88" s="101">
        <f>INDEX(Regnskap!C:C,MATCH(Budsjett!C88,Regnskap!A:A,0),1)</f>
        <v>0</v>
      </c>
      <c r="E88" s="50"/>
      <c r="F88" s="103"/>
      <c r="G88" s="90"/>
      <c r="H88" s="83"/>
    </row>
    <row r="89" spans="1:8" s="85" customFormat="1" ht="15.5" x14ac:dyDescent="0.35">
      <c r="A89" s="83"/>
      <c r="B89" s="89"/>
      <c r="C89" s="126" t="str">
        <f>Regnskap!A96</f>
        <v>6940 Porto</v>
      </c>
      <c r="D89" s="101">
        <f>INDEX(Regnskap!C:C,MATCH(Budsjett!C89,Regnskap!A:A,0),1)</f>
        <v>0</v>
      </c>
      <c r="E89" s="50"/>
      <c r="F89" s="103"/>
      <c r="G89" s="90"/>
      <c r="H89" s="83"/>
    </row>
    <row r="90" spans="1:8" s="85" customFormat="1" ht="15.5" x14ac:dyDescent="0.35">
      <c r="A90" s="83"/>
      <c r="B90" s="89"/>
      <c r="C90" s="126" t="str">
        <f>Regnskap!A97</f>
        <v>7100 Bilgodtgjørelse, oppgavepliktig</v>
      </c>
      <c r="D90" s="101">
        <f>INDEX(Regnskap!C:C,MATCH(Budsjett!C90,Regnskap!A:A,0),1)</f>
        <v>0</v>
      </c>
      <c r="E90" s="50"/>
      <c r="F90" s="103"/>
      <c r="G90" s="90"/>
      <c r="H90" s="83"/>
    </row>
    <row r="91" spans="1:8" s="85" customFormat="1" ht="15.5" x14ac:dyDescent="0.35">
      <c r="A91" s="83"/>
      <c r="B91" s="89"/>
      <c r="C91" s="126" t="str">
        <f>Regnskap!A98</f>
        <v>7101 Passasjertillegg</v>
      </c>
      <c r="D91" s="101">
        <f>INDEX(Regnskap!C:C,MATCH(Budsjett!C91,Regnskap!A:A,0),1)</f>
        <v>0</v>
      </c>
      <c r="E91" s="50"/>
      <c r="F91" s="103"/>
      <c r="G91" s="90"/>
      <c r="H91" s="83"/>
    </row>
    <row r="92" spans="1:8" s="85" customFormat="1" ht="15.5" x14ac:dyDescent="0.35">
      <c r="A92" s="83"/>
      <c r="B92" s="89"/>
      <c r="C92" s="126" t="str">
        <f>Regnskap!A99</f>
        <v>7110 Passasjergodtgjørelse</v>
      </c>
      <c r="D92" s="101">
        <f>INDEX(Regnskap!C:C,MATCH(Budsjett!C92,Regnskap!A:A,0),1)</f>
        <v>0</v>
      </c>
      <c r="E92" s="50"/>
      <c r="F92" s="103"/>
      <c r="G92" s="90"/>
      <c r="H92" s="83"/>
    </row>
    <row r="93" spans="1:8" s="85" customFormat="1" ht="15.5" x14ac:dyDescent="0.35">
      <c r="A93" s="83"/>
      <c r="B93" s="89"/>
      <c r="C93" s="126" t="str">
        <f>Regnskap!A100</f>
        <v>7140 Reisekostnad, ikke oppgavepliktig</v>
      </c>
      <c r="D93" s="101">
        <f>INDEX(Regnskap!C:C,MATCH(Budsjett!C93,Regnskap!A:A,0),1)</f>
        <v>0</v>
      </c>
      <c r="E93" s="50"/>
      <c r="F93" s="103"/>
      <c r="G93" s="90"/>
      <c r="H93" s="83"/>
    </row>
    <row r="94" spans="1:8" s="85" customFormat="1" ht="15.5" x14ac:dyDescent="0.35">
      <c r="A94" s="83"/>
      <c r="B94" s="89"/>
      <c r="C94" s="126" t="str">
        <f>Regnskap!A101</f>
        <v>7150 Diettkostnad, ikke oppgavepliktig</v>
      </c>
      <c r="D94" s="101">
        <f>INDEX(Regnskap!C:C,MATCH(Budsjett!C94,Regnskap!A:A,0),1)</f>
        <v>0</v>
      </c>
      <c r="E94" s="50"/>
      <c r="F94" s="103"/>
      <c r="G94" s="90"/>
      <c r="H94" s="83"/>
    </row>
    <row r="95" spans="1:8" s="85" customFormat="1" ht="15.5" x14ac:dyDescent="0.35">
      <c r="A95" s="83"/>
      <c r="B95" s="89"/>
      <c r="C95" s="126" t="str">
        <f>Regnskap!A102</f>
        <v>7300 Salgskostnad</v>
      </c>
      <c r="D95" s="101">
        <f>INDEX(Regnskap!C:C,MATCH(Budsjett!C95,Regnskap!A:A,0),1)</f>
        <v>0</v>
      </c>
      <c r="E95" s="50"/>
      <c r="F95" s="103"/>
      <c r="G95" s="90"/>
      <c r="H95" s="83"/>
    </row>
    <row r="96" spans="1:8" s="85" customFormat="1" ht="15.5" x14ac:dyDescent="0.35">
      <c r="A96" s="83"/>
      <c r="B96" s="89"/>
      <c r="C96" s="126" t="str">
        <f>Regnskap!A103</f>
        <v>7320 Reklamekostnad</v>
      </c>
      <c r="D96" s="101">
        <f>INDEX(Regnskap!C:C,MATCH(Budsjett!C96,Regnskap!A:A,0),1)</f>
        <v>0</v>
      </c>
      <c r="E96" s="50"/>
      <c r="F96" s="103"/>
      <c r="G96" s="90"/>
      <c r="H96" s="83"/>
    </row>
    <row r="97" spans="1:8" s="85" customFormat="1" ht="15.5" x14ac:dyDescent="0.35">
      <c r="A97" s="83"/>
      <c r="B97" s="89"/>
      <c r="C97" s="126" t="str">
        <f>Regnskap!A104</f>
        <v>7350 Representasjon, fradragsberettiget</v>
      </c>
      <c r="D97" s="101">
        <f>INDEX(Regnskap!C:C,MATCH(Budsjett!C97,Regnskap!A:A,0),1)</f>
        <v>0</v>
      </c>
      <c r="E97" s="50"/>
      <c r="F97" s="103"/>
      <c r="G97" s="90"/>
      <c r="H97" s="83"/>
    </row>
    <row r="98" spans="1:8" s="85" customFormat="1" ht="15.5" x14ac:dyDescent="0.35">
      <c r="A98" s="83"/>
      <c r="B98" s="89"/>
      <c r="C98" s="126" t="str">
        <f>Regnskap!A105</f>
        <v>7400 Kontigent, fradragsberettiget</v>
      </c>
      <c r="D98" s="101">
        <f>INDEX(Regnskap!C:C,MATCH(Budsjett!C98,Regnskap!A:A,0),1)</f>
        <v>0</v>
      </c>
      <c r="E98" s="50"/>
      <c r="F98" s="103"/>
      <c r="G98" s="90"/>
      <c r="H98" s="83"/>
    </row>
    <row r="99" spans="1:8" s="85" customFormat="1" ht="15.5" x14ac:dyDescent="0.35">
      <c r="A99" s="83"/>
      <c r="B99" s="89"/>
      <c r="C99" s="126" t="str">
        <f>Regnskap!A106</f>
        <v>7410 Kontingent og lisens</v>
      </c>
      <c r="D99" s="101">
        <f>INDEX(Regnskap!C:C,MATCH(Budsjett!C99,Regnskap!A:A,0),1)</f>
        <v>0</v>
      </c>
      <c r="E99" s="50"/>
      <c r="F99" s="103"/>
      <c r="G99" s="90"/>
      <c r="H99" s="83"/>
    </row>
    <row r="100" spans="1:8" s="85" customFormat="1" ht="15.5" x14ac:dyDescent="0.35">
      <c r="A100" s="83"/>
      <c r="B100" s="89"/>
      <c r="C100" s="126" t="str">
        <f>Regnskap!A107</f>
        <v>7420 Gaver</v>
      </c>
      <c r="D100" s="101">
        <f>INDEX(Regnskap!C:C,MATCH(Budsjett!C100,Regnskap!A:A,0),1)</f>
        <v>0</v>
      </c>
      <c r="E100" s="50"/>
      <c r="F100" s="103"/>
      <c r="G100" s="90"/>
      <c r="H100" s="83"/>
    </row>
    <row r="101" spans="1:8" s="85" customFormat="1" ht="15.5" x14ac:dyDescent="0.35">
      <c r="A101" s="83"/>
      <c r="B101" s="89"/>
      <c r="C101" s="126" t="str">
        <f>Regnskap!A108</f>
        <v>7430 Gaver, ikke fradragsberettiget</v>
      </c>
      <c r="D101" s="101">
        <f>INDEX(Regnskap!C:C,MATCH(Budsjett!C101,Regnskap!A:A,0),1)</f>
        <v>0</v>
      </c>
      <c r="E101" s="50"/>
      <c r="F101" s="103"/>
      <c r="G101" s="90"/>
      <c r="H101" s="83"/>
    </row>
    <row r="102" spans="1:8" s="85" customFormat="1" ht="15.5" x14ac:dyDescent="0.35">
      <c r="A102" s="83"/>
      <c r="B102" s="89"/>
      <c r="C102" s="126" t="str">
        <f>Regnskap!A109</f>
        <v>7500 Forsikringspremie</v>
      </c>
      <c r="D102" s="101">
        <f>INDEX(Regnskap!C:C,MATCH(Budsjett!C102,Regnskap!A:A,0),1)</f>
        <v>0</v>
      </c>
      <c r="E102" s="50"/>
      <c r="F102" s="103"/>
      <c r="G102" s="90"/>
      <c r="H102" s="83"/>
    </row>
    <row r="103" spans="1:8" s="85" customFormat="1" ht="15.5" x14ac:dyDescent="0.35">
      <c r="A103" s="83"/>
      <c r="B103" s="89"/>
      <c r="C103" s="126" t="str">
        <f>Regnskap!A110</f>
        <v>7510 Medlemsforsikring</v>
      </c>
      <c r="D103" s="101">
        <f>INDEX(Regnskap!C:C,MATCH(Budsjett!C103,Regnskap!A:A,0),1)</f>
        <v>0</v>
      </c>
      <c r="E103" s="50"/>
      <c r="F103" s="103"/>
      <c r="G103" s="90"/>
      <c r="H103" s="83"/>
    </row>
    <row r="104" spans="1:8" s="85" customFormat="1" ht="15.5" x14ac:dyDescent="0.35">
      <c r="A104" s="83"/>
      <c r="B104" s="89"/>
      <c r="C104" s="126" t="str">
        <f>Regnskap!A111</f>
        <v>7700 Kostnader styremøter, årsmøter osv</v>
      </c>
      <c r="D104" s="101">
        <f>INDEX(Regnskap!C:C,MATCH(Budsjett!C104,Regnskap!A:A,0),1)</f>
        <v>0</v>
      </c>
      <c r="E104" s="50"/>
      <c r="F104" s="103"/>
      <c r="G104" s="90"/>
      <c r="H104" s="83"/>
    </row>
    <row r="105" spans="1:8" s="85" customFormat="1" ht="15.5" x14ac:dyDescent="0.35">
      <c r="A105" s="83"/>
      <c r="B105" s="89"/>
      <c r="C105" s="126" t="str">
        <f>Regnskap!A112</f>
        <v>7740 Øredifferanse</v>
      </c>
      <c r="D105" s="101">
        <f>INDEX(Regnskap!C:C,MATCH(Budsjett!C105,Regnskap!A:A,0),1)</f>
        <v>0</v>
      </c>
      <c r="E105" s="50"/>
      <c r="F105" s="103"/>
      <c r="G105" s="90"/>
      <c r="H105" s="83"/>
    </row>
    <row r="106" spans="1:8" s="85" customFormat="1" ht="15.5" x14ac:dyDescent="0.35">
      <c r="A106" s="83"/>
      <c r="B106" s="89"/>
      <c r="C106" s="126" t="str">
        <f>Regnskap!A113</f>
        <v>7750 Eiendoms- og festeavgift</v>
      </c>
      <c r="D106" s="101">
        <f>INDEX(Regnskap!C:C,MATCH(Budsjett!C106,Regnskap!A:A,0),1)</f>
        <v>0</v>
      </c>
      <c r="E106" s="50"/>
      <c r="F106" s="103"/>
      <c r="G106" s="90"/>
      <c r="H106" s="83"/>
    </row>
    <row r="107" spans="1:8" s="85" customFormat="1" ht="15.5" x14ac:dyDescent="0.35">
      <c r="A107" s="83"/>
      <c r="B107" s="89"/>
      <c r="C107" s="126" t="str">
        <f>Regnskap!A114</f>
        <v>7770 Bank- og kortgebyr</v>
      </c>
      <c r="D107" s="101">
        <f>INDEX(Regnskap!C:C,MATCH(Budsjett!C107,Regnskap!A:A,0),1)</f>
        <v>0</v>
      </c>
      <c r="E107" s="50"/>
      <c r="F107" s="103"/>
      <c r="G107" s="90"/>
      <c r="H107" s="83"/>
    </row>
    <row r="108" spans="1:8" s="85" customFormat="1" ht="15.5" x14ac:dyDescent="0.35">
      <c r="A108" s="83"/>
      <c r="B108" s="89"/>
      <c r="C108" s="126" t="str">
        <f>Regnskap!A115</f>
        <v>7790 Annen kostnad, fradragsberettiget</v>
      </c>
      <c r="D108" s="101">
        <f>INDEX(Regnskap!C:C,MATCH(Budsjett!C108,Regnskap!A:A,0),1)</f>
        <v>0</v>
      </c>
      <c r="E108" s="50"/>
      <c r="F108" s="103"/>
      <c r="G108" s="90"/>
      <c r="H108" s="83"/>
    </row>
    <row r="109" spans="1:8" s="85" customFormat="1" ht="15.5" x14ac:dyDescent="0.35">
      <c r="A109" s="83"/>
      <c r="B109" s="89"/>
      <c r="C109" s="126" t="str">
        <f>Regnskap!A116</f>
        <v>7791 Annen kostnad, ikke fradragsberettiget</v>
      </c>
      <c r="D109" s="101">
        <f>INDEX(Regnskap!C:C,MATCH(Budsjett!C109,Regnskap!A:A,0),1)</f>
        <v>0</v>
      </c>
      <c r="E109" s="50"/>
      <c r="F109" s="103"/>
      <c r="G109" s="90"/>
      <c r="H109" s="83"/>
    </row>
    <row r="110" spans="1:8" s="85" customFormat="1" ht="15.5" x14ac:dyDescent="0.35">
      <c r="A110" s="83"/>
      <c r="B110" s="89"/>
      <c r="C110" s="126" t="str">
        <f>Regnskap!A117</f>
        <v>7830 Konstatert tap på fordringer</v>
      </c>
      <c r="D110" s="101">
        <f>INDEX(Regnskap!C:C,MATCH(Budsjett!C110,Regnskap!A:A,0),1)</f>
        <v>0</v>
      </c>
      <c r="E110" s="50"/>
      <c r="F110" s="103"/>
      <c r="G110" s="90"/>
      <c r="H110" s="83"/>
    </row>
    <row r="111" spans="1:8" s="85" customFormat="1" ht="15.5" x14ac:dyDescent="0.35">
      <c r="A111" s="83"/>
      <c r="B111" s="89"/>
      <c r="C111" s="126" t="str">
        <f>Regnskap!A118</f>
        <v>7831 Endring i avsetning tap på fordringer</v>
      </c>
      <c r="D111" s="101">
        <f>INDEX(Regnskap!C:C,MATCH(Budsjett!C111,Regnskap!A:A,0),1)</f>
        <v>0</v>
      </c>
      <c r="E111" s="50"/>
      <c r="F111" s="103"/>
      <c r="G111" s="90"/>
      <c r="H111" s="83"/>
    </row>
    <row r="112" spans="1:8" s="85" customFormat="1" ht="15.5" x14ac:dyDescent="0.35">
      <c r="A112" s="83"/>
      <c r="B112" s="89"/>
      <c r="C112" s="112" t="s">
        <v>531</v>
      </c>
      <c r="D112" s="113">
        <f>SUM(D32:D111)</f>
        <v>3158.3999999999996</v>
      </c>
      <c r="E112" s="50"/>
      <c r="F112" s="103"/>
      <c r="G112" s="90"/>
      <c r="H112" s="83"/>
    </row>
    <row r="113" spans="1:8" s="85" customFormat="1" ht="15.5" x14ac:dyDescent="0.35">
      <c r="A113" s="83"/>
      <c r="B113" s="89"/>
      <c r="C113" s="114"/>
      <c r="D113" s="115"/>
      <c r="E113" s="122"/>
      <c r="F113" s="115"/>
      <c r="G113" s="90"/>
      <c r="H113" s="83"/>
    </row>
    <row r="114" spans="1:8" s="85" customFormat="1" ht="15.65" customHeight="1" x14ac:dyDescent="0.35">
      <c r="A114" s="83"/>
      <c r="B114" s="89"/>
      <c r="C114" s="203" t="s">
        <v>532</v>
      </c>
      <c r="D114" s="204">
        <f>D29-D112</f>
        <v>-39993.4</v>
      </c>
      <c r="E114" s="204">
        <f>E29-E112</f>
        <v>0</v>
      </c>
      <c r="F114" s="203"/>
      <c r="G114" s="90"/>
      <c r="H114" s="83"/>
    </row>
    <row r="115" spans="1:8" s="85" customFormat="1" ht="15.65" customHeight="1" x14ac:dyDescent="0.35">
      <c r="A115" s="83"/>
      <c r="B115" s="89"/>
      <c r="C115" s="203"/>
      <c r="D115" s="203"/>
      <c r="E115" s="203"/>
      <c r="F115" s="203"/>
      <c r="G115" s="90"/>
      <c r="H115" s="83"/>
    </row>
    <row r="116" spans="1:8" s="85" customFormat="1" ht="15.5" x14ac:dyDescent="0.35">
      <c r="A116" s="83"/>
      <c r="B116" s="89"/>
      <c r="C116" s="91"/>
      <c r="D116" s="91"/>
      <c r="E116" s="123"/>
      <c r="F116" s="91"/>
      <c r="G116" s="90"/>
      <c r="H116" s="83"/>
    </row>
    <row r="117" spans="1:8" s="85" customFormat="1" ht="15.5" x14ac:dyDescent="0.35">
      <c r="A117" s="83"/>
      <c r="B117" s="116"/>
      <c r="C117" s="117"/>
      <c r="D117" s="117"/>
      <c r="E117" s="124"/>
      <c r="F117" s="117"/>
      <c r="G117" s="118"/>
      <c r="H117" s="83"/>
    </row>
    <row r="118" spans="1:8" s="85" customFormat="1" ht="15.5" x14ac:dyDescent="0.35">
      <c r="A118" s="83"/>
      <c r="B118" s="83"/>
      <c r="C118" s="83"/>
      <c r="D118" s="83"/>
      <c r="E118" s="125"/>
      <c r="F118" s="83"/>
      <c r="G118" s="83"/>
      <c r="H118" s="83"/>
    </row>
    <row r="119" spans="1:8" s="85" customFormat="1" ht="15.5" hidden="1" x14ac:dyDescent="0.35">
      <c r="A119" s="83"/>
      <c r="B119" s="83"/>
      <c r="C119" s="83"/>
      <c r="D119" s="83"/>
      <c r="E119" s="125"/>
      <c r="F119" s="83"/>
      <c r="G119" s="83"/>
      <c r="H119" s="83"/>
    </row>
    <row r="120" spans="1:8" ht="15.5" hidden="1" x14ac:dyDescent="0.35">
      <c r="A120" s="83"/>
      <c r="B120" s="83"/>
      <c r="C120" s="83"/>
      <c r="D120" s="83"/>
      <c r="E120" s="83"/>
      <c r="F120" s="83"/>
      <c r="G120" s="83"/>
      <c r="H120" s="83"/>
    </row>
    <row r="121" spans="1:8" ht="15.5" hidden="1" x14ac:dyDescent="0.35">
      <c r="A121" s="83"/>
      <c r="B121" s="83"/>
      <c r="C121" s="83"/>
      <c r="D121" s="83"/>
      <c r="E121" s="83"/>
      <c r="F121" s="83"/>
      <c r="G121" s="83"/>
      <c r="H121" s="83"/>
    </row>
    <row r="122" spans="1:8" ht="15.5" hidden="1" x14ac:dyDescent="0.35">
      <c r="A122" s="83"/>
      <c r="B122" s="83"/>
      <c r="C122" s="83"/>
      <c r="D122" s="83"/>
      <c r="E122" s="83"/>
      <c r="F122" s="83"/>
      <c r="G122" s="83"/>
      <c r="H122" s="83"/>
    </row>
    <row r="123" spans="1:8" ht="15.5" hidden="1" x14ac:dyDescent="0.35">
      <c r="A123" s="83"/>
      <c r="B123" s="83"/>
      <c r="C123" s="83"/>
      <c r="D123" s="83"/>
      <c r="E123" s="83"/>
      <c r="F123" s="83"/>
      <c r="G123" s="83"/>
      <c r="H123" s="83"/>
    </row>
    <row r="124" spans="1:8" ht="15.5" hidden="1" x14ac:dyDescent="0.35">
      <c r="A124" s="83"/>
      <c r="B124" s="83"/>
      <c r="C124" s="83"/>
      <c r="D124" s="83"/>
      <c r="E124" s="83"/>
      <c r="F124" s="83"/>
      <c r="G124" s="83"/>
      <c r="H124" s="83"/>
    </row>
    <row r="125" spans="1:8" ht="15.5" hidden="1" x14ac:dyDescent="0.35">
      <c r="A125" s="83"/>
      <c r="B125" s="83"/>
      <c r="C125" s="83"/>
      <c r="D125" s="83"/>
      <c r="E125" s="83"/>
      <c r="F125" s="83"/>
      <c r="G125" s="83"/>
      <c r="H125" s="83"/>
    </row>
    <row r="126" spans="1:8" ht="15.5" hidden="1" x14ac:dyDescent="0.35">
      <c r="A126" s="83"/>
      <c r="B126" s="83"/>
      <c r="C126" s="83"/>
      <c r="D126" s="83"/>
      <c r="E126" s="83"/>
      <c r="F126" s="83"/>
      <c r="G126" s="83"/>
      <c r="H126" s="83"/>
    </row>
    <row r="127" spans="1:8" ht="15.5" hidden="1" x14ac:dyDescent="0.35">
      <c r="A127" s="83"/>
      <c r="B127" s="83"/>
      <c r="C127" s="83"/>
      <c r="D127" s="83"/>
      <c r="E127" s="83"/>
      <c r="F127" s="83"/>
      <c r="G127" s="83"/>
      <c r="H127" s="83"/>
    </row>
    <row r="128" spans="1:8" ht="15.5" hidden="1" x14ac:dyDescent="0.35">
      <c r="A128" s="83"/>
      <c r="B128" s="83"/>
      <c r="C128" s="83"/>
      <c r="D128" s="83"/>
      <c r="E128" s="83"/>
      <c r="F128" s="83"/>
      <c r="G128" s="83"/>
      <c r="H128" s="83"/>
    </row>
    <row r="129" spans="1:8" ht="15.5" hidden="1" x14ac:dyDescent="0.35">
      <c r="A129" s="83"/>
      <c r="B129" s="83"/>
      <c r="C129" s="83"/>
      <c r="D129" s="83"/>
      <c r="E129" s="83"/>
      <c r="F129" s="83"/>
      <c r="G129" s="83"/>
      <c r="H129" s="83"/>
    </row>
    <row r="130" spans="1:8" ht="15.5" hidden="1" x14ac:dyDescent="0.35">
      <c r="A130" s="83"/>
      <c r="B130" s="83"/>
      <c r="C130" s="83"/>
      <c r="D130" s="83"/>
      <c r="E130" s="83"/>
      <c r="F130" s="83"/>
      <c r="G130" s="83"/>
      <c r="H130" s="83"/>
    </row>
    <row r="131" spans="1:8" ht="15.5" hidden="1" x14ac:dyDescent="0.35">
      <c r="A131" s="83"/>
      <c r="B131" s="83"/>
      <c r="C131" s="83"/>
      <c r="D131" s="83"/>
      <c r="E131" s="83"/>
      <c r="F131" s="83"/>
      <c r="G131" s="83"/>
      <c r="H131" s="83"/>
    </row>
    <row r="132" spans="1:8" ht="15.5" hidden="1" x14ac:dyDescent="0.35">
      <c r="A132" s="83"/>
      <c r="B132" s="83"/>
      <c r="C132" s="83"/>
      <c r="D132" s="83"/>
      <c r="E132" s="83"/>
      <c r="F132" s="83"/>
      <c r="G132" s="83"/>
      <c r="H132" s="83"/>
    </row>
    <row r="133" spans="1:8" hidden="1" x14ac:dyDescent="0.35"/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sqref="E12:F28 E32:F112" name="Budsjett og kommentar"/>
    <protectedRange sqref="E31" name="Budsjett og kommentar_1"/>
    <protectedRange sqref="E11" name="Budsjett og kommentar_3"/>
  </protectedRanges>
  <mergeCells count="5">
    <mergeCell ref="C4:F7"/>
    <mergeCell ref="C114:C115"/>
    <mergeCell ref="D114:D115"/>
    <mergeCell ref="E114:E115"/>
    <mergeCell ref="F114:F115"/>
  </mergeCells>
  <dataValidations xWindow="865" yWindow="286" count="8">
    <dataValidation allowBlank="1" showInputMessage="1" showErrorMessage="1" promptTitle="Kommentar" prompt="Kommenter kort om poster som avviker mye fra året før. Eksempler kan være: Lengre åpningstider, større satsing, flere arrangementer, mindre/mer investeringer etc. Hold det kort her, og utfyll mer i et vedlegg." sqref="F11:F29 F31:F56" xr:uid="{00000000-0002-0000-0300-000000000000}"/>
    <dataValidation allowBlank="1" showInputMessage="1" showErrorMessage="1" promptTitle="Ikke skriv her!" prompt="Disse tallene oppdateres automatisk fra regnskapet." sqref="D114:E115" xr:uid="{00000000-0002-0000-0300-000001000000}"/>
    <dataValidation allowBlank="1" showInputMessage="1" showErrorMessage="1" promptTitle="Budsjettet" prompt="Skriv inn forventninger / mål for det kommende året!" sqref="E31 E11" xr:uid="{00000000-0002-0000-0300-000002000000}"/>
    <dataValidation allowBlank="1" showInputMessage="1" showErrorMessage="1" promptTitle="Endre overskrift / periode" prompt="Overskrifter og periode er beskyttet, slik at det i utgangspunktet ikke kan endres. Skal du endre klikker du på &quot;Review&quot; (se gjennom), og &quot;Unprotect sheet&quot; (opphev arkbeskyttelse). Husk å beskytte igjen når du er ferdig! Klikk &quot;protect sheet&quot; og &quot;ok&quot;" sqref="B3" xr:uid="{00000000-0002-0000-0300-000003000000}"/>
    <dataValidation type="decimal" allowBlank="1" showInputMessage="1" showErrorMessage="1" errorTitle="Kun tall" error="Tast inn et beløp. PS: Formler kan benyttes." sqref="E12:E28 E32:E112" xr:uid="{00000000-0002-0000-0300-000004000000}">
      <formula1>-100000000</formula1>
      <formula2>100000000</formula2>
    </dataValidation>
    <dataValidation allowBlank="1" showInputMessage="1" showErrorMessage="1" promptTitle="Ikke skriv her!" prompt="Disse tallene oppdateres automatisk fra regnskapet. " sqref="D11 D112" xr:uid="{00000000-0002-0000-0300-000005000000}"/>
    <dataValidation allowBlank="1" showInputMessage="1" showErrorMessage="1" promptTitle="Ikke skriv her!" prompt="Disse tallene oppdateres automatisk fra regnskapet. På slutten av året representerer disse tallene resultatet for 2016." sqref="D12 D14:D111" xr:uid="{00000000-0002-0000-0300-000006000000}"/>
    <dataValidation allowBlank="1" showInputMessage="1" showErrorMessage="1" promptTitle="Ikke skriv her!" prompt="Disse tallene oppdateres automatisk fra regnskapet. _x000a_" sqref="D13" xr:uid="{00000000-0002-0000-0300-000007000000}"/>
  </dataValidations>
  <pageMargins left="0.7" right="0.7" top="0.75" bottom="0.75" header="0.3" footer="0.3"/>
  <pageSetup paperSize="9" scale="40" orientation="portrait" r:id="rId1"/>
  <colBreaks count="1" manualBreakCount="1">
    <brk id="7" min="2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3</vt:i4>
      </vt:variant>
    </vt:vector>
  </HeadingPairs>
  <TitlesOfParts>
    <vt:vector size="7" baseType="lpstr">
      <vt:lpstr>Oversikt</vt:lpstr>
      <vt:lpstr>Regnskap</vt:lpstr>
      <vt:lpstr>Resultatrapport</vt:lpstr>
      <vt:lpstr>Budsjett</vt:lpstr>
      <vt:lpstr>Budsjett!Utskriftsområde</vt:lpstr>
      <vt:lpstr>Oversikt!Utskriftsområde</vt:lpstr>
      <vt:lpstr>Resultatrapport!Utskriftsområde</vt:lpstr>
    </vt:vector>
  </TitlesOfParts>
  <Company>KPMG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Freire, Henrik Alver</dc:creator>
  <cp:lastModifiedBy>Ingrid Henninge Margrethe Efsk Baklund</cp:lastModifiedBy>
  <cp:lastPrinted>2019-01-20T20:50:05Z</cp:lastPrinted>
  <dcterms:created xsi:type="dcterms:W3CDTF">2016-04-28T14:36:15Z</dcterms:created>
  <dcterms:modified xsi:type="dcterms:W3CDTF">2020-11-27T07:51:53Z</dcterms:modified>
</cp:coreProperties>
</file>