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1CE41ECB-DDED-4066-8E52-2315BFD5A830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" i="1" l="1"/>
  <c r="H4" i="1"/>
  <c r="H5" i="1"/>
  <c r="H12" i="1"/>
  <c r="H13" i="1"/>
  <c r="H7" i="1"/>
  <c r="H8" i="1"/>
  <c r="H9" i="1"/>
  <c r="H10" i="1"/>
  <c r="H16" i="1"/>
  <c r="H17" i="1"/>
  <c r="H3" i="1"/>
  <c r="D8" i="1"/>
  <c r="D9" i="1"/>
  <c r="D7" i="1"/>
  <c r="D12" i="1"/>
  <c r="D13" i="1"/>
  <c r="D3" i="1"/>
  <c r="D5" i="1"/>
  <c r="D4" i="1"/>
  <c r="D10" i="1"/>
  <c r="D16" i="1"/>
  <c r="D17" i="1"/>
</calcChain>
</file>

<file path=xl/sharedStrings.xml><?xml version="1.0" encoding="utf-8"?>
<sst xmlns="http://schemas.openxmlformats.org/spreadsheetml/2006/main" count="33" uniqueCount="33">
  <si>
    <t>Variable</t>
  </si>
  <si>
    <t>Skewness</t>
  </si>
  <si>
    <t>Minimum</t>
  </si>
  <si>
    <t>Variance</t>
  </si>
  <si>
    <t>Maximum</t>
  </si>
  <si>
    <t>STRATIO</t>
  </si>
  <si>
    <t>EDUSHORT</t>
  </si>
  <si>
    <t>MALE</t>
  </si>
  <si>
    <t>IMMI1GEN</t>
  </si>
  <si>
    <t>IMMI2GEN</t>
  </si>
  <si>
    <t>ESCS</t>
  </si>
  <si>
    <t>FCFMLRTY</t>
  </si>
  <si>
    <t>FLCONFIN</t>
  </si>
  <si>
    <t>FLSCHOOL</t>
  </si>
  <si>
    <t>NOBULLY</t>
  </si>
  <si>
    <t>FLFAMILY</t>
  </si>
  <si>
    <t>Median</t>
  </si>
  <si>
    <t>Student</t>
  </si>
  <si>
    <t>(within, L1)</t>
  </si>
  <si>
    <t>School</t>
  </si>
  <si>
    <t>(between, L2)</t>
  </si>
  <si>
    <t>Model</t>
  </si>
  <si>
    <t>Non-missing</t>
  </si>
  <si>
    <t>SD</t>
  </si>
  <si>
    <t>M</t>
  </si>
  <si>
    <t>Excess</t>
  </si>
  <si>
    <t>kurtosis</t>
  </si>
  <si>
    <t>sample size</t>
  </si>
  <si>
    <t>Missing</t>
  </si>
  <si>
    <t>rate (%)</t>
  </si>
  <si>
    <t>label</t>
  </si>
  <si>
    <t>level</t>
  </si>
  <si>
    <t>FLIT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</si>
</sst>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Normal="100" workbookViewId="0">
      <selection activeCell="C25" sqref="C25"/>
    </sheetView>
  </sheetViews>
  <sheetFormatPr defaultColWidth="9.109375" defaultRowHeight="14.4" x14ac:dyDescent="0.3"/>
  <cols>
    <col min="2" max="2" width="10.109375" bestFit="1" customWidth="1"/>
    <col min="3" max="3" width="11.21875" bestFit="1" customWidth="1"/>
    <col min="4" max="6" width="11.21875" customWidth="1"/>
  </cols>
  <sheetData>
    <row r="1" spans="1:14" x14ac:dyDescent="0.3">
      <c r="A1" s="6" t="s">
        <v>21</v>
      </c>
      <c r="B1" s="6" t="s">
        <v>0</v>
      </c>
      <c r="C1" s="6" t="s">
        <v>22</v>
      </c>
      <c r="D1" s="6" t="s">
        <v>28</v>
      </c>
      <c r="E1" s="6"/>
      <c r="F1" s="6"/>
      <c r="G1" s="6"/>
      <c r="H1" s="6"/>
      <c r="I1" s="6"/>
      <c r="J1" s="6"/>
      <c r="K1" s="6"/>
      <c r="L1" s="6" t="s">
        <v>25</v>
      </c>
      <c r="M1" s="6"/>
      <c r="N1" s="6"/>
    </row>
    <row r="2" spans="1:14" s="1" customFormat="1" x14ac:dyDescent="0.3">
      <c r="A2" s="3" t="s">
        <v>31</v>
      </c>
      <c r="B2" s="3" t="s">
        <v>30</v>
      </c>
      <c r="C2" s="3" t="s">
        <v>27</v>
      </c>
      <c r="D2" s="3" t="s">
        <v>29</v>
      </c>
      <c r="E2" s="3"/>
      <c r="F2" s="3" t="s">
        <v>16</v>
      </c>
      <c r="G2" s="3" t="s">
        <v>24</v>
      </c>
      <c r="H2" s="3" t="s">
        <v>23</v>
      </c>
      <c r="I2" s="3" t="s">
        <v>3</v>
      </c>
      <c r="J2" s="3"/>
      <c r="K2" s="3" t="s">
        <v>1</v>
      </c>
      <c r="L2" s="3" t="s">
        <v>26</v>
      </c>
      <c r="M2" s="3" t="s">
        <v>2</v>
      </c>
      <c r="N2" s="3" t="s">
        <v>4</v>
      </c>
    </row>
    <row r="3" spans="1:14" x14ac:dyDescent="0.3">
      <c r="A3" t="s">
        <v>17</v>
      </c>
      <c r="B3" t="s">
        <v>13</v>
      </c>
      <c r="C3">
        <v>96435</v>
      </c>
      <c r="D3" s="7">
        <f t="shared" ref="D3:D9" si="0">(107162-C3)/107162*100</f>
        <v>10.010078199361715</v>
      </c>
      <c r="E3" s="7"/>
      <c r="F3" s="2">
        <v>0.126</v>
      </c>
      <c r="G3" s="2">
        <v>1.7999999999999999E-2</v>
      </c>
      <c r="H3" s="2">
        <f>SQRT(I3)</f>
        <v>1.019803902718557</v>
      </c>
      <c r="I3" s="2">
        <v>1.04</v>
      </c>
      <c r="J3" s="2"/>
      <c r="K3" s="2">
        <v>0.189</v>
      </c>
      <c r="L3" s="2">
        <v>-0.34300000000000003</v>
      </c>
      <c r="M3" s="2">
        <v>-1.5640000000000001</v>
      </c>
      <c r="N3" s="2">
        <v>2.3170000000000002</v>
      </c>
    </row>
    <row r="4" spans="1:14" x14ac:dyDescent="0.3">
      <c r="A4" t="s">
        <v>18</v>
      </c>
      <c r="B4" t="s">
        <v>15</v>
      </c>
      <c r="C4">
        <v>95133</v>
      </c>
      <c r="D4" s="7">
        <f t="shared" si="0"/>
        <v>11.225061122412795</v>
      </c>
      <c r="E4" s="7"/>
      <c r="F4" s="2">
        <v>1.0999999999999999E-2</v>
      </c>
      <c r="G4" s="2">
        <v>6.4000000000000001E-2</v>
      </c>
      <c r="H4" s="2">
        <f t="shared" ref="H4:H17" si="1">SQRT(I4)</f>
        <v>1.0440306508910551</v>
      </c>
      <c r="I4" s="2">
        <v>1.0900000000000001</v>
      </c>
      <c r="J4" s="2"/>
      <c r="K4" s="2">
        <v>0.121</v>
      </c>
      <c r="L4" s="2">
        <v>0.03</v>
      </c>
      <c r="M4" s="2">
        <v>-2.0419999999999998</v>
      </c>
      <c r="N4" s="2">
        <v>2.452</v>
      </c>
    </row>
    <row r="5" spans="1:14" x14ac:dyDescent="0.3">
      <c r="B5" t="s">
        <v>14</v>
      </c>
      <c r="C5">
        <v>83499</v>
      </c>
      <c r="D5" s="7">
        <f t="shared" si="0"/>
        <v>22.081521434836976</v>
      </c>
      <c r="E5" s="7"/>
      <c r="F5" s="2">
        <v>0.78200000000000003</v>
      </c>
      <c r="G5" s="2">
        <v>-5.8999999999999997E-2</v>
      </c>
      <c r="H5" s="2">
        <f t="shared" si="1"/>
        <v>1.0535653752852738</v>
      </c>
      <c r="I5" s="2">
        <v>1.1100000000000001</v>
      </c>
      <c r="J5" s="2"/>
      <c r="K5" s="2">
        <v>-1.0780000000000001</v>
      </c>
      <c r="L5" s="2">
        <v>0.66400000000000003</v>
      </c>
      <c r="M5" s="2">
        <v>-3.859</v>
      </c>
      <c r="N5" s="2">
        <v>0.78200000000000003</v>
      </c>
    </row>
    <row r="6" spans="1:14" x14ac:dyDescent="0.3">
      <c r="D6" s="7"/>
      <c r="E6" s="7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B7" t="s">
        <v>10</v>
      </c>
      <c r="C7">
        <v>104784</v>
      </c>
      <c r="D7" s="7">
        <f>(107162-C7)/107162*100</f>
        <v>2.2190701927922212</v>
      </c>
      <c r="E7" s="7"/>
      <c r="F7" s="2">
        <v>-0.158</v>
      </c>
      <c r="G7" s="2">
        <v>-0.24099999999999999</v>
      </c>
      <c r="H7" s="2">
        <f>SQRT(I7)</f>
        <v>1.0876580344942983</v>
      </c>
      <c r="I7" s="2">
        <v>1.1830000000000001</v>
      </c>
      <c r="J7" s="2"/>
      <c r="K7" s="2">
        <v>-0.53300000000000003</v>
      </c>
      <c r="L7" s="2">
        <v>0.184</v>
      </c>
      <c r="M7" s="2">
        <v>-7.7110000000000003</v>
      </c>
      <c r="N7" s="2">
        <v>4.234</v>
      </c>
    </row>
    <row r="8" spans="1:14" x14ac:dyDescent="0.3">
      <c r="B8" t="s">
        <v>8</v>
      </c>
      <c r="C8">
        <v>103317</v>
      </c>
      <c r="D8" s="7">
        <f t="shared" ref="D8:D9" si="2">(107162-C8)/107162*100</f>
        <v>3.5880256060917119</v>
      </c>
      <c r="E8" s="7"/>
      <c r="F8" s="2">
        <v>0</v>
      </c>
      <c r="G8" s="2">
        <v>2.9000000000000001E-2</v>
      </c>
      <c r="H8" s="2">
        <f>SQRT(I8)</f>
        <v>0.16733200530681511</v>
      </c>
      <c r="I8" s="2">
        <v>2.8000000000000001E-2</v>
      </c>
      <c r="J8" s="2"/>
      <c r="K8" s="2">
        <v>5.6079999999999997</v>
      </c>
      <c r="L8" s="2">
        <v>29.446000000000002</v>
      </c>
      <c r="M8" s="2">
        <v>0</v>
      </c>
      <c r="N8" s="2">
        <v>1</v>
      </c>
    </row>
    <row r="9" spans="1:14" x14ac:dyDescent="0.3">
      <c r="B9" t="s">
        <v>9</v>
      </c>
      <c r="C9">
        <v>103317</v>
      </c>
      <c r="D9" s="7">
        <f t="shared" si="2"/>
        <v>3.5880256060917119</v>
      </c>
      <c r="E9" s="7"/>
      <c r="F9" s="2">
        <v>0</v>
      </c>
      <c r="G9" s="2">
        <v>4.2000000000000003E-2</v>
      </c>
      <c r="H9" s="2">
        <f>SQRT(I9)</f>
        <v>0.20248456731316589</v>
      </c>
      <c r="I9" s="2">
        <v>4.1000000000000002E-2</v>
      </c>
      <c r="J9" s="2"/>
      <c r="K9" s="2">
        <v>4.5419999999999998</v>
      </c>
      <c r="L9" s="2">
        <v>18.626999999999999</v>
      </c>
      <c r="M9" s="2">
        <v>0</v>
      </c>
      <c r="N9" s="2">
        <v>1</v>
      </c>
    </row>
    <row r="10" spans="1:14" x14ac:dyDescent="0.3">
      <c r="B10" t="s">
        <v>7</v>
      </c>
      <c r="C10">
        <v>107160</v>
      </c>
      <c r="D10" s="7">
        <f>(107162-C10)/107162*100</f>
        <v>1.8663332151322297E-3</v>
      </c>
      <c r="E10" s="7"/>
      <c r="F10" s="2">
        <v>1</v>
      </c>
      <c r="G10" s="2">
        <v>0.502</v>
      </c>
      <c r="H10" s="2">
        <f>SQRT(I10)</f>
        <v>0.5</v>
      </c>
      <c r="I10" s="2">
        <v>0.25</v>
      </c>
      <c r="J10" s="2"/>
      <c r="K10" s="2">
        <v>-7.0000000000000001E-3</v>
      </c>
      <c r="L10" s="2">
        <v>-2</v>
      </c>
      <c r="M10" s="2">
        <v>0</v>
      </c>
      <c r="N10" s="2">
        <v>1</v>
      </c>
    </row>
    <row r="11" spans="1:14" x14ac:dyDescent="0.3"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B12" t="s">
        <v>11</v>
      </c>
      <c r="C12">
        <v>99969</v>
      </c>
      <c r="D12" s="7">
        <f>(107162-C12)/107162*100</f>
        <v>6.7122674082230649</v>
      </c>
      <c r="E12" s="7"/>
      <c r="F12" s="2">
        <v>7</v>
      </c>
      <c r="G12" s="2">
        <v>7.0490000000000004</v>
      </c>
      <c r="H12" s="2">
        <f>SQRT(I12)</f>
        <v>5.4545393939360265</v>
      </c>
      <c r="I12" s="2">
        <v>29.751999999999999</v>
      </c>
      <c r="J12" s="2"/>
      <c r="K12" s="2">
        <v>0.223</v>
      </c>
      <c r="L12" s="2">
        <v>-1.0389999999999999</v>
      </c>
      <c r="M12" s="2">
        <v>0</v>
      </c>
      <c r="N12" s="2">
        <v>18</v>
      </c>
    </row>
    <row r="13" spans="1:14" x14ac:dyDescent="0.3">
      <c r="B13" t="s">
        <v>12</v>
      </c>
      <c r="C13">
        <v>90130</v>
      </c>
      <c r="D13" s="7">
        <f>(107162-C13)/107162*100</f>
        <v>15.893693660066068</v>
      </c>
      <c r="E13" s="7"/>
      <c r="F13" s="2">
        <v>-2.7E-2</v>
      </c>
      <c r="G13" s="2">
        <v>-7.1999999999999995E-2</v>
      </c>
      <c r="H13" s="2">
        <f>SQRT(I13)</f>
        <v>1.0168579055108928</v>
      </c>
      <c r="I13" s="2">
        <v>1.034</v>
      </c>
      <c r="J13" s="2"/>
      <c r="K13" s="2">
        <v>-8.4000000000000005E-2</v>
      </c>
      <c r="L13" s="2">
        <v>0.35499999999999998</v>
      </c>
      <c r="M13" s="2">
        <v>-2.21</v>
      </c>
      <c r="N13" s="2">
        <v>2.3220000000000001</v>
      </c>
    </row>
    <row r="14" spans="1:14" x14ac:dyDescent="0.3">
      <c r="B14" t="s">
        <v>32</v>
      </c>
      <c r="C14">
        <v>107162</v>
      </c>
      <c r="D14" s="7">
        <f>(107162-C14)/107162*100</f>
        <v>0</v>
      </c>
      <c r="E14" s="7"/>
      <c r="F14" s="2">
        <v>481.97</v>
      </c>
      <c r="G14" s="2">
        <v>478.291</v>
      </c>
      <c r="H14" s="2">
        <v>97.073999999999998</v>
      </c>
      <c r="I14" s="2">
        <v>9423.32</v>
      </c>
      <c r="J14" s="2"/>
      <c r="K14" s="2">
        <v>-8.8999999999999996E-2</v>
      </c>
      <c r="L14" s="2">
        <v>-0.34</v>
      </c>
      <c r="M14" s="2">
        <v>114.256</v>
      </c>
      <c r="N14" s="2">
        <v>827.97699999999998</v>
      </c>
    </row>
    <row r="15" spans="1:14" x14ac:dyDescent="0.3"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">
      <c r="A16" t="s">
        <v>19</v>
      </c>
      <c r="B16" t="s">
        <v>6</v>
      </c>
      <c r="C16">
        <v>6346</v>
      </c>
      <c r="D16" s="7">
        <f>(6631-C16)/6631*100</f>
        <v>4.2979942693409736</v>
      </c>
      <c r="E16" s="7"/>
      <c r="F16" s="2">
        <v>0.1</v>
      </c>
      <c r="G16" s="2">
        <v>0.13100000000000001</v>
      </c>
      <c r="H16" s="2">
        <f t="shared" si="1"/>
        <v>1.0358571330062847</v>
      </c>
      <c r="I16" s="2">
        <v>1.073</v>
      </c>
      <c r="J16" s="2"/>
      <c r="K16" s="2">
        <v>0.34100000000000003</v>
      </c>
      <c r="L16" s="2">
        <v>-0.188</v>
      </c>
      <c r="M16" s="2">
        <v>-1.421</v>
      </c>
      <c r="N16" s="2">
        <v>2.9590000000000001</v>
      </c>
    </row>
    <row r="17" spans="1:14" x14ac:dyDescent="0.3">
      <c r="A17" s="4" t="s">
        <v>20</v>
      </c>
      <c r="B17" s="4" t="s">
        <v>5</v>
      </c>
      <c r="C17" s="4">
        <v>5626</v>
      </c>
      <c r="D17" s="8">
        <f>(6631-C17)/6631*100</f>
        <v>15.156085055044489</v>
      </c>
      <c r="E17" s="8"/>
      <c r="F17" s="5">
        <v>11.885999999999999</v>
      </c>
      <c r="G17" s="5">
        <v>13.872999999999999</v>
      </c>
      <c r="H17" s="5">
        <f t="shared" si="1"/>
        <v>10.170988152583799</v>
      </c>
      <c r="I17" s="5">
        <v>103.449</v>
      </c>
      <c r="J17" s="5"/>
      <c r="K17" s="5">
        <v>4.0209999999999999</v>
      </c>
      <c r="L17" s="5">
        <v>25.425000000000001</v>
      </c>
      <c r="M17" s="5">
        <v>1</v>
      </c>
      <c r="N17" s="5">
        <v>100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Tan</dc:creator>
  <dc:description/>
  <cp:lastModifiedBy>Tony Tan</cp:lastModifiedBy>
  <cp:revision>1</cp:revision>
  <dcterms:created xsi:type="dcterms:W3CDTF">2021-03-19T13:21:49Z</dcterms:created>
  <dcterms:modified xsi:type="dcterms:W3CDTF">2021-04-09T16:38:13Z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