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3590F996-51EB-4689-A531-6A914F14105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issing_table" sheetId="1" r:id="rId1"/>
    <sheet name="Sheet1" sheetId="2" r:id="rId2"/>
    <sheet name="Sheet2" sheetId="3" r:id="rId3"/>
  </sheets>
  <calcPr calcId="191029" iterateDelta="1E-4"/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4" i="3"/>
  <c r="B59" i="1" l="1"/>
  <c r="C49" i="1" s="1"/>
  <c r="D49" i="1" s="1"/>
  <c r="B22" i="1"/>
  <c r="B29" i="1" s="1"/>
  <c r="A29" i="1" s="1"/>
  <c r="C56" i="1" l="1"/>
  <c r="D56" i="1" s="1"/>
  <c r="C47" i="1"/>
  <c r="D47" i="1" s="1"/>
  <c r="C53" i="1"/>
  <c r="D53" i="1" s="1"/>
  <c r="C46" i="1"/>
  <c r="C51" i="1"/>
  <c r="D51" i="1" s="1"/>
  <c r="C48" i="1"/>
  <c r="D48" i="1" s="1"/>
  <c r="C55" i="1"/>
  <c r="D55" i="1" s="1"/>
  <c r="C54" i="1"/>
  <c r="D54" i="1" s="1"/>
  <c r="C52" i="1"/>
  <c r="D52" i="1" s="1"/>
  <c r="C58" i="1"/>
  <c r="D58" i="1" s="1"/>
  <c r="C50" i="1"/>
  <c r="D50" i="1" s="1"/>
  <c r="C57" i="1"/>
  <c r="D57" i="1" s="1"/>
  <c r="B33" i="1"/>
  <c r="A33" i="1" s="1"/>
  <c r="B38" i="1"/>
  <c r="A38" i="1" s="1"/>
  <c r="B40" i="1"/>
  <c r="A40" i="1" s="1"/>
  <c r="B41" i="1"/>
  <c r="A41" i="1" s="1"/>
  <c r="B39" i="1"/>
  <c r="A39" i="1" s="1"/>
  <c r="B32" i="1"/>
  <c r="A32" i="1" s="1"/>
  <c r="B28" i="1"/>
  <c r="A28" i="1" s="1"/>
  <c r="B27" i="1"/>
  <c r="A27" i="1" s="1"/>
  <c r="B37" i="1"/>
  <c r="A37" i="1" s="1"/>
  <c r="B24" i="1"/>
  <c r="A24" i="1" s="1"/>
  <c r="B36" i="1"/>
  <c r="A36" i="1" s="1"/>
  <c r="B43" i="1"/>
  <c r="A43" i="1" s="1"/>
  <c r="B35" i="1"/>
  <c r="A35" i="1" s="1"/>
  <c r="B42" i="1"/>
  <c r="A42" i="1" s="1"/>
  <c r="B34" i="1"/>
  <c r="A34" i="1" s="1"/>
  <c r="B26" i="1"/>
  <c r="A26" i="1" s="1"/>
  <c r="B25" i="1"/>
  <c r="A25" i="1" s="1"/>
  <c r="B31" i="1"/>
  <c r="A31" i="1" s="1"/>
  <c r="B30" i="1"/>
  <c r="A30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C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C59" i="1" l="1"/>
  <c r="D46" i="1"/>
  <c r="D59" i="1" s="1"/>
</calcChain>
</file>

<file path=xl/sharedStrings.xml><?xml version="1.0" encoding="utf-8"?>
<sst xmlns="http://schemas.openxmlformats.org/spreadsheetml/2006/main" count="219" uniqueCount="86">
  <si>
    <t>CNT</t>
  </si>
  <si>
    <t>n()</t>
  </si>
  <si>
    <t>CNTRYID</t>
  </si>
  <si>
    <t>CNTSCHID</t>
  </si>
  <si>
    <t>CNTSTUID</t>
  </si>
  <si>
    <t>W_FSTUWT</t>
  </si>
  <si>
    <t>PV1MATH</t>
  </si>
  <si>
    <t>PV2MATH</t>
  </si>
  <si>
    <t>PV3MATH</t>
  </si>
  <si>
    <t>PV4MATH</t>
  </si>
  <si>
    <t>PV5MATH</t>
  </si>
  <si>
    <t>PV6MATH</t>
  </si>
  <si>
    <t>PV7MATH</t>
  </si>
  <si>
    <t>PV8MATH</t>
  </si>
  <si>
    <t>PV9MATH</t>
  </si>
  <si>
    <t>PV10MATH</t>
  </si>
  <si>
    <t>PV1READ</t>
  </si>
  <si>
    <t>PV2READ</t>
  </si>
  <si>
    <t>PV3READ</t>
  </si>
  <si>
    <t>PV4READ</t>
  </si>
  <si>
    <t>PV5READ</t>
  </si>
  <si>
    <t>PV6READ</t>
  </si>
  <si>
    <t>PV7READ</t>
  </si>
  <si>
    <t>PV8READ</t>
  </si>
  <si>
    <t>PV9READ</t>
  </si>
  <si>
    <t>PV10READ</t>
  </si>
  <si>
    <t>PV1FLIT</t>
  </si>
  <si>
    <t>PV2FLIT</t>
  </si>
  <si>
    <t>PV3FLIT</t>
  </si>
  <si>
    <t>PV4FLIT</t>
  </si>
  <si>
    <t>PV5FLIT</t>
  </si>
  <si>
    <t>PV6FLIT</t>
  </si>
  <si>
    <t>PV7FLIT</t>
  </si>
  <si>
    <t>PV8FLIT</t>
  </si>
  <si>
    <t>PV9FLIT</t>
  </si>
  <si>
    <t>PV10FLIT</t>
  </si>
  <si>
    <t>MALE</t>
  </si>
  <si>
    <t>IMMI1GEN</t>
  </si>
  <si>
    <t>IMMI2GEN</t>
  </si>
  <si>
    <t>ESCS</t>
  </si>
  <si>
    <t>FCFMLRTY</t>
  </si>
  <si>
    <t>FLCONFIN</t>
  </si>
  <si>
    <t>PERFEED</t>
  </si>
  <si>
    <t>TEACHINT</t>
  </si>
  <si>
    <t>FLSCHOOL</t>
  </si>
  <si>
    <t>DISCRIM</t>
  </si>
  <si>
    <t>BELONG</t>
  </si>
  <si>
    <t>BEINGBULLIED</t>
  </si>
  <si>
    <t>FLFAMILY</t>
  </si>
  <si>
    <t>CURSUPP</t>
  </si>
  <si>
    <t>PASCHPOL</t>
  </si>
  <si>
    <t>W_FSTUWT_SCH_SUM</t>
  </si>
  <si>
    <t>PRIVATESCH</t>
  </si>
  <si>
    <t>STRATIO</t>
  </si>
  <si>
    <t>EDUSHORT</t>
  </si>
  <si>
    <t>STAFFSHORT</t>
  </si>
  <si>
    <t>BGR</t>
  </si>
  <si>
    <t>BRA</t>
  </si>
  <si>
    <t>CAN</t>
  </si>
  <si>
    <t>CHL</t>
  </si>
  <si>
    <t>ESP</t>
  </si>
  <si>
    <t>EST</t>
  </si>
  <si>
    <t>FIN</t>
  </si>
  <si>
    <t>GEO</t>
  </si>
  <si>
    <t>IDN</t>
  </si>
  <si>
    <t>ITA</t>
  </si>
  <si>
    <t>LTU</t>
  </si>
  <si>
    <t>LVA</t>
  </si>
  <si>
    <t>NLD</t>
  </si>
  <si>
    <t>PER</t>
  </si>
  <si>
    <t>POL</t>
  </si>
  <si>
    <t>PRT</t>
  </si>
  <si>
    <t>RUS</t>
  </si>
  <si>
    <t>SRB</t>
  </si>
  <si>
    <t>SVK</t>
  </si>
  <si>
    <t>USA</t>
  </si>
  <si>
    <t>Financial Literacy Dataset: Missing Rates</t>
  </si>
  <si>
    <t>prob</t>
  </si>
  <si>
    <t>w_cnt</t>
  </si>
  <si>
    <t>p()</t>
  </si>
  <si>
    <t>w()</t>
  </si>
  <si>
    <t>BULLY</t>
  </si>
  <si>
    <t>W_SCH</t>
  </si>
  <si>
    <t>PRIVATE</t>
  </si>
  <si>
    <t>EDUST</t>
  </si>
  <si>
    <t>STAFFST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</si>
</sst>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10" fontId="0" fillId="0" borderId="11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0" fontId="0" fillId="0" borderId="10" xfId="0" applyNumberFormat="1" applyBorder="1" applyAlignment="1">
      <alignment vertical="center"/>
    </xf>
    <xf numFmtId="10" fontId="0" fillId="0" borderId="12" xfId="0" applyNumberFormat="1" applyBorder="1" applyAlignment="1">
      <alignment vertical="center"/>
    </xf>
    <xf numFmtId="164" fontId="0" fillId="0" borderId="0" xfId="0" applyNumberFormat="1"/>
    <xf numFmtId="0" fontId="0" fillId="0" borderId="18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10" xfId="0" applyNumberFormat="1" applyBorder="1" applyAlignment="1">
      <alignment horizontal="center"/>
    </xf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9"/>
  <sheetViews>
    <sheetView topLeftCell="AB1" workbookViewId="0">
      <selection activeCell="AK23" sqref="AK23:BE43"/>
    </sheetView>
  </sheetViews>
  <sheetFormatPr defaultRowHeight="14.4" x14ac:dyDescent="0.3"/>
  <cols>
    <col min="3" max="42" width="9" bestFit="1" customWidth="1"/>
    <col min="43" max="44" width="10" bestFit="1" customWidth="1"/>
    <col min="45" max="45" width="9" bestFit="1" customWidth="1"/>
    <col min="46" max="46" width="10" bestFit="1" customWidth="1"/>
    <col min="47" max="49" width="9" bestFit="1" customWidth="1"/>
    <col min="50" max="51" width="10" bestFit="1" customWidth="1"/>
    <col min="52" max="52" width="9" bestFit="1" customWidth="1"/>
    <col min="53" max="54" width="10" bestFit="1" customWidth="1"/>
    <col min="55" max="56" width="9" bestFit="1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 t="s">
        <v>56</v>
      </c>
      <c r="B2">
        <v>4110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240</v>
      </c>
      <c r="AM2">
        <v>240</v>
      </c>
      <c r="AN2">
        <v>126</v>
      </c>
      <c r="AO2">
        <v>486</v>
      </c>
      <c r="AP2">
        <v>1109</v>
      </c>
      <c r="AQ2">
        <v>425</v>
      </c>
      <c r="AR2">
        <v>392</v>
      </c>
      <c r="AS2">
        <v>864</v>
      </c>
      <c r="AT2">
        <v>1150</v>
      </c>
      <c r="AU2">
        <v>791</v>
      </c>
      <c r="AV2">
        <v>1262</v>
      </c>
      <c r="AW2">
        <v>888</v>
      </c>
      <c r="AX2">
        <v>4110</v>
      </c>
      <c r="AY2">
        <v>4110</v>
      </c>
      <c r="AZ2">
        <v>0</v>
      </c>
      <c r="BA2">
        <v>4110</v>
      </c>
      <c r="BB2">
        <v>338</v>
      </c>
      <c r="BC2">
        <v>123</v>
      </c>
      <c r="BD2">
        <v>125</v>
      </c>
    </row>
    <row r="3" spans="1:56" x14ac:dyDescent="0.3">
      <c r="A3" t="s">
        <v>57</v>
      </c>
      <c r="B3">
        <v>8311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428</v>
      </c>
      <c r="AM3">
        <v>428</v>
      </c>
      <c r="AN3">
        <v>182</v>
      </c>
      <c r="AO3">
        <v>1032</v>
      </c>
      <c r="AP3">
        <v>2795</v>
      </c>
      <c r="AQ3">
        <v>755</v>
      </c>
      <c r="AR3">
        <v>627</v>
      </c>
      <c r="AS3">
        <v>1715</v>
      </c>
      <c r="AT3">
        <v>2996</v>
      </c>
      <c r="AU3">
        <v>1872</v>
      </c>
      <c r="AV3">
        <v>3356</v>
      </c>
      <c r="AW3">
        <v>1969</v>
      </c>
      <c r="AX3">
        <v>1429</v>
      </c>
      <c r="AY3">
        <v>1559</v>
      </c>
      <c r="AZ3">
        <v>1</v>
      </c>
      <c r="BA3">
        <v>1</v>
      </c>
      <c r="BB3">
        <v>988</v>
      </c>
      <c r="BC3">
        <v>505</v>
      </c>
      <c r="BD3">
        <v>559</v>
      </c>
    </row>
    <row r="4" spans="1:56" x14ac:dyDescent="0.3">
      <c r="A4" t="s">
        <v>58</v>
      </c>
      <c r="B4">
        <v>7762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536</v>
      </c>
      <c r="AM4">
        <v>536</v>
      </c>
      <c r="AN4">
        <v>367</v>
      </c>
      <c r="AO4">
        <v>836</v>
      </c>
      <c r="AP4">
        <v>1183</v>
      </c>
      <c r="AQ4">
        <v>7762</v>
      </c>
      <c r="AR4">
        <v>7762</v>
      </c>
      <c r="AS4">
        <v>1003</v>
      </c>
      <c r="AT4">
        <v>7762</v>
      </c>
      <c r="AU4">
        <v>602</v>
      </c>
      <c r="AV4">
        <v>1096</v>
      </c>
      <c r="AW4">
        <v>1065</v>
      </c>
      <c r="AX4">
        <v>7762</v>
      </c>
      <c r="AY4">
        <v>7762</v>
      </c>
      <c r="AZ4">
        <v>0</v>
      </c>
      <c r="BA4">
        <v>0</v>
      </c>
      <c r="BB4">
        <v>7762</v>
      </c>
      <c r="BC4">
        <v>121</v>
      </c>
      <c r="BD4">
        <v>139</v>
      </c>
    </row>
    <row r="5" spans="1:56" x14ac:dyDescent="0.3">
      <c r="A5" t="s">
        <v>59</v>
      </c>
      <c r="B5">
        <v>4485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185</v>
      </c>
      <c r="AM5">
        <v>185</v>
      </c>
      <c r="AN5">
        <v>118</v>
      </c>
      <c r="AO5">
        <v>433</v>
      </c>
      <c r="AP5">
        <v>1054</v>
      </c>
      <c r="AQ5">
        <v>217</v>
      </c>
      <c r="AR5">
        <v>182</v>
      </c>
      <c r="AS5">
        <v>569</v>
      </c>
      <c r="AT5">
        <v>1325</v>
      </c>
      <c r="AU5">
        <v>669</v>
      </c>
      <c r="AV5">
        <v>1523</v>
      </c>
      <c r="AW5">
        <v>658</v>
      </c>
      <c r="AX5">
        <v>384</v>
      </c>
      <c r="AY5">
        <v>376</v>
      </c>
      <c r="AZ5">
        <v>3</v>
      </c>
      <c r="BA5">
        <v>3</v>
      </c>
      <c r="BB5">
        <v>819</v>
      </c>
      <c r="BC5">
        <v>424</v>
      </c>
      <c r="BD5">
        <v>402</v>
      </c>
    </row>
    <row r="6" spans="1:56" x14ac:dyDescent="0.3">
      <c r="A6" t="s">
        <v>60</v>
      </c>
      <c r="B6">
        <v>9361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266</v>
      </c>
      <c r="AM6">
        <v>266</v>
      </c>
      <c r="AN6">
        <v>161</v>
      </c>
      <c r="AO6">
        <v>423</v>
      </c>
      <c r="AP6">
        <v>1967</v>
      </c>
      <c r="AQ6">
        <v>279</v>
      </c>
      <c r="AR6">
        <v>216</v>
      </c>
      <c r="AS6">
        <v>662</v>
      </c>
      <c r="AT6">
        <v>2301</v>
      </c>
      <c r="AU6">
        <v>866</v>
      </c>
      <c r="AV6">
        <v>2669</v>
      </c>
      <c r="AW6">
        <v>783</v>
      </c>
      <c r="AX6">
        <v>9361</v>
      </c>
      <c r="AY6">
        <v>9361</v>
      </c>
      <c r="AZ6">
        <v>0</v>
      </c>
      <c r="BA6">
        <v>0</v>
      </c>
      <c r="BB6">
        <v>1043</v>
      </c>
      <c r="BC6">
        <v>479</v>
      </c>
      <c r="BD6">
        <v>523</v>
      </c>
    </row>
    <row r="7" spans="1:56" x14ac:dyDescent="0.3">
      <c r="A7" t="s">
        <v>61</v>
      </c>
      <c r="B7">
        <v>4167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134</v>
      </c>
      <c r="AM7">
        <v>134</v>
      </c>
      <c r="AN7">
        <v>105</v>
      </c>
      <c r="AO7">
        <v>185</v>
      </c>
      <c r="AP7">
        <v>316</v>
      </c>
      <c r="AQ7">
        <v>137</v>
      </c>
      <c r="AR7">
        <v>121</v>
      </c>
      <c r="AS7">
        <v>233</v>
      </c>
      <c r="AT7">
        <v>372</v>
      </c>
      <c r="AU7">
        <v>191</v>
      </c>
      <c r="AV7">
        <v>441</v>
      </c>
      <c r="AW7">
        <v>261</v>
      </c>
      <c r="AX7">
        <v>4167</v>
      </c>
      <c r="AY7">
        <v>4167</v>
      </c>
      <c r="AZ7">
        <v>1</v>
      </c>
      <c r="BA7">
        <v>1</v>
      </c>
      <c r="BB7">
        <v>1</v>
      </c>
      <c r="BC7">
        <v>1</v>
      </c>
      <c r="BD7">
        <v>1</v>
      </c>
    </row>
    <row r="8" spans="1:56" x14ac:dyDescent="0.3">
      <c r="A8" t="s">
        <v>62</v>
      </c>
      <c r="B8">
        <v>4328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99</v>
      </c>
      <c r="AM8">
        <v>99</v>
      </c>
      <c r="AN8">
        <v>69</v>
      </c>
      <c r="AO8">
        <v>191</v>
      </c>
      <c r="AP8">
        <v>446</v>
      </c>
      <c r="AQ8">
        <v>126</v>
      </c>
      <c r="AR8">
        <v>126</v>
      </c>
      <c r="AS8">
        <v>278</v>
      </c>
      <c r="AT8">
        <v>4328</v>
      </c>
      <c r="AU8">
        <v>276</v>
      </c>
      <c r="AV8">
        <v>465</v>
      </c>
      <c r="AW8">
        <v>301</v>
      </c>
      <c r="AX8">
        <v>4328</v>
      </c>
      <c r="AY8">
        <v>4328</v>
      </c>
      <c r="AZ8">
        <v>0</v>
      </c>
      <c r="BA8">
        <v>4328</v>
      </c>
      <c r="BB8">
        <v>86</v>
      </c>
      <c r="BC8">
        <v>324</v>
      </c>
      <c r="BD8">
        <v>324</v>
      </c>
    </row>
    <row r="9" spans="1:56" x14ac:dyDescent="0.3">
      <c r="A9" t="s">
        <v>63</v>
      </c>
      <c r="B9">
        <v>4321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228</v>
      </c>
      <c r="AM9">
        <v>228</v>
      </c>
      <c r="AN9">
        <v>70</v>
      </c>
      <c r="AO9">
        <v>388</v>
      </c>
      <c r="AP9">
        <v>1138</v>
      </c>
      <c r="AQ9">
        <v>410</v>
      </c>
      <c r="AR9">
        <v>384</v>
      </c>
      <c r="AS9">
        <v>747</v>
      </c>
      <c r="AT9">
        <v>4321</v>
      </c>
      <c r="AU9">
        <v>627</v>
      </c>
      <c r="AV9">
        <v>935</v>
      </c>
      <c r="AW9">
        <v>896</v>
      </c>
      <c r="AX9">
        <v>165</v>
      </c>
      <c r="AY9">
        <v>210</v>
      </c>
      <c r="AZ9">
        <v>1</v>
      </c>
      <c r="BA9">
        <v>1</v>
      </c>
      <c r="BB9">
        <v>60</v>
      </c>
      <c r="BC9">
        <v>79</v>
      </c>
      <c r="BD9">
        <v>85</v>
      </c>
    </row>
    <row r="10" spans="1:56" x14ac:dyDescent="0.3">
      <c r="A10" t="s">
        <v>64</v>
      </c>
      <c r="B10">
        <v>7133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185</v>
      </c>
      <c r="AM10">
        <v>185</v>
      </c>
      <c r="AN10">
        <v>50</v>
      </c>
      <c r="AO10">
        <v>248</v>
      </c>
      <c r="AP10">
        <v>399</v>
      </c>
      <c r="AQ10">
        <v>203</v>
      </c>
      <c r="AR10">
        <v>143</v>
      </c>
      <c r="AS10">
        <v>337</v>
      </c>
      <c r="AT10">
        <v>245</v>
      </c>
      <c r="AU10">
        <v>176</v>
      </c>
      <c r="AV10">
        <v>364</v>
      </c>
      <c r="AW10">
        <v>388</v>
      </c>
      <c r="AX10">
        <v>7133</v>
      </c>
      <c r="AY10">
        <v>7133</v>
      </c>
      <c r="AZ10">
        <v>1</v>
      </c>
      <c r="BA10">
        <v>1</v>
      </c>
      <c r="BB10">
        <v>1637</v>
      </c>
      <c r="BC10">
        <v>983</v>
      </c>
      <c r="BD10">
        <v>1000</v>
      </c>
    </row>
    <row r="11" spans="1:56" x14ac:dyDescent="0.3">
      <c r="A11" t="s">
        <v>65</v>
      </c>
      <c r="B11">
        <v>9182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335</v>
      </c>
      <c r="AM11">
        <v>335</v>
      </c>
      <c r="AN11">
        <v>230</v>
      </c>
      <c r="AO11">
        <v>614</v>
      </c>
      <c r="AP11">
        <v>1601</v>
      </c>
      <c r="AQ11">
        <v>404</v>
      </c>
      <c r="AR11">
        <v>381</v>
      </c>
      <c r="AS11">
        <v>930</v>
      </c>
      <c r="AT11">
        <v>2132</v>
      </c>
      <c r="AU11">
        <v>920</v>
      </c>
      <c r="AV11">
        <v>2455</v>
      </c>
      <c r="AW11">
        <v>1086</v>
      </c>
      <c r="AX11">
        <v>1425</v>
      </c>
      <c r="AY11">
        <v>1543</v>
      </c>
      <c r="AZ11">
        <v>0</v>
      </c>
      <c r="BA11">
        <v>0</v>
      </c>
      <c r="BB11">
        <v>870</v>
      </c>
      <c r="BC11">
        <v>296</v>
      </c>
      <c r="BD11">
        <v>258</v>
      </c>
    </row>
    <row r="12" spans="1:56" x14ac:dyDescent="0.3">
      <c r="A12" t="s">
        <v>66</v>
      </c>
      <c r="B12">
        <v>4076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103</v>
      </c>
      <c r="AM12">
        <v>103</v>
      </c>
      <c r="AN12">
        <v>124</v>
      </c>
      <c r="AO12">
        <v>171</v>
      </c>
      <c r="AP12">
        <v>480</v>
      </c>
      <c r="AQ12">
        <v>116</v>
      </c>
      <c r="AR12">
        <v>104</v>
      </c>
      <c r="AS12">
        <v>208</v>
      </c>
      <c r="AT12">
        <v>703</v>
      </c>
      <c r="AU12">
        <v>309</v>
      </c>
      <c r="AV12">
        <v>826</v>
      </c>
      <c r="AW12">
        <v>266</v>
      </c>
      <c r="AX12">
        <v>4076</v>
      </c>
      <c r="AY12">
        <v>4076</v>
      </c>
      <c r="AZ12">
        <v>1</v>
      </c>
      <c r="BA12">
        <v>1</v>
      </c>
      <c r="BB12">
        <v>1</v>
      </c>
      <c r="BC12">
        <v>13</v>
      </c>
      <c r="BD12">
        <v>13</v>
      </c>
    </row>
    <row r="13" spans="1:56" x14ac:dyDescent="0.3">
      <c r="A13" t="s">
        <v>67</v>
      </c>
      <c r="B13">
        <v>3151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69</v>
      </c>
      <c r="AM13">
        <v>69</v>
      </c>
      <c r="AN13">
        <v>66</v>
      </c>
      <c r="AO13">
        <v>164</v>
      </c>
      <c r="AP13">
        <v>296</v>
      </c>
      <c r="AQ13">
        <v>93</v>
      </c>
      <c r="AR13">
        <v>85</v>
      </c>
      <c r="AS13">
        <v>203</v>
      </c>
      <c r="AT13">
        <v>431</v>
      </c>
      <c r="AU13">
        <v>200</v>
      </c>
      <c r="AV13">
        <v>475</v>
      </c>
      <c r="AW13">
        <v>216</v>
      </c>
      <c r="AX13">
        <v>3151</v>
      </c>
      <c r="AY13">
        <v>3151</v>
      </c>
      <c r="AZ13">
        <v>0</v>
      </c>
      <c r="BA13">
        <v>3151</v>
      </c>
      <c r="BB13">
        <v>203</v>
      </c>
      <c r="BC13">
        <v>107</v>
      </c>
      <c r="BD13">
        <v>122</v>
      </c>
    </row>
    <row r="14" spans="1:56" x14ac:dyDescent="0.3">
      <c r="A14" t="s">
        <v>68</v>
      </c>
      <c r="B14">
        <v>3042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86</v>
      </c>
      <c r="AM14">
        <v>86</v>
      </c>
      <c r="AN14">
        <v>69</v>
      </c>
      <c r="AO14">
        <v>89</v>
      </c>
      <c r="AP14">
        <v>148</v>
      </c>
      <c r="AQ14">
        <v>79</v>
      </c>
      <c r="AR14">
        <v>74</v>
      </c>
      <c r="AS14">
        <v>109</v>
      </c>
      <c r="AT14">
        <v>3042</v>
      </c>
      <c r="AU14">
        <v>133</v>
      </c>
      <c r="AV14">
        <v>245</v>
      </c>
      <c r="AW14">
        <v>118</v>
      </c>
      <c r="AX14">
        <v>3042</v>
      </c>
      <c r="AY14">
        <v>3042</v>
      </c>
      <c r="AZ14">
        <v>0</v>
      </c>
      <c r="BA14">
        <v>3042</v>
      </c>
      <c r="BB14">
        <v>324</v>
      </c>
      <c r="BC14">
        <v>141</v>
      </c>
      <c r="BD14">
        <v>141</v>
      </c>
    </row>
    <row r="15" spans="1:56" x14ac:dyDescent="0.3">
      <c r="A15" t="s">
        <v>69</v>
      </c>
      <c r="B15">
        <v>4734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117</v>
      </c>
      <c r="AM15">
        <v>117</v>
      </c>
      <c r="AN15">
        <v>35</v>
      </c>
      <c r="AO15">
        <v>112</v>
      </c>
      <c r="AP15">
        <v>530</v>
      </c>
      <c r="AQ15">
        <v>217</v>
      </c>
      <c r="AR15">
        <v>192</v>
      </c>
      <c r="AS15">
        <v>178</v>
      </c>
      <c r="AT15">
        <v>2671</v>
      </c>
      <c r="AU15">
        <v>1464</v>
      </c>
      <c r="AV15">
        <v>3078</v>
      </c>
      <c r="AW15">
        <v>259</v>
      </c>
      <c r="AX15">
        <v>4734</v>
      </c>
      <c r="AY15">
        <v>4734</v>
      </c>
      <c r="AZ15">
        <v>2</v>
      </c>
      <c r="BA15">
        <v>2</v>
      </c>
      <c r="BB15">
        <v>117</v>
      </c>
      <c r="BC15">
        <v>22</v>
      </c>
      <c r="BD15">
        <v>22</v>
      </c>
    </row>
    <row r="16" spans="1:56" x14ac:dyDescent="0.3">
      <c r="A16" t="s">
        <v>70</v>
      </c>
      <c r="B16">
        <v>4295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61</v>
      </c>
      <c r="AM16">
        <v>61</v>
      </c>
      <c r="AN16">
        <v>51</v>
      </c>
      <c r="AO16">
        <v>117</v>
      </c>
      <c r="AP16">
        <v>315</v>
      </c>
      <c r="AQ16">
        <v>77</v>
      </c>
      <c r="AR16">
        <v>61</v>
      </c>
      <c r="AS16">
        <v>208</v>
      </c>
      <c r="AT16">
        <v>377</v>
      </c>
      <c r="AU16">
        <v>132</v>
      </c>
      <c r="AV16">
        <v>493</v>
      </c>
      <c r="AW16">
        <v>220</v>
      </c>
      <c r="AX16">
        <v>4295</v>
      </c>
      <c r="AY16">
        <v>4295</v>
      </c>
      <c r="AZ16">
        <v>1</v>
      </c>
      <c r="BA16">
        <v>1</v>
      </c>
      <c r="BB16">
        <v>1</v>
      </c>
      <c r="BC16">
        <v>1</v>
      </c>
      <c r="BD16">
        <v>1</v>
      </c>
    </row>
    <row r="17" spans="1:57" x14ac:dyDescent="0.3">
      <c r="A17" t="s">
        <v>71</v>
      </c>
      <c r="B17">
        <v>4568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259</v>
      </c>
      <c r="AM17">
        <v>259</v>
      </c>
      <c r="AN17">
        <v>231</v>
      </c>
      <c r="AO17">
        <v>369</v>
      </c>
      <c r="AP17">
        <v>511</v>
      </c>
      <c r="AQ17">
        <v>265</v>
      </c>
      <c r="AR17">
        <v>257</v>
      </c>
      <c r="AS17">
        <v>440</v>
      </c>
      <c r="AT17">
        <v>672</v>
      </c>
      <c r="AU17">
        <v>354</v>
      </c>
      <c r="AV17">
        <v>792</v>
      </c>
      <c r="AW17">
        <v>461</v>
      </c>
      <c r="AX17">
        <v>444</v>
      </c>
      <c r="AY17">
        <v>459</v>
      </c>
      <c r="AZ17">
        <v>0</v>
      </c>
      <c r="BA17">
        <v>0</v>
      </c>
      <c r="BB17">
        <v>523</v>
      </c>
      <c r="BC17">
        <v>48</v>
      </c>
      <c r="BD17">
        <v>43</v>
      </c>
    </row>
    <row r="18" spans="1:57" x14ac:dyDescent="0.3">
      <c r="A18" t="s">
        <v>72</v>
      </c>
      <c r="B18">
        <v>9125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238</v>
      </c>
      <c r="AM18">
        <v>238</v>
      </c>
      <c r="AN18">
        <v>168</v>
      </c>
      <c r="AO18">
        <v>709</v>
      </c>
      <c r="AP18">
        <v>1156</v>
      </c>
      <c r="AQ18">
        <v>421</v>
      </c>
      <c r="AR18">
        <v>357</v>
      </c>
      <c r="AS18">
        <v>975</v>
      </c>
      <c r="AT18">
        <v>1142</v>
      </c>
      <c r="AU18">
        <v>726</v>
      </c>
      <c r="AV18">
        <v>1335</v>
      </c>
      <c r="AW18">
        <v>1020</v>
      </c>
      <c r="AX18">
        <v>9125</v>
      </c>
      <c r="AY18">
        <v>9125</v>
      </c>
      <c r="AZ18">
        <v>1</v>
      </c>
      <c r="BA18">
        <v>9125</v>
      </c>
      <c r="BB18">
        <v>251</v>
      </c>
      <c r="BC18">
        <v>248</v>
      </c>
      <c r="BD18">
        <v>248</v>
      </c>
    </row>
    <row r="19" spans="1:57" x14ac:dyDescent="0.3">
      <c r="A19" t="s">
        <v>73</v>
      </c>
      <c r="B19">
        <v>3874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108</v>
      </c>
      <c r="AM19">
        <v>108</v>
      </c>
      <c r="AN19">
        <v>52</v>
      </c>
      <c r="AO19">
        <v>383</v>
      </c>
      <c r="AP19">
        <v>977</v>
      </c>
      <c r="AQ19">
        <v>321</v>
      </c>
      <c r="AR19">
        <v>269</v>
      </c>
      <c r="AS19">
        <v>688</v>
      </c>
      <c r="AT19">
        <v>971</v>
      </c>
      <c r="AU19">
        <v>596</v>
      </c>
      <c r="AV19">
        <v>1057</v>
      </c>
      <c r="AW19">
        <v>738</v>
      </c>
      <c r="AX19">
        <v>3874</v>
      </c>
      <c r="AY19">
        <v>3874</v>
      </c>
      <c r="AZ19">
        <v>0</v>
      </c>
      <c r="BA19">
        <v>3874</v>
      </c>
      <c r="BB19">
        <v>308</v>
      </c>
      <c r="BC19">
        <v>23</v>
      </c>
      <c r="BD19">
        <v>23</v>
      </c>
    </row>
    <row r="20" spans="1:57" x14ac:dyDescent="0.3">
      <c r="A20" t="s">
        <v>74</v>
      </c>
      <c r="B20">
        <v>3411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67</v>
      </c>
      <c r="AM20">
        <v>67</v>
      </c>
      <c r="AN20">
        <v>43</v>
      </c>
      <c r="AO20">
        <v>134</v>
      </c>
      <c r="AP20">
        <v>400</v>
      </c>
      <c r="AQ20">
        <v>126</v>
      </c>
      <c r="AR20">
        <v>89</v>
      </c>
      <c r="AS20">
        <v>241</v>
      </c>
      <c r="AT20">
        <v>482</v>
      </c>
      <c r="AU20">
        <v>197</v>
      </c>
      <c r="AV20">
        <v>582</v>
      </c>
      <c r="AW20">
        <v>270</v>
      </c>
      <c r="AX20">
        <v>3411</v>
      </c>
      <c r="AY20">
        <v>3411</v>
      </c>
      <c r="AZ20">
        <v>0</v>
      </c>
      <c r="BA20">
        <v>0</v>
      </c>
      <c r="BB20">
        <v>215</v>
      </c>
      <c r="BC20">
        <v>195</v>
      </c>
      <c r="BD20">
        <v>246</v>
      </c>
    </row>
    <row r="21" spans="1:57" x14ac:dyDescent="0.3">
      <c r="A21" t="s">
        <v>75</v>
      </c>
      <c r="B21">
        <v>3738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101</v>
      </c>
      <c r="AM21">
        <v>101</v>
      </c>
      <c r="AN21">
        <v>61</v>
      </c>
      <c r="AO21">
        <v>110</v>
      </c>
      <c r="AP21">
        <v>211</v>
      </c>
      <c r="AQ21">
        <v>73</v>
      </c>
      <c r="AR21">
        <v>52</v>
      </c>
      <c r="AS21">
        <v>140</v>
      </c>
      <c r="AT21">
        <v>3738</v>
      </c>
      <c r="AU21">
        <v>143</v>
      </c>
      <c r="AV21">
        <v>216</v>
      </c>
      <c r="AW21">
        <v>167</v>
      </c>
      <c r="AX21">
        <v>3738</v>
      </c>
      <c r="AY21">
        <v>3738</v>
      </c>
      <c r="AZ21">
        <v>0</v>
      </c>
      <c r="BA21">
        <v>0</v>
      </c>
      <c r="BB21">
        <v>580</v>
      </c>
      <c r="BC21">
        <v>359</v>
      </c>
      <c r="BD21">
        <v>359</v>
      </c>
    </row>
    <row r="22" spans="1:57" x14ac:dyDescent="0.3">
      <c r="B22">
        <f>SUM(B2:B21)</f>
        <v>107174</v>
      </c>
    </row>
    <row r="23" spans="1:57" x14ac:dyDescent="0.3">
      <c r="A23" t="s">
        <v>78</v>
      </c>
      <c r="B23" t="s">
        <v>77</v>
      </c>
      <c r="C23" t="str">
        <f t="shared" ref="C23:BD23" si="0">C1</f>
        <v>CNTRYID</v>
      </c>
      <c r="D23" t="str">
        <f t="shared" si="0"/>
        <v>CNTSCHID</v>
      </c>
      <c r="E23" t="str">
        <f t="shared" si="0"/>
        <v>CNTSTUID</v>
      </c>
      <c r="F23" t="str">
        <f t="shared" si="0"/>
        <v>W_FSTUWT</v>
      </c>
      <c r="G23" t="str">
        <f t="shared" si="0"/>
        <v>PV1MATH</v>
      </c>
      <c r="H23" t="str">
        <f t="shared" si="0"/>
        <v>PV2MATH</v>
      </c>
      <c r="I23" t="str">
        <f t="shared" si="0"/>
        <v>PV3MATH</v>
      </c>
      <c r="J23" t="str">
        <f t="shared" si="0"/>
        <v>PV4MATH</v>
      </c>
      <c r="K23" t="str">
        <f t="shared" si="0"/>
        <v>PV5MATH</v>
      </c>
      <c r="L23" t="str">
        <f t="shared" si="0"/>
        <v>PV6MATH</v>
      </c>
      <c r="M23" t="str">
        <f t="shared" si="0"/>
        <v>PV7MATH</v>
      </c>
      <c r="N23" t="str">
        <f t="shared" si="0"/>
        <v>PV8MATH</v>
      </c>
      <c r="O23" t="str">
        <f t="shared" si="0"/>
        <v>PV9MATH</v>
      </c>
      <c r="P23" t="str">
        <f t="shared" si="0"/>
        <v>PV10MATH</v>
      </c>
      <c r="Q23" t="str">
        <f t="shared" si="0"/>
        <v>PV1READ</v>
      </c>
      <c r="R23" t="str">
        <f t="shared" si="0"/>
        <v>PV2READ</v>
      </c>
      <c r="S23" t="str">
        <f t="shared" si="0"/>
        <v>PV3READ</v>
      </c>
      <c r="T23" t="str">
        <f t="shared" si="0"/>
        <v>PV4READ</v>
      </c>
      <c r="U23" t="str">
        <f t="shared" si="0"/>
        <v>PV5READ</v>
      </c>
      <c r="V23" t="str">
        <f t="shared" si="0"/>
        <v>PV6READ</v>
      </c>
      <c r="W23" t="str">
        <f t="shared" si="0"/>
        <v>PV7READ</v>
      </c>
      <c r="X23" t="str">
        <f t="shared" si="0"/>
        <v>PV8READ</v>
      </c>
      <c r="Y23" t="str">
        <f t="shared" si="0"/>
        <v>PV9READ</v>
      </c>
      <c r="Z23" t="str">
        <f t="shared" si="0"/>
        <v>PV10READ</v>
      </c>
      <c r="AA23" t="str">
        <f t="shared" si="0"/>
        <v>PV1FLIT</v>
      </c>
      <c r="AB23" t="str">
        <f t="shared" si="0"/>
        <v>PV2FLIT</v>
      </c>
      <c r="AC23" t="str">
        <f t="shared" si="0"/>
        <v>PV3FLIT</v>
      </c>
      <c r="AD23" t="str">
        <f t="shared" si="0"/>
        <v>PV4FLIT</v>
      </c>
      <c r="AE23" t="str">
        <f t="shared" si="0"/>
        <v>PV5FLIT</v>
      </c>
      <c r="AF23" t="str">
        <f t="shared" si="0"/>
        <v>PV6FLIT</v>
      </c>
      <c r="AG23" t="str">
        <f t="shared" si="0"/>
        <v>PV7FLIT</v>
      </c>
      <c r="AH23" t="str">
        <f t="shared" si="0"/>
        <v>PV8FLIT</v>
      </c>
      <c r="AI23" t="str">
        <f t="shared" si="0"/>
        <v>PV9FLIT</v>
      </c>
      <c r="AJ23" t="str">
        <f t="shared" si="0"/>
        <v>PV10FLIT</v>
      </c>
      <c r="AK23" t="str">
        <f t="shared" si="0"/>
        <v>MALE</v>
      </c>
      <c r="AL23" t="str">
        <f t="shared" si="0"/>
        <v>IMMI1GEN</v>
      </c>
      <c r="AM23" t="str">
        <f t="shared" si="0"/>
        <v>IMMI2GEN</v>
      </c>
      <c r="AN23" t="str">
        <f t="shared" si="0"/>
        <v>ESCS</v>
      </c>
      <c r="AO23" t="str">
        <f t="shared" si="0"/>
        <v>FCFMLRTY</v>
      </c>
      <c r="AP23" t="str">
        <f t="shared" si="0"/>
        <v>FLCONFIN</v>
      </c>
      <c r="AQ23" t="str">
        <f t="shared" si="0"/>
        <v>PERFEED</v>
      </c>
      <c r="AR23" t="str">
        <f t="shared" si="0"/>
        <v>TEACHINT</v>
      </c>
      <c r="AS23" t="str">
        <f t="shared" si="0"/>
        <v>FLSCHOOL</v>
      </c>
      <c r="AT23" t="str">
        <f t="shared" si="0"/>
        <v>DISCRIM</v>
      </c>
      <c r="AU23" t="str">
        <f t="shared" si="0"/>
        <v>BELONG</v>
      </c>
      <c r="AV23" t="str">
        <f t="shared" si="0"/>
        <v>BEINGBULLIED</v>
      </c>
      <c r="AW23" t="str">
        <f t="shared" si="0"/>
        <v>FLFAMILY</v>
      </c>
      <c r="AX23" t="str">
        <f t="shared" si="0"/>
        <v>CURSUPP</v>
      </c>
      <c r="AY23" t="str">
        <f t="shared" si="0"/>
        <v>PASCHPOL</v>
      </c>
      <c r="AZ23" t="str">
        <f t="shared" si="0"/>
        <v>W_FSTUWT_SCH_SUM</v>
      </c>
      <c r="BA23" t="str">
        <f t="shared" si="0"/>
        <v>PRIVATESCH</v>
      </c>
      <c r="BB23" t="str">
        <f t="shared" si="0"/>
        <v>STRATIO</v>
      </c>
      <c r="BC23" t="str">
        <f t="shared" si="0"/>
        <v>EDUSHORT</v>
      </c>
      <c r="BD23" t="str">
        <f t="shared" si="0"/>
        <v>STAFFSHORT</v>
      </c>
      <c r="BE23" t="str">
        <f t="shared" ref="BE23:BE43" si="1">A1</f>
        <v>CNT</v>
      </c>
    </row>
    <row r="24" spans="1:57" x14ac:dyDescent="0.3">
      <c r="A24">
        <f t="shared" ref="A24:A43" si="2">1/B24</f>
        <v>26.07639902676399</v>
      </c>
      <c r="B24">
        <f>B2/B$22</f>
        <v>3.8348853266650496E-2</v>
      </c>
      <c r="C24" s="1">
        <f>C2/$B2</f>
        <v>0</v>
      </c>
      <c r="D24" s="1">
        <f t="shared" ref="D24:BD24" si="3">D2/$B2</f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  <c r="L24" s="1">
        <f t="shared" si="3"/>
        <v>0</v>
      </c>
      <c r="M24" s="1">
        <f t="shared" si="3"/>
        <v>0</v>
      </c>
      <c r="N24" s="1">
        <f t="shared" si="3"/>
        <v>0</v>
      </c>
      <c r="O24" s="1">
        <f t="shared" si="3"/>
        <v>0</v>
      </c>
      <c r="P24" s="1">
        <f t="shared" si="3"/>
        <v>0</v>
      </c>
      <c r="Q24" s="1">
        <f t="shared" si="3"/>
        <v>0</v>
      </c>
      <c r="R24" s="1">
        <f t="shared" si="3"/>
        <v>0</v>
      </c>
      <c r="S24" s="1">
        <f t="shared" si="3"/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5.8394160583941604E-2</v>
      </c>
      <c r="AM24" s="1">
        <f t="shared" si="3"/>
        <v>5.8394160583941604E-2</v>
      </c>
      <c r="AN24" s="1">
        <f t="shared" si="3"/>
        <v>3.0656934306569343E-2</v>
      </c>
      <c r="AO24" s="1">
        <f t="shared" si="3"/>
        <v>0.11824817518248175</v>
      </c>
      <c r="AP24" s="1">
        <f t="shared" si="3"/>
        <v>0.26982968369829685</v>
      </c>
      <c r="AQ24" s="1">
        <f t="shared" si="3"/>
        <v>0.10340632603406326</v>
      </c>
      <c r="AR24" s="1">
        <f t="shared" si="3"/>
        <v>9.537712895377129E-2</v>
      </c>
      <c r="AS24" s="1">
        <f t="shared" si="3"/>
        <v>0.21021897810218979</v>
      </c>
      <c r="AT24" s="1">
        <f t="shared" si="3"/>
        <v>0.27980535279805352</v>
      </c>
      <c r="AU24" s="1">
        <f t="shared" si="3"/>
        <v>0.19245742092457421</v>
      </c>
      <c r="AV24" s="1">
        <f t="shared" si="3"/>
        <v>0.3070559610705596</v>
      </c>
      <c r="AW24" s="1">
        <f t="shared" si="3"/>
        <v>0.21605839416058395</v>
      </c>
      <c r="AX24" s="1">
        <f t="shared" si="3"/>
        <v>1</v>
      </c>
      <c r="AY24" s="1">
        <f t="shared" si="3"/>
        <v>1</v>
      </c>
      <c r="AZ24" s="1">
        <f t="shared" si="3"/>
        <v>0</v>
      </c>
      <c r="BA24" s="1">
        <f t="shared" si="3"/>
        <v>1</v>
      </c>
      <c r="BB24" s="1">
        <f t="shared" si="3"/>
        <v>8.2238442822384433E-2</v>
      </c>
      <c r="BC24" s="1">
        <f t="shared" si="3"/>
        <v>2.9927007299270073E-2</v>
      </c>
      <c r="BD24" s="1">
        <f t="shared" si="3"/>
        <v>3.0413625304136254E-2</v>
      </c>
      <c r="BE24" t="str">
        <f t="shared" si="1"/>
        <v>BGR</v>
      </c>
    </row>
    <row r="25" spans="1:57" x14ac:dyDescent="0.3">
      <c r="A25">
        <f t="shared" si="2"/>
        <v>12.895439778606665</v>
      </c>
      <c r="B25">
        <f t="shared" ref="B25:B43" si="4">B3/B$22</f>
        <v>7.7546793065482303E-2</v>
      </c>
      <c r="C25" s="1">
        <f t="shared" ref="C25:BD25" si="5">C3/$B3</f>
        <v>0</v>
      </c>
      <c r="D25" s="1">
        <f t="shared" si="5"/>
        <v>0</v>
      </c>
      <c r="E25" s="1">
        <f t="shared" si="5"/>
        <v>0</v>
      </c>
      <c r="F25" s="1">
        <f t="shared" si="5"/>
        <v>0</v>
      </c>
      <c r="G25" s="1">
        <f t="shared" si="5"/>
        <v>0</v>
      </c>
      <c r="H25" s="1">
        <f t="shared" si="5"/>
        <v>0</v>
      </c>
      <c r="I25" s="1">
        <f t="shared" si="5"/>
        <v>0</v>
      </c>
      <c r="J25" s="1">
        <f t="shared" si="5"/>
        <v>0</v>
      </c>
      <c r="K25" s="1">
        <f t="shared" si="5"/>
        <v>0</v>
      </c>
      <c r="L25" s="1">
        <f t="shared" si="5"/>
        <v>0</v>
      </c>
      <c r="M25" s="1">
        <f t="shared" si="5"/>
        <v>0</v>
      </c>
      <c r="N25" s="1">
        <f t="shared" si="5"/>
        <v>0</v>
      </c>
      <c r="O25" s="1">
        <f t="shared" si="5"/>
        <v>0</v>
      </c>
      <c r="P25" s="1">
        <f t="shared" si="5"/>
        <v>0</v>
      </c>
      <c r="Q25" s="1">
        <f t="shared" si="5"/>
        <v>0</v>
      </c>
      <c r="R25" s="1">
        <f t="shared" si="5"/>
        <v>0</v>
      </c>
      <c r="S25" s="1">
        <f t="shared" si="5"/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5.1498014679340634E-2</v>
      </c>
      <c r="AM25" s="1">
        <f t="shared" si="5"/>
        <v>5.1498014679340634E-2</v>
      </c>
      <c r="AN25" s="1">
        <f t="shared" si="5"/>
        <v>2.1898688485140174E-2</v>
      </c>
      <c r="AO25" s="1">
        <f t="shared" si="5"/>
        <v>0.12417278305859704</v>
      </c>
      <c r="AP25" s="1">
        <f t="shared" si="5"/>
        <v>0.33630128745036697</v>
      </c>
      <c r="AQ25" s="1">
        <f t="shared" si="5"/>
        <v>9.0843460474070506E-2</v>
      </c>
      <c r="AR25" s="1">
        <f t="shared" si="5"/>
        <v>7.5442185055949948E-2</v>
      </c>
      <c r="AS25" s="1">
        <f t="shared" si="5"/>
        <v>0.20635302610997472</v>
      </c>
      <c r="AT25" s="1">
        <f t="shared" si="5"/>
        <v>0.36048610275538445</v>
      </c>
      <c r="AU25" s="1">
        <f t="shared" si="5"/>
        <v>0.22524365299001323</v>
      </c>
      <c r="AV25" s="1">
        <f t="shared" si="5"/>
        <v>0.40380218986884853</v>
      </c>
      <c r="AW25" s="1">
        <f t="shared" si="5"/>
        <v>0.23691493201780772</v>
      </c>
      <c r="AX25" s="1">
        <f t="shared" si="5"/>
        <v>0.17194080134761161</v>
      </c>
      <c r="AY25" s="1">
        <f t="shared" si="5"/>
        <v>0.18758272169414031</v>
      </c>
      <c r="AZ25" s="1">
        <f t="shared" si="5"/>
        <v>1.203224642040669E-4</v>
      </c>
      <c r="BA25" s="1">
        <f t="shared" si="5"/>
        <v>1.203224642040669E-4</v>
      </c>
      <c r="BB25" s="1">
        <f t="shared" si="5"/>
        <v>0.11887859463361809</v>
      </c>
      <c r="BC25" s="1">
        <f t="shared" si="5"/>
        <v>6.0762844423053783E-2</v>
      </c>
      <c r="BD25" s="1">
        <f t="shared" si="5"/>
        <v>6.7260257490073402E-2</v>
      </c>
      <c r="BE25" t="str">
        <f t="shared" si="1"/>
        <v>BRA</v>
      </c>
    </row>
    <row r="26" spans="1:57" x14ac:dyDescent="0.3">
      <c r="A26">
        <f t="shared" si="2"/>
        <v>13.807523834063387</v>
      </c>
      <c r="B26">
        <f t="shared" si="4"/>
        <v>7.2424282008696134E-2</v>
      </c>
      <c r="C26" s="1">
        <f t="shared" ref="C26:BD26" si="6">C4/$B4</f>
        <v>0</v>
      </c>
      <c r="D26" s="1">
        <f t="shared" si="6"/>
        <v>0</v>
      </c>
      <c r="E26" s="1">
        <f t="shared" si="6"/>
        <v>0</v>
      </c>
      <c r="F26" s="1">
        <f t="shared" si="6"/>
        <v>0</v>
      </c>
      <c r="G26" s="1">
        <f t="shared" si="6"/>
        <v>0</v>
      </c>
      <c r="H26" s="1">
        <f t="shared" si="6"/>
        <v>0</v>
      </c>
      <c r="I26" s="1">
        <f t="shared" si="6"/>
        <v>0</v>
      </c>
      <c r="J26" s="1">
        <f t="shared" si="6"/>
        <v>0</v>
      </c>
      <c r="K26" s="1">
        <f t="shared" si="6"/>
        <v>0</v>
      </c>
      <c r="L26" s="1">
        <f t="shared" si="6"/>
        <v>0</v>
      </c>
      <c r="M26" s="1">
        <f t="shared" si="6"/>
        <v>0</v>
      </c>
      <c r="N26" s="1">
        <f t="shared" si="6"/>
        <v>0</v>
      </c>
      <c r="O26" s="1">
        <f t="shared" si="6"/>
        <v>0</v>
      </c>
      <c r="P26" s="1">
        <f t="shared" si="6"/>
        <v>0</v>
      </c>
      <c r="Q26" s="1">
        <f t="shared" si="6"/>
        <v>0</v>
      </c>
      <c r="R26" s="1">
        <f t="shared" si="6"/>
        <v>0</v>
      </c>
      <c r="S26" s="1">
        <f t="shared" si="6"/>
        <v>0</v>
      </c>
      <c r="T26" s="1">
        <f t="shared" si="6"/>
        <v>0</v>
      </c>
      <c r="U26" s="1">
        <f t="shared" si="6"/>
        <v>0</v>
      </c>
      <c r="V26" s="1">
        <f t="shared" si="6"/>
        <v>0</v>
      </c>
      <c r="W26" s="1">
        <f t="shared" si="6"/>
        <v>0</v>
      </c>
      <c r="X26" s="1">
        <f t="shared" si="6"/>
        <v>0</v>
      </c>
      <c r="Y26" s="1">
        <f t="shared" si="6"/>
        <v>0</v>
      </c>
      <c r="Z26" s="1">
        <f t="shared" si="6"/>
        <v>0</v>
      </c>
      <c r="AA26" s="1">
        <f t="shared" si="6"/>
        <v>0</v>
      </c>
      <c r="AB26" s="1">
        <f t="shared" si="6"/>
        <v>0</v>
      </c>
      <c r="AC26" s="1">
        <f t="shared" si="6"/>
        <v>0</v>
      </c>
      <c r="AD26" s="1">
        <f t="shared" si="6"/>
        <v>0</v>
      </c>
      <c r="AE26" s="1">
        <f t="shared" si="6"/>
        <v>0</v>
      </c>
      <c r="AF26" s="1">
        <f t="shared" si="6"/>
        <v>0</v>
      </c>
      <c r="AG26" s="1">
        <f t="shared" si="6"/>
        <v>0</v>
      </c>
      <c r="AH26" s="1">
        <f t="shared" si="6"/>
        <v>0</v>
      </c>
      <c r="AI26" s="1">
        <f t="shared" si="6"/>
        <v>0</v>
      </c>
      <c r="AJ26" s="1">
        <f t="shared" si="6"/>
        <v>0</v>
      </c>
      <c r="AK26" s="1">
        <f t="shared" si="6"/>
        <v>2.576655501159495E-4</v>
      </c>
      <c r="AL26" s="1">
        <f t="shared" si="6"/>
        <v>6.9054367431074459E-2</v>
      </c>
      <c r="AM26" s="1">
        <f t="shared" si="6"/>
        <v>6.9054367431074459E-2</v>
      </c>
      <c r="AN26" s="1">
        <f t="shared" si="6"/>
        <v>4.728162844627673E-2</v>
      </c>
      <c r="AO26" s="1">
        <f t="shared" si="6"/>
        <v>0.10770419994846689</v>
      </c>
      <c r="AP26" s="1">
        <f t="shared" si="6"/>
        <v>0.15240917289358413</v>
      </c>
      <c r="AQ26" s="1">
        <f t="shared" si="6"/>
        <v>1</v>
      </c>
      <c r="AR26" s="1">
        <f t="shared" si="6"/>
        <v>1</v>
      </c>
      <c r="AS26" s="1">
        <f t="shared" si="6"/>
        <v>0.12921927338314868</v>
      </c>
      <c r="AT26" s="1">
        <f t="shared" si="6"/>
        <v>1</v>
      </c>
      <c r="AU26" s="1">
        <f t="shared" si="6"/>
        <v>7.7557330584900802E-2</v>
      </c>
      <c r="AV26" s="1">
        <f t="shared" si="6"/>
        <v>0.14120072146354032</v>
      </c>
      <c r="AW26" s="1">
        <f t="shared" si="6"/>
        <v>0.1372069054367431</v>
      </c>
      <c r="AX26" s="1">
        <f t="shared" si="6"/>
        <v>1</v>
      </c>
      <c r="AY26" s="1">
        <f t="shared" si="6"/>
        <v>1</v>
      </c>
      <c r="AZ26" s="1">
        <f t="shared" si="6"/>
        <v>0</v>
      </c>
      <c r="BA26" s="1">
        <f t="shared" si="6"/>
        <v>0</v>
      </c>
      <c r="BB26" s="1">
        <f t="shared" si="6"/>
        <v>1</v>
      </c>
      <c r="BC26" s="1">
        <f t="shared" si="6"/>
        <v>1.5588765782014945E-2</v>
      </c>
      <c r="BD26" s="1">
        <f t="shared" si="6"/>
        <v>1.790775573305849E-2</v>
      </c>
      <c r="BE26" t="str">
        <f t="shared" si="1"/>
        <v>CAN</v>
      </c>
    </row>
    <row r="27" spans="1:57" x14ac:dyDescent="0.3">
      <c r="A27">
        <f t="shared" si="2"/>
        <v>23.896098104793758</v>
      </c>
      <c r="B27">
        <f t="shared" si="4"/>
        <v>4.1847836228936119E-2</v>
      </c>
      <c r="C27" s="1">
        <f t="shared" ref="C27:BD27" si="7">C5/$B5</f>
        <v>0</v>
      </c>
      <c r="D27" s="1">
        <f t="shared" si="7"/>
        <v>0</v>
      </c>
      <c r="E27" s="1">
        <f t="shared" si="7"/>
        <v>0</v>
      </c>
      <c r="F27" s="1">
        <f t="shared" si="7"/>
        <v>0</v>
      </c>
      <c r="G27" s="1">
        <f t="shared" si="7"/>
        <v>0</v>
      </c>
      <c r="H27" s="1">
        <f t="shared" si="7"/>
        <v>0</v>
      </c>
      <c r="I27" s="1">
        <f t="shared" si="7"/>
        <v>0</v>
      </c>
      <c r="J27" s="1">
        <f t="shared" si="7"/>
        <v>0</v>
      </c>
      <c r="K27" s="1">
        <f t="shared" si="7"/>
        <v>0</v>
      </c>
      <c r="L27" s="1">
        <f t="shared" si="7"/>
        <v>0</v>
      </c>
      <c r="M27" s="1">
        <f t="shared" si="7"/>
        <v>0</v>
      </c>
      <c r="N27" s="1">
        <f t="shared" si="7"/>
        <v>0</v>
      </c>
      <c r="O27" s="1">
        <f t="shared" si="7"/>
        <v>0</v>
      </c>
      <c r="P27" s="1">
        <f t="shared" si="7"/>
        <v>0</v>
      </c>
      <c r="Q27" s="1">
        <f t="shared" si="7"/>
        <v>0</v>
      </c>
      <c r="R27" s="1">
        <f t="shared" si="7"/>
        <v>0</v>
      </c>
      <c r="S27" s="1">
        <f t="shared" si="7"/>
        <v>0</v>
      </c>
      <c r="T27" s="1">
        <f t="shared" si="7"/>
        <v>0</v>
      </c>
      <c r="U27" s="1">
        <f t="shared" si="7"/>
        <v>0</v>
      </c>
      <c r="V27" s="1">
        <f t="shared" si="7"/>
        <v>0</v>
      </c>
      <c r="W27" s="1">
        <f t="shared" si="7"/>
        <v>0</v>
      </c>
      <c r="X27" s="1">
        <f t="shared" si="7"/>
        <v>0</v>
      </c>
      <c r="Y27" s="1">
        <f t="shared" si="7"/>
        <v>0</v>
      </c>
      <c r="Z27" s="1">
        <f t="shared" si="7"/>
        <v>0</v>
      </c>
      <c r="AA27" s="1">
        <f t="shared" si="7"/>
        <v>0</v>
      </c>
      <c r="AB27" s="1">
        <f t="shared" si="7"/>
        <v>0</v>
      </c>
      <c r="AC27" s="1">
        <f t="shared" si="7"/>
        <v>0</v>
      </c>
      <c r="AD27" s="1">
        <f t="shared" si="7"/>
        <v>0</v>
      </c>
      <c r="AE27" s="1">
        <f t="shared" si="7"/>
        <v>0</v>
      </c>
      <c r="AF27" s="1">
        <f t="shared" si="7"/>
        <v>0</v>
      </c>
      <c r="AG27" s="1">
        <f t="shared" si="7"/>
        <v>0</v>
      </c>
      <c r="AH27" s="1">
        <f t="shared" si="7"/>
        <v>0</v>
      </c>
      <c r="AI27" s="1">
        <f t="shared" si="7"/>
        <v>0</v>
      </c>
      <c r="AJ27" s="1">
        <f t="shared" si="7"/>
        <v>0</v>
      </c>
      <c r="AK27" s="1">
        <f t="shared" si="7"/>
        <v>0</v>
      </c>
      <c r="AL27" s="1">
        <f t="shared" si="7"/>
        <v>4.1248606465997768E-2</v>
      </c>
      <c r="AM27" s="1">
        <f t="shared" si="7"/>
        <v>4.1248606465997768E-2</v>
      </c>
      <c r="AN27" s="1">
        <f t="shared" si="7"/>
        <v>2.6309921962095875E-2</v>
      </c>
      <c r="AO27" s="1">
        <f t="shared" si="7"/>
        <v>9.6544035674470452E-2</v>
      </c>
      <c r="AP27" s="1">
        <f t="shared" si="7"/>
        <v>0.23500557413600892</v>
      </c>
      <c r="AQ27" s="1">
        <f t="shared" si="7"/>
        <v>4.8383500557413604E-2</v>
      </c>
      <c r="AR27" s="1">
        <f t="shared" si="7"/>
        <v>4.0579710144927533E-2</v>
      </c>
      <c r="AS27" s="1">
        <f t="shared" si="7"/>
        <v>0.12686733556298774</v>
      </c>
      <c r="AT27" s="1">
        <f t="shared" si="7"/>
        <v>0.29542920847268672</v>
      </c>
      <c r="AU27" s="1">
        <f t="shared" si="7"/>
        <v>0.1491638795986622</v>
      </c>
      <c r="AV27" s="1">
        <f t="shared" si="7"/>
        <v>0.33957636566332217</v>
      </c>
      <c r="AW27" s="1">
        <f t="shared" si="7"/>
        <v>0.146711259754738</v>
      </c>
      <c r="AX27" s="1">
        <f t="shared" si="7"/>
        <v>8.5618729096989962E-2</v>
      </c>
      <c r="AY27" s="1">
        <f t="shared" si="7"/>
        <v>8.3835005574136007E-2</v>
      </c>
      <c r="AZ27" s="1">
        <f t="shared" si="7"/>
        <v>6.6889632107023408E-4</v>
      </c>
      <c r="BA27" s="1">
        <f t="shared" si="7"/>
        <v>6.6889632107023408E-4</v>
      </c>
      <c r="BB27" s="1">
        <f t="shared" si="7"/>
        <v>0.18260869565217391</v>
      </c>
      <c r="BC27" s="1">
        <f t="shared" si="7"/>
        <v>9.4537346711259754E-2</v>
      </c>
      <c r="BD27" s="1">
        <f t="shared" si="7"/>
        <v>8.9632107023411373E-2</v>
      </c>
      <c r="BE27" t="str">
        <f t="shared" si="1"/>
        <v>CHL</v>
      </c>
    </row>
    <row r="28" spans="1:57" x14ac:dyDescent="0.3">
      <c r="A28">
        <f t="shared" si="2"/>
        <v>11.448990492468754</v>
      </c>
      <c r="B28">
        <f t="shared" si="4"/>
        <v>8.7343945359882061E-2</v>
      </c>
      <c r="C28" s="1">
        <f t="shared" ref="C28:BD28" si="8">C6/$B6</f>
        <v>0</v>
      </c>
      <c r="D28" s="1">
        <f t="shared" si="8"/>
        <v>0</v>
      </c>
      <c r="E28" s="1">
        <f t="shared" si="8"/>
        <v>0</v>
      </c>
      <c r="F28" s="1">
        <f t="shared" si="8"/>
        <v>0</v>
      </c>
      <c r="G28" s="1">
        <f t="shared" si="8"/>
        <v>0</v>
      </c>
      <c r="H28" s="1">
        <f t="shared" si="8"/>
        <v>0</v>
      </c>
      <c r="I28" s="1">
        <f t="shared" si="8"/>
        <v>0</v>
      </c>
      <c r="J28" s="1">
        <f t="shared" si="8"/>
        <v>0</v>
      </c>
      <c r="K28" s="1">
        <f t="shared" si="8"/>
        <v>0</v>
      </c>
      <c r="L28" s="1">
        <f t="shared" si="8"/>
        <v>0</v>
      </c>
      <c r="M28" s="1">
        <f t="shared" si="8"/>
        <v>0</v>
      </c>
      <c r="N28" s="1">
        <f t="shared" si="8"/>
        <v>0</v>
      </c>
      <c r="O28" s="1">
        <f t="shared" si="8"/>
        <v>0</v>
      </c>
      <c r="P28" s="1">
        <f t="shared" si="8"/>
        <v>0</v>
      </c>
      <c r="Q28" s="1">
        <f t="shared" si="8"/>
        <v>0</v>
      </c>
      <c r="R28" s="1">
        <f t="shared" si="8"/>
        <v>0</v>
      </c>
      <c r="S28" s="1">
        <f t="shared" si="8"/>
        <v>0</v>
      </c>
      <c r="T28" s="1">
        <f t="shared" si="8"/>
        <v>0</v>
      </c>
      <c r="U28" s="1">
        <f t="shared" si="8"/>
        <v>0</v>
      </c>
      <c r="V28" s="1">
        <f t="shared" si="8"/>
        <v>0</v>
      </c>
      <c r="W28" s="1">
        <f t="shared" si="8"/>
        <v>0</v>
      </c>
      <c r="X28" s="1">
        <f t="shared" si="8"/>
        <v>0</v>
      </c>
      <c r="Y28" s="1">
        <f t="shared" si="8"/>
        <v>0</v>
      </c>
      <c r="Z28" s="1">
        <f t="shared" si="8"/>
        <v>0</v>
      </c>
      <c r="AA28" s="1">
        <f t="shared" si="8"/>
        <v>0</v>
      </c>
      <c r="AB28" s="1">
        <f t="shared" si="8"/>
        <v>0</v>
      </c>
      <c r="AC28" s="1">
        <f t="shared" si="8"/>
        <v>0</v>
      </c>
      <c r="AD28" s="1">
        <f t="shared" si="8"/>
        <v>0</v>
      </c>
      <c r="AE28" s="1">
        <f t="shared" si="8"/>
        <v>0</v>
      </c>
      <c r="AF28" s="1">
        <f t="shared" si="8"/>
        <v>0</v>
      </c>
      <c r="AG28" s="1">
        <f t="shared" si="8"/>
        <v>0</v>
      </c>
      <c r="AH28" s="1">
        <f t="shared" si="8"/>
        <v>0</v>
      </c>
      <c r="AI28" s="1">
        <f t="shared" si="8"/>
        <v>0</v>
      </c>
      <c r="AJ28" s="1">
        <f t="shared" si="8"/>
        <v>0</v>
      </c>
      <c r="AK28" s="1">
        <f t="shared" si="8"/>
        <v>0</v>
      </c>
      <c r="AL28" s="1">
        <f t="shared" si="8"/>
        <v>2.8415767546202328E-2</v>
      </c>
      <c r="AM28" s="1">
        <f t="shared" si="8"/>
        <v>2.8415767546202328E-2</v>
      </c>
      <c r="AN28" s="1">
        <f t="shared" si="8"/>
        <v>1.7199017199017199E-2</v>
      </c>
      <c r="AO28" s="1">
        <f t="shared" si="8"/>
        <v>4.5187479970088665E-2</v>
      </c>
      <c r="AP28" s="1">
        <f t="shared" si="8"/>
        <v>0.21012712317060142</v>
      </c>
      <c r="AQ28" s="1">
        <f t="shared" si="8"/>
        <v>2.9804508065377631E-2</v>
      </c>
      <c r="AR28" s="1">
        <f t="shared" si="8"/>
        <v>2.3074457857066553E-2</v>
      </c>
      <c r="AS28" s="1">
        <f t="shared" si="8"/>
        <v>7.0718940284157678E-2</v>
      </c>
      <c r="AT28" s="1">
        <f t="shared" si="8"/>
        <v>0.24580707189402842</v>
      </c>
      <c r="AU28" s="1">
        <f t="shared" si="8"/>
        <v>9.2511483815831644E-2</v>
      </c>
      <c r="AV28" s="1">
        <f t="shared" si="8"/>
        <v>0.28511911120606775</v>
      </c>
      <c r="AW28" s="1">
        <f t="shared" si="8"/>
        <v>8.3644909731866252E-2</v>
      </c>
      <c r="AX28" s="1">
        <f t="shared" si="8"/>
        <v>1</v>
      </c>
      <c r="AY28" s="1">
        <f t="shared" si="8"/>
        <v>1</v>
      </c>
      <c r="AZ28" s="1">
        <f t="shared" si="8"/>
        <v>0</v>
      </c>
      <c r="BA28" s="1">
        <f t="shared" si="8"/>
        <v>0</v>
      </c>
      <c r="BB28" s="1">
        <f t="shared" si="8"/>
        <v>0.11141972011537229</v>
      </c>
      <c r="BC28" s="1">
        <f t="shared" si="8"/>
        <v>5.1169746821920735E-2</v>
      </c>
      <c r="BD28" s="1">
        <f t="shared" si="8"/>
        <v>5.5870099348360215E-2</v>
      </c>
      <c r="BE28" t="str">
        <f t="shared" si="1"/>
        <v>ESP</v>
      </c>
    </row>
    <row r="29" spans="1:57" x14ac:dyDescent="0.3">
      <c r="A29">
        <f t="shared" si="2"/>
        <v>25.719702423806094</v>
      </c>
      <c r="B29">
        <f t="shared" si="4"/>
        <v>3.8880698676917909E-2</v>
      </c>
      <c r="C29" s="1">
        <f t="shared" ref="C29:BD29" si="9">C7/$B7</f>
        <v>0</v>
      </c>
      <c r="D29" s="1">
        <f t="shared" si="9"/>
        <v>0</v>
      </c>
      <c r="E29" s="1">
        <f t="shared" si="9"/>
        <v>0</v>
      </c>
      <c r="F29" s="1">
        <f t="shared" si="9"/>
        <v>0</v>
      </c>
      <c r="G29" s="1">
        <f t="shared" si="9"/>
        <v>0</v>
      </c>
      <c r="H29" s="1">
        <f t="shared" si="9"/>
        <v>0</v>
      </c>
      <c r="I29" s="1">
        <f t="shared" si="9"/>
        <v>0</v>
      </c>
      <c r="J29" s="1">
        <f t="shared" si="9"/>
        <v>0</v>
      </c>
      <c r="K29" s="1">
        <f t="shared" si="9"/>
        <v>0</v>
      </c>
      <c r="L29" s="1">
        <f t="shared" si="9"/>
        <v>0</v>
      </c>
      <c r="M29" s="1">
        <f t="shared" si="9"/>
        <v>0</v>
      </c>
      <c r="N29" s="1">
        <f t="shared" si="9"/>
        <v>0</v>
      </c>
      <c r="O29" s="1">
        <f t="shared" si="9"/>
        <v>0</v>
      </c>
      <c r="P29" s="1">
        <f t="shared" si="9"/>
        <v>0</v>
      </c>
      <c r="Q29" s="1">
        <f t="shared" si="9"/>
        <v>0</v>
      </c>
      <c r="R29" s="1">
        <f t="shared" si="9"/>
        <v>0</v>
      </c>
      <c r="S29" s="1">
        <f t="shared" si="9"/>
        <v>0</v>
      </c>
      <c r="T29" s="1">
        <f t="shared" si="9"/>
        <v>0</v>
      </c>
      <c r="U29" s="1">
        <f t="shared" si="9"/>
        <v>0</v>
      </c>
      <c r="V29" s="1">
        <f t="shared" si="9"/>
        <v>0</v>
      </c>
      <c r="W29" s="1">
        <f t="shared" si="9"/>
        <v>0</v>
      </c>
      <c r="X29" s="1">
        <f t="shared" si="9"/>
        <v>0</v>
      </c>
      <c r="Y29" s="1">
        <f t="shared" si="9"/>
        <v>0</v>
      </c>
      <c r="Z29" s="1">
        <f t="shared" si="9"/>
        <v>0</v>
      </c>
      <c r="AA29" s="1">
        <f t="shared" si="9"/>
        <v>0</v>
      </c>
      <c r="AB29" s="1">
        <f t="shared" si="9"/>
        <v>0</v>
      </c>
      <c r="AC29" s="1">
        <f t="shared" si="9"/>
        <v>0</v>
      </c>
      <c r="AD29" s="1">
        <f t="shared" si="9"/>
        <v>0</v>
      </c>
      <c r="AE29" s="1">
        <f t="shared" si="9"/>
        <v>0</v>
      </c>
      <c r="AF29" s="1">
        <f t="shared" si="9"/>
        <v>0</v>
      </c>
      <c r="AG29" s="1">
        <f t="shared" si="9"/>
        <v>0</v>
      </c>
      <c r="AH29" s="1">
        <f t="shared" si="9"/>
        <v>0</v>
      </c>
      <c r="AI29" s="1">
        <f t="shared" si="9"/>
        <v>0</v>
      </c>
      <c r="AJ29" s="1">
        <f t="shared" si="9"/>
        <v>0</v>
      </c>
      <c r="AK29" s="1">
        <f t="shared" si="9"/>
        <v>0</v>
      </c>
      <c r="AL29" s="1">
        <f t="shared" si="9"/>
        <v>3.2157427405807536E-2</v>
      </c>
      <c r="AM29" s="1">
        <f t="shared" si="9"/>
        <v>3.2157427405807536E-2</v>
      </c>
      <c r="AN29" s="1">
        <f t="shared" si="9"/>
        <v>2.51979841612671E-2</v>
      </c>
      <c r="AO29" s="1">
        <f t="shared" si="9"/>
        <v>4.4396448284137267E-2</v>
      </c>
      <c r="AP29" s="1">
        <f t="shared" si="9"/>
        <v>7.5833933285337177E-2</v>
      </c>
      <c r="AQ29" s="1">
        <f t="shared" si="9"/>
        <v>3.2877369810415169E-2</v>
      </c>
      <c r="AR29" s="1">
        <f t="shared" si="9"/>
        <v>2.9037676985841133E-2</v>
      </c>
      <c r="AS29" s="1">
        <f t="shared" si="9"/>
        <v>5.5915526757859373E-2</v>
      </c>
      <c r="AT29" s="1">
        <f t="shared" si="9"/>
        <v>8.9272858171346295E-2</v>
      </c>
      <c r="AU29" s="1">
        <f t="shared" si="9"/>
        <v>4.5836333093352534E-2</v>
      </c>
      <c r="AV29" s="1">
        <f t="shared" si="9"/>
        <v>0.10583153347732181</v>
      </c>
      <c r="AW29" s="1">
        <f t="shared" si="9"/>
        <v>6.2634989200863925E-2</v>
      </c>
      <c r="AX29" s="1">
        <f t="shared" si="9"/>
        <v>1</v>
      </c>
      <c r="AY29" s="1">
        <f t="shared" si="9"/>
        <v>1</v>
      </c>
      <c r="AZ29" s="1">
        <f t="shared" si="9"/>
        <v>2.3998080153587713E-4</v>
      </c>
      <c r="BA29" s="1">
        <f t="shared" si="9"/>
        <v>2.3998080153587713E-4</v>
      </c>
      <c r="BB29" s="1">
        <f t="shared" si="9"/>
        <v>2.3998080153587713E-4</v>
      </c>
      <c r="BC29" s="1">
        <f t="shared" si="9"/>
        <v>2.3998080153587713E-4</v>
      </c>
      <c r="BD29" s="1">
        <f t="shared" si="9"/>
        <v>2.3998080153587713E-4</v>
      </c>
      <c r="BE29" t="str">
        <f t="shared" si="1"/>
        <v>EST</v>
      </c>
    </row>
    <row r="30" spans="1:57" x14ac:dyDescent="0.3">
      <c r="A30">
        <f t="shared" si="2"/>
        <v>24.762939001848427</v>
      </c>
      <c r="B30">
        <f t="shared" si="4"/>
        <v>4.0382928695392541E-2</v>
      </c>
      <c r="C30" s="1">
        <f t="shared" ref="C30:BD30" si="10">C8/$B8</f>
        <v>0</v>
      </c>
      <c r="D30" s="1">
        <f t="shared" si="10"/>
        <v>0</v>
      </c>
      <c r="E30" s="1">
        <f t="shared" si="10"/>
        <v>0</v>
      </c>
      <c r="F30" s="1">
        <f t="shared" si="10"/>
        <v>0</v>
      </c>
      <c r="G30" s="1">
        <f t="shared" si="10"/>
        <v>0</v>
      </c>
      <c r="H30" s="1">
        <f t="shared" si="10"/>
        <v>0</v>
      </c>
      <c r="I30" s="1">
        <f t="shared" si="10"/>
        <v>0</v>
      </c>
      <c r="J30" s="1">
        <f t="shared" si="10"/>
        <v>0</v>
      </c>
      <c r="K30" s="1">
        <f t="shared" si="10"/>
        <v>0</v>
      </c>
      <c r="L30" s="1">
        <f t="shared" si="10"/>
        <v>0</v>
      </c>
      <c r="M30" s="1">
        <f t="shared" si="10"/>
        <v>0</v>
      </c>
      <c r="N30" s="1">
        <f t="shared" si="10"/>
        <v>0</v>
      </c>
      <c r="O30" s="1">
        <f t="shared" si="10"/>
        <v>0</v>
      </c>
      <c r="P30" s="1">
        <f t="shared" si="10"/>
        <v>0</v>
      </c>
      <c r="Q30" s="1">
        <f t="shared" si="10"/>
        <v>0</v>
      </c>
      <c r="R30" s="1">
        <f t="shared" si="10"/>
        <v>0</v>
      </c>
      <c r="S30" s="1">
        <f t="shared" si="10"/>
        <v>0</v>
      </c>
      <c r="T30" s="1">
        <f t="shared" si="10"/>
        <v>0</v>
      </c>
      <c r="U30" s="1">
        <f t="shared" si="10"/>
        <v>0</v>
      </c>
      <c r="V30" s="1">
        <f t="shared" si="10"/>
        <v>0</v>
      </c>
      <c r="W30" s="1">
        <f t="shared" si="10"/>
        <v>0</v>
      </c>
      <c r="X30" s="1">
        <f t="shared" si="10"/>
        <v>0</v>
      </c>
      <c r="Y30" s="1">
        <f t="shared" si="10"/>
        <v>0</v>
      </c>
      <c r="Z30" s="1">
        <f t="shared" si="10"/>
        <v>0</v>
      </c>
      <c r="AA30" s="1">
        <f t="shared" si="10"/>
        <v>0</v>
      </c>
      <c r="AB30" s="1">
        <f t="shared" si="10"/>
        <v>0</v>
      </c>
      <c r="AC30" s="1">
        <f t="shared" si="10"/>
        <v>0</v>
      </c>
      <c r="AD30" s="1">
        <f t="shared" si="10"/>
        <v>0</v>
      </c>
      <c r="AE30" s="1">
        <f t="shared" si="10"/>
        <v>0</v>
      </c>
      <c r="AF30" s="1">
        <f t="shared" si="10"/>
        <v>0</v>
      </c>
      <c r="AG30" s="1">
        <f t="shared" si="10"/>
        <v>0</v>
      </c>
      <c r="AH30" s="1">
        <f t="shared" si="10"/>
        <v>0</v>
      </c>
      <c r="AI30" s="1">
        <f t="shared" si="10"/>
        <v>0</v>
      </c>
      <c r="AJ30" s="1">
        <f t="shared" si="10"/>
        <v>0</v>
      </c>
      <c r="AK30" s="1">
        <f t="shared" si="10"/>
        <v>0</v>
      </c>
      <c r="AL30" s="1">
        <f t="shared" si="10"/>
        <v>2.2874306839186693E-2</v>
      </c>
      <c r="AM30" s="1">
        <f t="shared" si="10"/>
        <v>2.2874306839186693E-2</v>
      </c>
      <c r="AN30" s="1">
        <f t="shared" si="10"/>
        <v>1.5942698706099816E-2</v>
      </c>
      <c r="AO30" s="1">
        <f t="shared" si="10"/>
        <v>4.4131238447319782E-2</v>
      </c>
      <c r="AP30" s="1">
        <f t="shared" si="10"/>
        <v>0.10304990757855823</v>
      </c>
      <c r="AQ30" s="1">
        <f t="shared" si="10"/>
        <v>2.9112754158964881E-2</v>
      </c>
      <c r="AR30" s="1">
        <f t="shared" si="10"/>
        <v>2.9112754158964881E-2</v>
      </c>
      <c r="AS30" s="1">
        <f t="shared" si="10"/>
        <v>6.4232902033271713E-2</v>
      </c>
      <c r="AT30" s="1">
        <f t="shared" si="10"/>
        <v>1</v>
      </c>
      <c r="AU30" s="1">
        <f t="shared" si="10"/>
        <v>6.3770794824399263E-2</v>
      </c>
      <c r="AV30" s="1">
        <f t="shared" si="10"/>
        <v>0.10743992606284658</v>
      </c>
      <c r="AW30" s="1">
        <f t="shared" si="10"/>
        <v>6.9547134935304997E-2</v>
      </c>
      <c r="AX30" s="1">
        <f t="shared" si="10"/>
        <v>1</v>
      </c>
      <c r="AY30" s="1">
        <f t="shared" si="10"/>
        <v>1</v>
      </c>
      <c r="AZ30" s="1">
        <f t="shared" si="10"/>
        <v>0</v>
      </c>
      <c r="BA30" s="1">
        <f t="shared" si="10"/>
        <v>1</v>
      </c>
      <c r="BB30" s="1">
        <f t="shared" si="10"/>
        <v>1.9870609981515713E-2</v>
      </c>
      <c r="BC30" s="1">
        <f t="shared" si="10"/>
        <v>7.4861367837338266E-2</v>
      </c>
      <c r="BD30" s="1">
        <f t="shared" si="10"/>
        <v>7.4861367837338266E-2</v>
      </c>
      <c r="BE30" t="str">
        <f t="shared" si="1"/>
        <v>FIN</v>
      </c>
    </row>
    <row r="31" spans="1:57" x14ac:dyDescent="0.3">
      <c r="A31">
        <f t="shared" si="2"/>
        <v>24.803054848414718</v>
      </c>
      <c r="B31">
        <f t="shared" si="4"/>
        <v>4.031761434676321E-2</v>
      </c>
      <c r="C31" s="1">
        <f t="shared" ref="C31:BD31" si="11">C9/$B9</f>
        <v>0</v>
      </c>
      <c r="D31" s="1">
        <f t="shared" si="11"/>
        <v>0</v>
      </c>
      <c r="E31" s="1">
        <f t="shared" si="11"/>
        <v>0</v>
      </c>
      <c r="F31" s="1">
        <f t="shared" si="11"/>
        <v>0</v>
      </c>
      <c r="G31" s="1">
        <f t="shared" si="11"/>
        <v>0</v>
      </c>
      <c r="H31" s="1">
        <f t="shared" si="11"/>
        <v>0</v>
      </c>
      <c r="I31" s="1">
        <f t="shared" si="11"/>
        <v>0</v>
      </c>
      <c r="J31" s="1">
        <f t="shared" si="11"/>
        <v>0</v>
      </c>
      <c r="K31" s="1">
        <f t="shared" si="11"/>
        <v>0</v>
      </c>
      <c r="L31" s="1">
        <f t="shared" si="11"/>
        <v>0</v>
      </c>
      <c r="M31" s="1">
        <f t="shared" si="11"/>
        <v>0</v>
      </c>
      <c r="N31" s="1">
        <f t="shared" si="11"/>
        <v>0</v>
      </c>
      <c r="O31" s="1">
        <f t="shared" si="11"/>
        <v>0</v>
      </c>
      <c r="P31" s="1">
        <f t="shared" si="11"/>
        <v>0</v>
      </c>
      <c r="Q31" s="1">
        <f t="shared" si="11"/>
        <v>0</v>
      </c>
      <c r="R31" s="1">
        <f t="shared" si="11"/>
        <v>0</v>
      </c>
      <c r="S31" s="1">
        <f t="shared" si="11"/>
        <v>0</v>
      </c>
      <c r="T31" s="1">
        <f t="shared" si="11"/>
        <v>0</v>
      </c>
      <c r="U31" s="1">
        <f t="shared" si="11"/>
        <v>0</v>
      </c>
      <c r="V31" s="1">
        <f t="shared" si="11"/>
        <v>0</v>
      </c>
      <c r="W31" s="1">
        <f t="shared" si="11"/>
        <v>0</v>
      </c>
      <c r="X31" s="1">
        <f t="shared" si="11"/>
        <v>0</v>
      </c>
      <c r="Y31" s="1">
        <f t="shared" si="11"/>
        <v>0</v>
      </c>
      <c r="Z31" s="1">
        <f t="shared" si="11"/>
        <v>0</v>
      </c>
      <c r="AA31" s="1">
        <f t="shared" si="11"/>
        <v>0</v>
      </c>
      <c r="AB31" s="1">
        <f t="shared" si="11"/>
        <v>0</v>
      </c>
      <c r="AC31" s="1">
        <f t="shared" si="11"/>
        <v>0</v>
      </c>
      <c r="AD31" s="1">
        <f t="shared" si="11"/>
        <v>0</v>
      </c>
      <c r="AE31" s="1">
        <f t="shared" si="11"/>
        <v>0</v>
      </c>
      <c r="AF31" s="1">
        <f t="shared" si="11"/>
        <v>0</v>
      </c>
      <c r="AG31" s="1">
        <f t="shared" si="11"/>
        <v>0</v>
      </c>
      <c r="AH31" s="1">
        <f t="shared" si="11"/>
        <v>0</v>
      </c>
      <c r="AI31" s="1">
        <f t="shared" si="11"/>
        <v>0</v>
      </c>
      <c r="AJ31" s="1">
        <f t="shared" si="11"/>
        <v>0</v>
      </c>
      <c r="AK31" s="1">
        <f t="shared" si="11"/>
        <v>0</v>
      </c>
      <c r="AL31" s="1">
        <f t="shared" si="11"/>
        <v>5.2765563526961351E-2</v>
      </c>
      <c r="AM31" s="1">
        <f t="shared" si="11"/>
        <v>5.2765563526961351E-2</v>
      </c>
      <c r="AN31" s="1">
        <f t="shared" si="11"/>
        <v>1.6199953714417958E-2</v>
      </c>
      <c r="AO31" s="1">
        <f t="shared" si="11"/>
        <v>8.9794029159916688E-2</v>
      </c>
      <c r="AP31" s="1">
        <f t="shared" si="11"/>
        <v>0.26336496181439484</v>
      </c>
      <c r="AQ31" s="1">
        <f t="shared" si="11"/>
        <v>9.488544318444804E-2</v>
      </c>
      <c r="AR31" s="1">
        <f t="shared" si="11"/>
        <v>8.8868317519092799E-2</v>
      </c>
      <c r="AS31" s="1">
        <f t="shared" si="11"/>
        <v>0.1728766489238602</v>
      </c>
      <c r="AT31" s="1">
        <f t="shared" si="11"/>
        <v>1</v>
      </c>
      <c r="AU31" s="1">
        <f t="shared" si="11"/>
        <v>0.14510529969914371</v>
      </c>
      <c r="AV31" s="1">
        <f t="shared" si="11"/>
        <v>0.21638509604258274</v>
      </c>
      <c r="AW31" s="1">
        <f t="shared" si="11"/>
        <v>0.20735940754454987</v>
      </c>
      <c r="AX31" s="1">
        <f t="shared" si="11"/>
        <v>3.8185605183985186E-2</v>
      </c>
      <c r="AY31" s="1">
        <f t="shared" si="11"/>
        <v>4.8599861143253875E-2</v>
      </c>
      <c r="AZ31" s="1">
        <f t="shared" si="11"/>
        <v>2.3142791020597085E-4</v>
      </c>
      <c r="BA31" s="1">
        <f t="shared" si="11"/>
        <v>2.3142791020597085E-4</v>
      </c>
      <c r="BB31" s="1">
        <f t="shared" si="11"/>
        <v>1.388567461235825E-2</v>
      </c>
      <c r="BC31" s="1">
        <f t="shared" si="11"/>
        <v>1.8282804906271696E-2</v>
      </c>
      <c r="BD31" s="1">
        <f t="shared" si="11"/>
        <v>1.967137236750752E-2</v>
      </c>
      <c r="BE31" t="str">
        <f t="shared" si="1"/>
        <v>GEO</v>
      </c>
    </row>
    <row r="32" spans="1:57" x14ac:dyDescent="0.3">
      <c r="A32">
        <f t="shared" si="2"/>
        <v>15.025094630590214</v>
      </c>
      <c r="B32">
        <f t="shared" si="4"/>
        <v>6.6555321253289043E-2</v>
      </c>
      <c r="C32" s="1">
        <f t="shared" ref="C32:BD32" si="12">C10/$B10</f>
        <v>0</v>
      </c>
      <c r="D32" s="1">
        <f t="shared" si="12"/>
        <v>0</v>
      </c>
      <c r="E32" s="1">
        <f t="shared" si="12"/>
        <v>0</v>
      </c>
      <c r="F32" s="1">
        <f t="shared" si="12"/>
        <v>0</v>
      </c>
      <c r="G32" s="1">
        <f t="shared" si="12"/>
        <v>0</v>
      </c>
      <c r="H32" s="1">
        <f t="shared" si="12"/>
        <v>0</v>
      </c>
      <c r="I32" s="1">
        <f t="shared" si="12"/>
        <v>0</v>
      </c>
      <c r="J32" s="1">
        <f t="shared" si="12"/>
        <v>0</v>
      </c>
      <c r="K32" s="1">
        <f t="shared" si="12"/>
        <v>0</v>
      </c>
      <c r="L32" s="1">
        <f t="shared" si="12"/>
        <v>0</v>
      </c>
      <c r="M32" s="1">
        <f t="shared" si="12"/>
        <v>0</v>
      </c>
      <c r="N32" s="1">
        <f t="shared" si="12"/>
        <v>0</v>
      </c>
      <c r="O32" s="1">
        <f t="shared" si="12"/>
        <v>0</v>
      </c>
      <c r="P32" s="1">
        <f t="shared" si="12"/>
        <v>0</v>
      </c>
      <c r="Q32" s="1">
        <f t="shared" si="12"/>
        <v>0</v>
      </c>
      <c r="R32" s="1">
        <f t="shared" si="12"/>
        <v>0</v>
      </c>
      <c r="S32" s="1">
        <f t="shared" si="12"/>
        <v>0</v>
      </c>
      <c r="T32" s="1">
        <f t="shared" si="12"/>
        <v>0</v>
      </c>
      <c r="U32" s="1">
        <f t="shared" si="12"/>
        <v>0</v>
      </c>
      <c r="V32" s="1">
        <f t="shared" si="12"/>
        <v>0</v>
      </c>
      <c r="W32" s="1">
        <f t="shared" si="12"/>
        <v>0</v>
      </c>
      <c r="X32" s="1">
        <f t="shared" si="12"/>
        <v>0</v>
      </c>
      <c r="Y32" s="1">
        <f t="shared" si="12"/>
        <v>0</v>
      </c>
      <c r="Z32" s="1">
        <f t="shared" si="12"/>
        <v>0</v>
      </c>
      <c r="AA32" s="1">
        <f t="shared" si="12"/>
        <v>0</v>
      </c>
      <c r="AB32" s="1">
        <f t="shared" si="12"/>
        <v>0</v>
      </c>
      <c r="AC32" s="1">
        <f t="shared" si="12"/>
        <v>0</v>
      </c>
      <c r="AD32" s="1">
        <f t="shared" si="12"/>
        <v>0</v>
      </c>
      <c r="AE32" s="1">
        <f t="shared" si="12"/>
        <v>0</v>
      </c>
      <c r="AF32" s="1">
        <f t="shared" si="12"/>
        <v>0</v>
      </c>
      <c r="AG32" s="1">
        <f t="shared" si="12"/>
        <v>0</v>
      </c>
      <c r="AH32" s="1">
        <f t="shared" si="12"/>
        <v>0</v>
      </c>
      <c r="AI32" s="1">
        <f t="shared" si="12"/>
        <v>0</v>
      </c>
      <c r="AJ32" s="1">
        <f t="shared" si="12"/>
        <v>0</v>
      </c>
      <c r="AK32" s="1">
        <f t="shared" si="12"/>
        <v>0</v>
      </c>
      <c r="AL32" s="1">
        <f t="shared" si="12"/>
        <v>2.5935791392121127E-2</v>
      </c>
      <c r="AM32" s="1">
        <f t="shared" si="12"/>
        <v>2.5935791392121127E-2</v>
      </c>
      <c r="AN32" s="1">
        <f t="shared" si="12"/>
        <v>7.0096733492219267E-3</v>
      </c>
      <c r="AO32" s="1">
        <f t="shared" si="12"/>
        <v>3.4767979812140755E-2</v>
      </c>
      <c r="AP32" s="1">
        <f t="shared" si="12"/>
        <v>5.5937193326790972E-2</v>
      </c>
      <c r="AQ32" s="1">
        <f t="shared" si="12"/>
        <v>2.8459273797841019E-2</v>
      </c>
      <c r="AR32" s="1">
        <f t="shared" si="12"/>
        <v>2.0047665778774711E-2</v>
      </c>
      <c r="AS32" s="1">
        <f t="shared" si="12"/>
        <v>4.7245198373755785E-2</v>
      </c>
      <c r="AT32" s="1">
        <f t="shared" si="12"/>
        <v>3.4347399411187439E-2</v>
      </c>
      <c r="AU32" s="1">
        <f t="shared" si="12"/>
        <v>2.4674050189261179E-2</v>
      </c>
      <c r="AV32" s="1">
        <f t="shared" si="12"/>
        <v>5.1030421982335622E-2</v>
      </c>
      <c r="AW32" s="1">
        <f t="shared" si="12"/>
        <v>5.439506518996215E-2</v>
      </c>
      <c r="AX32" s="1">
        <f t="shared" si="12"/>
        <v>1</v>
      </c>
      <c r="AY32" s="1">
        <f t="shared" si="12"/>
        <v>1</v>
      </c>
      <c r="AZ32" s="1">
        <f t="shared" si="12"/>
        <v>1.4019346698443852E-4</v>
      </c>
      <c r="BA32" s="1">
        <f t="shared" si="12"/>
        <v>1.4019346698443852E-4</v>
      </c>
      <c r="BB32" s="1">
        <f t="shared" si="12"/>
        <v>0.22949670545352588</v>
      </c>
      <c r="BC32" s="1">
        <f t="shared" si="12"/>
        <v>0.13781017804570306</v>
      </c>
      <c r="BD32" s="1">
        <f t="shared" si="12"/>
        <v>0.14019346698443852</v>
      </c>
      <c r="BE32" t="str">
        <f t="shared" si="1"/>
        <v>IDN</v>
      </c>
    </row>
    <row r="33" spans="1:57" x14ac:dyDescent="0.3">
      <c r="A33">
        <f t="shared" si="2"/>
        <v>11.672184709213679</v>
      </c>
      <c r="B33">
        <f t="shared" si="4"/>
        <v>8.5673764159217722E-2</v>
      </c>
      <c r="C33" s="1">
        <f t="shared" ref="C33:BD33" si="13">C11/$B11</f>
        <v>0</v>
      </c>
      <c r="D33" s="1">
        <f t="shared" si="13"/>
        <v>0</v>
      </c>
      <c r="E33" s="1">
        <f t="shared" si="13"/>
        <v>0</v>
      </c>
      <c r="F33" s="1">
        <f t="shared" si="13"/>
        <v>0</v>
      </c>
      <c r="G33" s="1">
        <f t="shared" si="13"/>
        <v>0</v>
      </c>
      <c r="H33" s="1">
        <f t="shared" si="13"/>
        <v>0</v>
      </c>
      <c r="I33" s="1">
        <f t="shared" si="13"/>
        <v>0</v>
      </c>
      <c r="J33" s="1">
        <f t="shared" si="13"/>
        <v>0</v>
      </c>
      <c r="K33" s="1">
        <f t="shared" si="13"/>
        <v>0</v>
      </c>
      <c r="L33" s="1">
        <f t="shared" si="13"/>
        <v>0</v>
      </c>
      <c r="M33" s="1">
        <f t="shared" si="13"/>
        <v>0</v>
      </c>
      <c r="N33" s="1">
        <f t="shared" si="13"/>
        <v>0</v>
      </c>
      <c r="O33" s="1">
        <f t="shared" si="13"/>
        <v>0</v>
      </c>
      <c r="P33" s="1">
        <f t="shared" si="13"/>
        <v>0</v>
      </c>
      <c r="Q33" s="1">
        <f t="shared" si="13"/>
        <v>0</v>
      </c>
      <c r="R33" s="1">
        <f t="shared" si="13"/>
        <v>0</v>
      </c>
      <c r="S33" s="1">
        <f t="shared" si="13"/>
        <v>0</v>
      </c>
      <c r="T33" s="1">
        <f t="shared" si="13"/>
        <v>0</v>
      </c>
      <c r="U33" s="1">
        <f t="shared" si="13"/>
        <v>0</v>
      </c>
      <c r="V33" s="1">
        <f t="shared" si="13"/>
        <v>0</v>
      </c>
      <c r="W33" s="1">
        <f t="shared" si="13"/>
        <v>0</v>
      </c>
      <c r="X33" s="1">
        <f t="shared" si="13"/>
        <v>0</v>
      </c>
      <c r="Y33" s="1">
        <f t="shared" si="13"/>
        <v>0</v>
      </c>
      <c r="Z33" s="1">
        <f t="shared" si="13"/>
        <v>0</v>
      </c>
      <c r="AA33" s="1">
        <f t="shared" si="13"/>
        <v>0</v>
      </c>
      <c r="AB33" s="1">
        <f t="shared" si="13"/>
        <v>0</v>
      </c>
      <c r="AC33" s="1">
        <f t="shared" si="13"/>
        <v>0</v>
      </c>
      <c r="AD33" s="1">
        <f t="shared" si="13"/>
        <v>0</v>
      </c>
      <c r="AE33" s="1">
        <f t="shared" si="13"/>
        <v>0</v>
      </c>
      <c r="AF33" s="1">
        <f t="shared" si="13"/>
        <v>0</v>
      </c>
      <c r="AG33" s="1">
        <f t="shared" si="13"/>
        <v>0</v>
      </c>
      <c r="AH33" s="1">
        <f t="shared" si="13"/>
        <v>0</v>
      </c>
      <c r="AI33" s="1">
        <f t="shared" si="13"/>
        <v>0</v>
      </c>
      <c r="AJ33" s="1">
        <f t="shared" si="13"/>
        <v>0</v>
      </c>
      <c r="AK33" s="1">
        <f t="shared" si="13"/>
        <v>0</v>
      </c>
      <c r="AL33" s="1">
        <f t="shared" si="13"/>
        <v>3.6484426050969285E-2</v>
      </c>
      <c r="AM33" s="1">
        <f t="shared" si="13"/>
        <v>3.6484426050969285E-2</v>
      </c>
      <c r="AN33" s="1">
        <f t="shared" si="13"/>
        <v>2.5049008930516228E-2</v>
      </c>
      <c r="AO33" s="1">
        <f t="shared" si="13"/>
        <v>6.6869962971030275E-2</v>
      </c>
      <c r="AP33" s="1">
        <f t="shared" si="13"/>
        <v>0.17436288390328905</v>
      </c>
      <c r="AQ33" s="1">
        <f t="shared" si="13"/>
        <v>4.3999128730124154E-2</v>
      </c>
      <c r="AR33" s="1">
        <f t="shared" si="13"/>
        <v>4.1494227837072531E-2</v>
      </c>
      <c r="AS33" s="1">
        <f t="shared" si="13"/>
        <v>0.10128512306686996</v>
      </c>
      <c r="AT33" s="1">
        <f t="shared" si="13"/>
        <v>0.23219342191243739</v>
      </c>
      <c r="AU33" s="1">
        <f t="shared" si="13"/>
        <v>0.10019603572206491</v>
      </c>
      <c r="AV33" s="1">
        <f t="shared" si="13"/>
        <v>0.26737094314964061</v>
      </c>
      <c r="AW33" s="1">
        <f t="shared" si="13"/>
        <v>0.11827488564582879</v>
      </c>
      <c r="AX33" s="1">
        <f t="shared" si="13"/>
        <v>0.15519494663472011</v>
      </c>
      <c r="AY33" s="1">
        <f t="shared" si="13"/>
        <v>0.16804617730341972</v>
      </c>
      <c r="AZ33" s="1">
        <f t="shared" si="13"/>
        <v>0</v>
      </c>
      <c r="BA33" s="1">
        <f t="shared" si="13"/>
        <v>0</v>
      </c>
      <c r="BB33" s="1">
        <f t="shared" si="13"/>
        <v>9.4750598998039642E-2</v>
      </c>
      <c r="BC33" s="1">
        <f t="shared" si="13"/>
        <v>3.223698540622958E-2</v>
      </c>
      <c r="BD33" s="1">
        <f t="shared" si="13"/>
        <v>2.8098453495970378E-2</v>
      </c>
      <c r="BE33" t="str">
        <f t="shared" si="1"/>
        <v>ITA</v>
      </c>
    </row>
    <row r="34" spans="1:57" x14ac:dyDescent="0.3">
      <c r="A34">
        <f t="shared" si="2"/>
        <v>26.293915603532874</v>
      </c>
      <c r="B34">
        <f t="shared" si="4"/>
        <v>3.8031612144736597E-2</v>
      </c>
      <c r="C34" s="1">
        <f t="shared" ref="C34:BD34" si="14">C12/$B12</f>
        <v>0</v>
      </c>
      <c r="D34" s="1">
        <f t="shared" si="14"/>
        <v>0</v>
      </c>
      <c r="E34" s="1">
        <f t="shared" si="14"/>
        <v>0</v>
      </c>
      <c r="F34" s="1">
        <f t="shared" si="14"/>
        <v>0</v>
      </c>
      <c r="G34" s="1">
        <f t="shared" si="14"/>
        <v>0</v>
      </c>
      <c r="H34" s="1">
        <f t="shared" si="14"/>
        <v>0</v>
      </c>
      <c r="I34" s="1">
        <f t="shared" si="14"/>
        <v>0</v>
      </c>
      <c r="J34" s="1">
        <f t="shared" si="14"/>
        <v>0</v>
      </c>
      <c r="K34" s="1">
        <f t="shared" si="14"/>
        <v>0</v>
      </c>
      <c r="L34" s="1">
        <f t="shared" si="14"/>
        <v>0</v>
      </c>
      <c r="M34" s="1">
        <f t="shared" si="14"/>
        <v>0</v>
      </c>
      <c r="N34" s="1">
        <f t="shared" si="14"/>
        <v>0</v>
      </c>
      <c r="O34" s="1">
        <f t="shared" si="14"/>
        <v>0</v>
      </c>
      <c r="P34" s="1">
        <f t="shared" si="14"/>
        <v>0</v>
      </c>
      <c r="Q34" s="1">
        <f t="shared" si="14"/>
        <v>0</v>
      </c>
      <c r="R34" s="1">
        <f t="shared" si="14"/>
        <v>0</v>
      </c>
      <c r="S34" s="1">
        <f t="shared" si="14"/>
        <v>0</v>
      </c>
      <c r="T34" s="1">
        <f t="shared" si="14"/>
        <v>0</v>
      </c>
      <c r="U34" s="1">
        <f t="shared" si="14"/>
        <v>0</v>
      </c>
      <c r="V34" s="1">
        <f t="shared" si="14"/>
        <v>0</v>
      </c>
      <c r="W34" s="1">
        <f t="shared" si="14"/>
        <v>0</v>
      </c>
      <c r="X34" s="1">
        <f t="shared" si="14"/>
        <v>0</v>
      </c>
      <c r="Y34" s="1">
        <f t="shared" si="14"/>
        <v>0</v>
      </c>
      <c r="Z34" s="1">
        <f t="shared" si="14"/>
        <v>0</v>
      </c>
      <c r="AA34" s="1">
        <f t="shared" si="14"/>
        <v>0</v>
      </c>
      <c r="AB34" s="1">
        <f t="shared" si="14"/>
        <v>0</v>
      </c>
      <c r="AC34" s="1">
        <f t="shared" si="14"/>
        <v>0</v>
      </c>
      <c r="AD34" s="1">
        <f t="shared" si="14"/>
        <v>0</v>
      </c>
      <c r="AE34" s="1">
        <f t="shared" si="14"/>
        <v>0</v>
      </c>
      <c r="AF34" s="1">
        <f t="shared" si="14"/>
        <v>0</v>
      </c>
      <c r="AG34" s="1">
        <f t="shared" si="14"/>
        <v>0</v>
      </c>
      <c r="AH34" s="1">
        <f t="shared" si="14"/>
        <v>0</v>
      </c>
      <c r="AI34" s="1">
        <f t="shared" si="14"/>
        <v>0</v>
      </c>
      <c r="AJ34" s="1">
        <f t="shared" si="14"/>
        <v>0</v>
      </c>
      <c r="AK34" s="1">
        <f t="shared" si="14"/>
        <v>0</v>
      </c>
      <c r="AL34" s="1">
        <f t="shared" si="14"/>
        <v>2.5269872423945045E-2</v>
      </c>
      <c r="AM34" s="1">
        <f t="shared" si="14"/>
        <v>2.5269872423945045E-2</v>
      </c>
      <c r="AN34" s="1">
        <f t="shared" si="14"/>
        <v>3.0421982335623161E-2</v>
      </c>
      <c r="AO34" s="1">
        <f t="shared" si="14"/>
        <v>4.1952894995093228E-2</v>
      </c>
      <c r="AP34" s="1">
        <f t="shared" si="14"/>
        <v>0.11776251226692837</v>
      </c>
      <c r="AQ34" s="1">
        <f t="shared" si="14"/>
        <v>2.8459273797841019E-2</v>
      </c>
      <c r="AR34" s="1">
        <f t="shared" si="14"/>
        <v>2.5515210991167811E-2</v>
      </c>
      <c r="AS34" s="1">
        <f t="shared" si="14"/>
        <v>5.1030421982335622E-2</v>
      </c>
      <c r="AT34" s="1">
        <f t="shared" si="14"/>
        <v>0.17247301275760549</v>
      </c>
      <c r="AU34" s="1">
        <f t="shared" si="14"/>
        <v>7.5809617271835134E-2</v>
      </c>
      <c r="AV34" s="1">
        <f t="shared" si="14"/>
        <v>0.20264965652600589</v>
      </c>
      <c r="AW34" s="1">
        <f t="shared" si="14"/>
        <v>6.5260058881256133E-2</v>
      </c>
      <c r="AX34" s="1">
        <f t="shared" si="14"/>
        <v>1</v>
      </c>
      <c r="AY34" s="1">
        <f t="shared" si="14"/>
        <v>1</v>
      </c>
      <c r="AZ34" s="1">
        <f t="shared" si="14"/>
        <v>2.453385672227674E-4</v>
      </c>
      <c r="BA34" s="1">
        <f t="shared" si="14"/>
        <v>2.453385672227674E-4</v>
      </c>
      <c r="BB34" s="1">
        <f t="shared" si="14"/>
        <v>2.453385672227674E-4</v>
      </c>
      <c r="BC34" s="1">
        <f t="shared" si="14"/>
        <v>3.1894013738959764E-3</v>
      </c>
      <c r="BD34" s="1">
        <f t="shared" si="14"/>
        <v>3.1894013738959764E-3</v>
      </c>
      <c r="BE34" t="str">
        <f t="shared" si="1"/>
        <v>LTU</v>
      </c>
    </row>
    <row r="35" spans="1:57" x14ac:dyDescent="0.3">
      <c r="A35">
        <f t="shared" si="2"/>
        <v>34.012694382735638</v>
      </c>
      <c r="B35">
        <f t="shared" si="4"/>
        <v>2.9400787504432046E-2</v>
      </c>
      <c r="C35" s="1">
        <f t="shared" ref="C35:BD35" si="15">C13/$B13</f>
        <v>0</v>
      </c>
      <c r="D35" s="1">
        <f t="shared" si="15"/>
        <v>0</v>
      </c>
      <c r="E35" s="1">
        <f t="shared" si="15"/>
        <v>0</v>
      </c>
      <c r="F35" s="1">
        <f t="shared" si="15"/>
        <v>0</v>
      </c>
      <c r="G35" s="1">
        <f t="shared" si="15"/>
        <v>0</v>
      </c>
      <c r="H35" s="1">
        <f t="shared" si="15"/>
        <v>0</v>
      </c>
      <c r="I35" s="1">
        <f t="shared" si="15"/>
        <v>0</v>
      </c>
      <c r="J35" s="1">
        <f t="shared" si="15"/>
        <v>0</v>
      </c>
      <c r="K35" s="1">
        <f t="shared" si="15"/>
        <v>0</v>
      </c>
      <c r="L35" s="1">
        <f t="shared" si="15"/>
        <v>0</v>
      </c>
      <c r="M35" s="1">
        <f t="shared" si="15"/>
        <v>0</v>
      </c>
      <c r="N35" s="1">
        <f t="shared" si="15"/>
        <v>0</v>
      </c>
      <c r="O35" s="1">
        <f t="shared" si="15"/>
        <v>0</v>
      </c>
      <c r="P35" s="1">
        <f t="shared" si="15"/>
        <v>0</v>
      </c>
      <c r="Q35" s="1">
        <f t="shared" si="15"/>
        <v>0</v>
      </c>
      <c r="R35" s="1">
        <f t="shared" si="15"/>
        <v>0</v>
      </c>
      <c r="S35" s="1">
        <f t="shared" si="15"/>
        <v>0</v>
      </c>
      <c r="T35" s="1">
        <f t="shared" si="15"/>
        <v>0</v>
      </c>
      <c r="U35" s="1">
        <f t="shared" si="15"/>
        <v>0</v>
      </c>
      <c r="V35" s="1">
        <f t="shared" si="15"/>
        <v>0</v>
      </c>
      <c r="W35" s="1">
        <f t="shared" si="15"/>
        <v>0</v>
      </c>
      <c r="X35" s="1">
        <f t="shared" si="15"/>
        <v>0</v>
      </c>
      <c r="Y35" s="1">
        <f t="shared" si="15"/>
        <v>0</v>
      </c>
      <c r="Z35" s="1">
        <f t="shared" si="15"/>
        <v>0</v>
      </c>
      <c r="AA35" s="1">
        <f t="shared" si="15"/>
        <v>0</v>
      </c>
      <c r="AB35" s="1">
        <f t="shared" si="15"/>
        <v>0</v>
      </c>
      <c r="AC35" s="1">
        <f t="shared" si="15"/>
        <v>0</v>
      </c>
      <c r="AD35" s="1">
        <f t="shared" si="15"/>
        <v>0</v>
      </c>
      <c r="AE35" s="1">
        <f t="shared" si="15"/>
        <v>0</v>
      </c>
      <c r="AF35" s="1">
        <f t="shared" si="15"/>
        <v>0</v>
      </c>
      <c r="AG35" s="1">
        <f t="shared" si="15"/>
        <v>0</v>
      </c>
      <c r="AH35" s="1">
        <f t="shared" si="15"/>
        <v>0</v>
      </c>
      <c r="AI35" s="1">
        <f t="shared" si="15"/>
        <v>0</v>
      </c>
      <c r="AJ35" s="1">
        <f t="shared" si="15"/>
        <v>0</v>
      </c>
      <c r="AK35" s="1">
        <f t="shared" si="15"/>
        <v>0</v>
      </c>
      <c r="AL35" s="1">
        <f t="shared" si="15"/>
        <v>2.1897810218978103E-2</v>
      </c>
      <c r="AM35" s="1">
        <f t="shared" si="15"/>
        <v>2.1897810218978103E-2</v>
      </c>
      <c r="AN35" s="1">
        <f t="shared" si="15"/>
        <v>2.0945731513805143E-2</v>
      </c>
      <c r="AO35" s="1">
        <f t="shared" si="15"/>
        <v>5.2046969216121869E-2</v>
      </c>
      <c r="AP35" s="1">
        <f t="shared" si="15"/>
        <v>9.3938432243732148E-2</v>
      </c>
      <c r="AQ35" s="1">
        <f t="shared" si="15"/>
        <v>2.9514439860361789E-2</v>
      </c>
      <c r="AR35" s="1">
        <f t="shared" si="15"/>
        <v>2.6975563313233895E-2</v>
      </c>
      <c r="AS35" s="1">
        <f t="shared" si="15"/>
        <v>6.4423992383370363E-2</v>
      </c>
      <c r="AT35" s="1">
        <f t="shared" si="15"/>
        <v>0.1367819739765154</v>
      </c>
      <c r="AU35" s="1">
        <f t="shared" si="15"/>
        <v>6.3471913678197392E-2</v>
      </c>
      <c r="AV35" s="1">
        <f t="shared" si="15"/>
        <v>0.15074579498571883</v>
      </c>
      <c r="AW35" s="1">
        <f t="shared" si="15"/>
        <v>6.8549666772453194E-2</v>
      </c>
      <c r="AX35" s="1">
        <f t="shared" si="15"/>
        <v>1</v>
      </c>
      <c r="AY35" s="1">
        <f t="shared" si="15"/>
        <v>1</v>
      </c>
      <c r="AZ35" s="1">
        <f t="shared" si="15"/>
        <v>0</v>
      </c>
      <c r="BA35" s="1">
        <f t="shared" si="15"/>
        <v>1</v>
      </c>
      <c r="BB35" s="1">
        <f t="shared" si="15"/>
        <v>6.4423992383370363E-2</v>
      </c>
      <c r="BC35" s="1">
        <f t="shared" si="15"/>
        <v>3.3957473817835607E-2</v>
      </c>
      <c r="BD35" s="1">
        <f t="shared" si="15"/>
        <v>3.8717867343700411E-2</v>
      </c>
      <c r="BE35" t="str">
        <f t="shared" si="1"/>
        <v>LVA</v>
      </c>
    </row>
    <row r="36" spans="1:57" x14ac:dyDescent="0.3">
      <c r="A36">
        <f t="shared" si="2"/>
        <v>35.231426692965151</v>
      </c>
      <c r="B36">
        <f t="shared" si="4"/>
        <v>2.8383749790061023E-2</v>
      </c>
      <c r="C36" s="1">
        <f t="shared" ref="C36:BD36" si="16">C14/$B14</f>
        <v>0</v>
      </c>
      <c r="D36" s="1">
        <f t="shared" si="16"/>
        <v>0</v>
      </c>
      <c r="E36" s="1">
        <f t="shared" si="16"/>
        <v>0</v>
      </c>
      <c r="F36" s="1">
        <f t="shared" si="16"/>
        <v>0</v>
      </c>
      <c r="G36" s="1">
        <f t="shared" si="16"/>
        <v>0</v>
      </c>
      <c r="H36" s="1">
        <f t="shared" si="16"/>
        <v>0</v>
      </c>
      <c r="I36" s="1">
        <f t="shared" si="16"/>
        <v>0</v>
      </c>
      <c r="J36" s="1">
        <f t="shared" si="16"/>
        <v>0</v>
      </c>
      <c r="K36" s="1">
        <f t="shared" si="16"/>
        <v>0</v>
      </c>
      <c r="L36" s="1">
        <f t="shared" si="16"/>
        <v>0</v>
      </c>
      <c r="M36" s="1">
        <f t="shared" si="16"/>
        <v>0</v>
      </c>
      <c r="N36" s="1">
        <f t="shared" si="16"/>
        <v>0</v>
      </c>
      <c r="O36" s="1">
        <f t="shared" si="16"/>
        <v>0</v>
      </c>
      <c r="P36" s="1">
        <f t="shared" si="16"/>
        <v>0</v>
      </c>
      <c r="Q36" s="1">
        <f t="shared" si="16"/>
        <v>0</v>
      </c>
      <c r="R36" s="1">
        <f t="shared" si="16"/>
        <v>0</v>
      </c>
      <c r="S36" s="1">
        <f t="shared" si="16"/>
        <v>0</v>
      </c>
      <c r="T36" s="1">
        <f t="shared" si="16"/>
        <v>0</v>
      </c>
      <c r="U36" s="1">
        <f t="shared" si="16"/>
        <v>0</v>
      </c>
      <c r="V36" s="1">
        <f t="shared" si="16"/>
        <v>0</v>
      </c>
      <c r="W36" s="1">
        <f t="shared" si="16"/>
        <v>0</v>
      </c>
      <c r="X36" s="1">
        <f t="shared" si="16"/>
        <v>0</v>
      </c>
      <c r="Y36" s="1">
        <f t="shared" si="16"/>
        <v>0</v>
      </c>
      <c r="Z36" s="1">
        <f t="shared" si="16"/>
        <v>0</v>
      </c>
      <c r="AA36" s="1">
        <f t="shared" si="16"/>
        <v>0</v>
      </c>
      <c r="AB36" s="1">
        <f t="shared" si="16"/>
        <v>0</v>
      </c>
      <c r="AC36" s="1">
        <f t="shared" si="16"/>
        <v>0</v>
      </c>
      <c r="AD36" s="1">
        <f t="shared" si="16"/>
        <v>0</v>
      </c>
      <c r="AE36" s="1">
        <f t="shared" si="16"/>
        <v>0</v>
      </c>
      <c r="AF36" s="1">
        <f t="shared" si="16"/>
        <v>0</v>
      </c>
      <c r="AG36" s="1">
        <f t="shared" si="16"/>
        <v>0</v>
      </c>
      <c r="AH36" s="1">
        <f t="shared" si="16"/>
        <v>0</v>
      </c>
      <c r="AI36" s="1">
        <f t="shared" si="16"/>
        <v>0</v>
      </c>
      <c r="AJ36" s="1">
        <f t="shared" si="16"/>
        <v>0</v>
      </c>
      <c r="AK36" s="1">
        <f t="shared" si="16"/>
        <v>0</v>
      </c>
      <c r="AL36" s="1">
        <f t="shared" si="16"/>
        <v>2.827087442472058E-2</v>
      </c>
      <c r="AM36" s="1">
        <f t="shared" si="16"/>
        <v>2.827087442472058E-2</v>
      </c>
      <c r="AN36" s="1">
        <f t="shared" si="16"/>
        <v>2.2682445759368838E-2</v>
      </c>
      <c r="AO36" s="1">
        <f t="shared" si="16"/>
        <v>2.9257067718606179E-2</v>
      </c>
      <c r="AP36" s="1">
        <f t="shared" si="16"/>
        <v>4.8652202498356348E-2</v>
      </c>
      <c r="AQ36" s="1">
        <f t="shared" si="16"/>
        <v>2.5969756738987507E-2</v>
      </c>
      <c r="AR36" s="1">
        <f t="shared" si="16"/>
        <v>2.4326101249178174E-2</v>
      </c>
      <c r="AS36" s="1">
        <f t="shared" si="16"/>
        <v>3.5831689677843524E-2</v>
      </c>
      <c r="AT36" s="1">
        <f t="shared" si="16"/>
        <v>1</v>
      </c>
      <c r="AU36" s="1">
        <f t="shared" si="16"/>
        <v>4.3721236028928336E-2</v>
      </c>
      <c r="AV36" s="1">
        <f t="shared" si="16"/>
        <v>8.0539119000657466E-2</v>
      </c>
      <c r="AW36" s="1">
        <f t="shared" si="16"/>
        <v>3.879026955950033E-2</v>
      </c>
      <c r="AX36" s="1">
        <f t="shared" si="16"/>
        <v>1</v>
      </c>
      <c r="AY36" s="1">
        <f t="shared" si="16"/>
        <v>1</v>
      </c>
      <c r="AZ36" s="1">
        <f t="shared" si="16"/>
        <v>0</v>
      </c>
      <c r="BA36" s="1">
        <f t="shared" si="16"/>
        <v>1</v>
      </c>
      <c r="BB36" s="1">
        <f t="shared" si="16"/>
        <v>0.10650887573964497</v>
      </c>
      <c r="BC36" s="1">
        <f t="shared" si="16"/>
        <v>4.6351084812623275E-2</v>
      </c>
      <c r="BD36" s="1">
        <f t="shared" si="16"/>
        <v>4.6351084812623275E-2</v>
      </c>
      <c r="BE36" t="str">
        <f t="shared" si="1"/>
        <v>NLD</v>
      </c>
    </row>
    <row r="37" spans="1:57" x14ac:dyDescent="0.3">
      <c r="A37">
        <f t="shared" si="2"/>
        <v>22.639205745669624</v>
      </c>
      <c r="B37">
        <f t="shared" si="4"/>
        <v>4.4171160915893778E-2</v>
      </c>
      <c r="C37" s="1">
        <f t="shared" ref="C37:BD37" si="17">C15/$B15</f>
        <v>0</v>
      </c>
      <c r="D37" s="1">
        <f t="shared" si="17"/>
        <v>0</v>
      </c>
      <c r="E37" s="1">
        <f t="shared" si="17"/>
        <v>0</v>
      </c>
      <c r="F37" s="1">
        <f t="shared" si="17"/>
        <v>0</v>
      </c>
      <c r="G37" s="1">
        <f t="shared" si="17"/>
        <v>0</v>
      </c>
      <c r="H37" s="1">
        <f t="shared" si="17"/>
        <v>0</v>
      </c>
      <c r="I37" s="1">
        <f t="shared" si="17"/>
        <v>0</v>
      </c>
      <c r="J37" s="1">
        <f t="shared" si="17"/>
        <v>0</v>
      </c>
      <c r="K37" s="1">
        <f t="shared" si="17"/>
        <v>0</v>
      </c>
      <c r="L37" s="1">
        <f t="shared" si="17"/>
        <v>0</v>
      </c>
      <c r="M37" s="1">
        <f t="shared" si="17"/>
        <v>0</v>
      </c>
      <c r="N37" s="1">
        <f t="shared" si="17"/>
        <v>0</v>
      </c>
      <c r="O37" s="1">
        <f t="shared" si="17"/>
        <v>0</v>
      </c>
      <c r="P37" s="1">
        <f t="shared" si="17"/>
        <v>0</v>
      </c>
      <c r="Q37" s="1">
        <f t="shared" si="17"/>
        <v>0</v>
      </c>
      <c r="R37" s="1">
        <f t="shared" si="17"/>
        <v>0</v>
      </c>
      <c r="S37" s="1">
        <f t="shared" si="17"/>
        <v>0</v>
      </c>
      <c r="T37" s="1">
        <f t="shared" si="17"/>
        <v>0</v>
      </c>
      <c r="U37" s="1">
        <f t="shared" si="17"/>
        <v>0</v>
      </c>
      <c r="V37" s="1">
        <f t="shared" si="17"/>
        <v>0</v>
      </c>
      <c r="W37" s="1">
        <f t="shared" si="17"/>
        <v>0</v>
      </c>
      <c r="X37" s="1">
        <f t="shared" si="17"/>
        <v>0</v>
      </c>
      <c r="Y37" s="1">
        <f t="shared" si="17"/>
        <v>0</v>
      </c>
      <c r="Z37" s="1">
        <f t="shared" si="17"/>
        <v>0</v>
      </c>
      <c r="AA37" s="1">
        <f t="shared" si="17"/>
        <v>0</v>
      </c>
      <c r="AB37" s="1">
        <f t="shared" si="17"/>
        <v>0</v>
      </c>
      <c r="AC37" s="1">
        <f t="shared" si="17"/>
        <v>0</v>
      </c>
      <c r="AD37" s="1">
        <f t="shared" si="17"/>
        <v>0</v>
      </c>
      <c r="AE37" s="1">
        <f t="shared" si="17"/>
        <v>0</v>
      </c>
      <c r="AF37" s="1">
        <f t="shared" si="17"/>
        <v>0</v>
      </c>
      <c r="AG37" s="1">
        <f t="shared" si="17"/>
        <v>0</v>
      </c>
      <c r="AH37" s="1">
        <f t="shared" si="17"/>
        <v>0</v>
      </c>
      <c r="AI37" s="1">
        <f t="shared" si="17"/>
        <v>0</v>
      </c>
      <c r="AJ37" s="1">
        <f t="shared" si="17"/>
        <v>0</v>
      </c>
      <c r="AK37" s="1">
        <f t="shared" si="17"/>
        <v>0</v>
      </c>
      <c r="AL37" s="1">
        <f t="shared" si="17"/>
        <v>2.4714828897338403E-2</v>
      </c>
      <c r="AM37" s="1">
        <f t="shared" si="17"/>
        <v>2.4714828897338403E-2</v>
      </c>
      <c r="AN37" s="1">
        <f t="shared" si="17"/>
        <v>7.3933248838191808E-3</v>
      </c>
      <c r="AO37" s="1">
        <f t="shared" si="17"/>
        <v>2.3658639628221376E-2</v>
      </c>
      <c r="AP37" s="1">
        <f t="shared" si="17"/>
        <v>0.11195606252640473</v>
      </c>
      <c r="AQ37" s="1">
        <f t="shared" si="17"/>
        <v>4.5838614279678919E-2</v>
      </c>
      <c r="AR37" s="1">
        <f t="shared" si="17"/>
        <v>4.0557667934093787E-2</v>
      </c>
      <c r="AS37" s="1">
        <f t="shared" si="17"/>
        <v>3.7600337980566119E-2</v>
      </c>
      <c r="AT37" s="1">
        <f t="shared" si="17"/>
        <v>0.56421630756231511</v>
      </c>
      <c r="AU37" s="1">
        <f t="shared" si="17"/>
        <v>0.30925221799746516</v>
      </c>
      <c r="AV37" s="1">
        <f t="shared" si="17"/>
        <v>0.65019011406844107</v>
      </c>
      <c r="AW37" s="1">
        <f t="shared" si="17"/>
        <v>5.4710604140261937E-2</v>
      </c>
      <c r="AX37" s="1">
        <f t="shared" si="17"/>
        <v>1</v>
      </c>
      <c r="AY37" s="1">
        <f t="shared" si="17"/>
        <v>1</v>
      </c>
      <c r="AZ37" s="1">
        <f t="shared" si="17"/>
        <v>4.224757076468103E-4</v>
      </c>
      <c r="BA37" s="1">
        <f t="shared" si="17"/>
        <v>4.224757076468103E-4</v>
      </c>
      <c r="BB37" s="1">
        <f t="shared" si="17"/>
        <v>2.4714828897338403E-2</v>
      </c>
      <c r="BC37" s="1">
        <f t="shared" si="17"/>
        <v>4.647232784114913E-3</v>
      </c>
      <c r="BD37" s="1">
        <f t="shared" si="17"/>
        <v>4.647232784114913E-3</v>
      </c>
      <c r="BE37" t="str">
        <f t="shared" si="1"/>
        <v>PER</v>
      </c>
    </row>
    <row r="38" spans="1:57" x14ac:dyDescent="0.3">
      <c r="A38">
        <f t="shared" si="2"/>
        <v>24.953201396973224</v>
      </c>
      <c r="B38">
        <f t="shared" si="4"/>
        <v>4.0075018194711404E-2</v>
      </c>
      <c r="C38" s="1">
        <f t="shared" ref="C38:BD38" si="18">C16/$B16</f>
        <v>0</v>
      </c>
      <c r="D38" s="1">
        <f t="shared" si="18"/>
        <v>0</v>
      </c>
      <c r="E38" s="1">
        <f t="shared" si="18"/>
        <v>0</v>
      </c>
      <c r="F38" s="1">
        <f t="shared" si="18"/>
        <v>0</v>
      </c>
      <c r="G38" s="1">
        <f t="shared" si="18"/>
        <v>0</v>
      </c>
      <c r="H38" s="1">
        <f t="shared" si="18"/>
        <v>0</v>
      </c>
      <c r="I38" s="1">
        <f t="shared" si="18"/>
        <v>0</v>
      </c>
      <c r="J38" s="1">
        <f t="shared" si="18"/>
        <v>0</v>
      </c>
      <c r="K38" s="1">
        <f t="shared" si="18"/>
        <v>0</v>
      </c>
      <c r="L38" s="1">
        <f t="shared" si="18"/>
        <v>0</v>
      </c>
      <c r="M38" s="1">
        <f t="shared" si="18"/>
        <v>0</v>
      </c>
      <c r="N38" s="1">
        <f t="shared" si="18"/>
        <v>0</v>
      </c>
      <c r="O38" s="1">
        <f t="shared" si="18"/>
        <v>0</v>
      </c>
      <c r="P38" s="1">
        <f t="shared" si="18"/>
        <v>0</v>
      </c>
      <c r="Q38" s="1">
        <f t="shared" si="18"/>
        <v>0</v>
      </c>
      <c r="R38" s="1">
        <f t="shared" si="18"/>
        <v>0</v>
      </c>
      <c r="S38" s="1">
        <f t="shared" si="18"/>
        <v>0</v>
      </c>
      <c r="T38" s="1">
        <f t="shared" si="18"/>
        <v>0</v>
      </c>
      <c r="U38" s="1">
        <f t="shared" si="18"/>
        <v>0</v>
      </c>
      <c r="V38" s="1">
        <f t="shared" si="18"/>
        <v>0</v>
      </c>
      <c r="W38" s="1">
        <f t="shared" si="18"/>
        <v>0</v>
      </c>
      <c r="X38" s="1">
        <f t="shared" si="18"/>
        <v>0</v>
      </c>
      <c r="Y38" s="1">
        <f t="shared" si="18"/>
        <v>0</v>
      </c>
      <c r="Z38" s="1">
        <f t="shared" si="18"/>
        <v>0</v>
      </c>
      <c r="AA38" s="1">
        <f t="shared" si="18"/>
        <v>0</v>
      </c>
      <c r="AB38" s="1">
        <f t="shared" si="18"/>
        <v>0</v>
      </c>
      <c r="AC38" s="1">
        <f t="shared" si="18"/>
        <v>0</v>
      </c>
      <c r="AD38" s="1">
        <f t="shared" si="18"/>
        <v>0</v>
      </c>
      <c r="AE38" s="1">
        <f t="shared" si="18"/>
        <v>0</v>
      </c>
      <c r="AF38" s="1">
        <f t="shared" si="18"/>
        <v>0</v>
      </c>
      <c r="AG38" s="1">
        <f t="shared" si="18"/>
        <v>0</v>
      </c>
      <c r="AH38" s="1">
        <f t="shared" si="18"/>
        <v>0</v>
      </c>
      <c r="AI38" s="1">
        <f t="shared" si="18"/>
        <v>0</v>
      </c>
      <c r="AJ38" s="1">
        <f t="shared" si="18"/>
        <v>0</v>
      </c>
      <c r="AK38" s="1">
        <f t="shared" si="18"/>
        <v>0</v>
      </c>
      <c r="AL38" s="1">
        <f t="shared" si="18"/>
        <v>1.420256111757858E-2</v>
      </c>
      <c r="AM38" s="1">
        <f t="shared" si="18"/>
        <v>1.420256111757858E-2</v>
      </c>
      <c r="AN38" s="1">
        <f t="shared" si="18"/>
        <v>1.1874272409778813E-2</v>
      </c>
      <c r="AO38" s="1">
        <f t="shared" si="18"/>
        <v>2.7240977881257275E-2</v>
      </c>
      <c r="AP38" s="1">
        <f t="shared" si="18"/>
        <v>7.334109429569266E-2</v>
      </c>
      <c r="AQ38" s="1">
        <f t="shared" si="18"/>
        <v>1.7927823050058207E-2</v>
      </c>
      <c r="AR38" s="1">
        <f t="shared" si="18"/>
        <v>1.420256111757858E-2</v>
      </c>
      <c r="AS38" s="1">
        <f t="shared" si="18"/>
        <v>4.842840512223516E-2</v>
      </c>
      <c r="AT38" s="1">
        <f t="shared" si="18"/>
        <v>8.7776484284051229E-2</v>
      </c>
      <c r="AU38" s="1">
        <f t="shared" si="18"/>
        <v>3.0733410942956927E-2</v>
      </c>
      <c r="AV38" s="1">
        <f t="shared" si="18"/>
        <v>0.11478463329452852</v>
      </c>
      <c r="AW38" s="1">
        <f t="shared" si="18"/>
        <v>5.1222351571594875E-2</v>
      </c>
      <c r="AX38" s="1">
        <f t="shared" si="18"/>
        <v>1</v>
      </c>
      <c r="AY38" s="1">
        <f t="shared" si="18"/>
        <v>1</v>
      </c>
      <c r="AZ38" s="1">
        <f t="shared" si="18"/>
        <v>2.3282887077997672E-4</v>
      </c>
      <c r="BA38" s="1">
        <f t="shared" si="18"/>
        <v>2.3282887077997672E-4</v>
      </c>
      <c r="BB38" s="1">
        <f t="shared" si="18"/>
        <v>2.3282887077997672E-4</v>
      </c>
      <c r="BC38" s="1">
        <f t="shared" si="18"/>
        <v>2.3282887077997672E-4</v>
      </c>
      <c r="BD38" s="1">
        <f t="shared" si="18"/>
        <v>2.3282887077997672E-4</v>
      </c>
      <c r="BE38" t="str">
        <f t="shared" si="1"/>
        <v>POL</v>
      </c>
    </row>
    <row r="39" spans="1:57" x14ac:dyDescent="0.3">
      <c r="A39">
        <f t="shared" si="2"/>
        <v>23.461908931698776</v>
      </c>
      <c r="B39">
        <f t="shared" si="4"/>
        <v>4.2622277791255339E-2</v>
      </c>
      <c r="C39" s="1">
        <f t="shared" ref="C39:BD39" si="19">C17/$B17</f>
        <v>0</v>
      </c>
      <c r="D39" s="1">
        <f t="shared" si="19"/>
        <v>0</v>
      </c>
      <c r="E39" s="1">
        <f t="shared" si="19"/>
        <v>0</v>
      </c>
      <c r="F39" s="1">
        <f t="shared" si="19"/>
        <v>0</v>
      </c>
      <c r="G39" s="1">
        <f t="shared" si="19"/>
        <v>0</v>
      </c>
      <c r="H39" s="1">
        <f t="shared" si="19"/>
        <v>0</v>
      </c>
      <c r="I39" s="1">
        <f t="shared" si="19"/>
        <v>0</v>
      </c>
      <c r="J39" s="1">
        <f t="shared" si="19"/>
        <v>0</v>
      </c>
      <c r="K39" s="1">
        <f t="shared" si="19"/>
        <v>0</v>
      </c>
      <c r="L39" s="1">
        <f t="shared" si="19"/>
        <v>0</v>
      </c>
      <c r="M39" s="1">
        <f t="shared" si="19"/>
        <v>0</v>
      </c>
      <c r="N39" s="1">
        <f t="shared" si="19"/>
        <v>0</v>
      </c>
      <c r="O39" s="1">
        <f t="shared" si="19"/>
        <v>0</v>
      </c>
      <c r="P39" s="1">
        <f t="shared" si="19"/>
        <v>0</v>
      </c>
      <c r="Q39" s="1">
        <f t="shared" si="19"/>
        <v>0</v>
      </c>
      <c r="R39" s="1">
        <f t="shared" si="19"/>
        <v>0</v>
      </c>
      <c r="S39" s="1">
        <f t="shared" si="19"/>
        <v>0</v>
      </c>
      <c r="T39" s="1">
        <f t="shared" si="19"/>
        <v>0</v>
      </c>
      <c r="U39" s="1">
        <f t="shared" si="19"/>
        <v>0</v>
      </c>
      <c r="V39" s="1">
        <f t="shared" si="19"/>
        <v>0</v>
      </c>
      <c r="W39" s="1">
        <f t="shared" si="19"/>
        <v>0</v>
      </c>
      <c r="X39" s="1">
        <f t="shared" si="19"/>
        <v>0</v>
      </c>
      <c r="Y39" s="1">
        <f t="shared" si="19"/>
        <v>0</v>
      </c>
      <c r="Z39" s="1">
        <f t="shared" si="19"/>
        <v>0</v>
      </c>
      <c r="AA39" s="1">
        <f t="shared" si="19"/>
        <v>0</v>
      </c>
      <c r="AB39" s="1">
        <f t="shared" si="19"/>
        <v>0</v>
      </c>
      <c r="AC39" s="1">
        <f t="shared" si="19"/>
        <v>0</v>
      </c>
      <c r="AD39" s="1">
        <f t="shared" si="19"/>
        <v>0</v>
      </c>
      <c r="AE39" s="1">
        <f t="shared" si="19"/>
        <v>0</v>
      </c>
      <c r="AF39" s="1">
        <f t="shared" si="19"/>
        <v>0</v>
      </c>
      <c r="AG39" s="1">
        <f t="shared" si="19"/>
        <v>0</v>
      </c>
      <c r="AH39" s="1">
        <f t="shared" si="19"/>
        <v>0</v>
      </c>
      <c r="AI39" s="1">
        <f t="shared" si="19"/>
        <v>0</v>
      </c>
      <c r="AJ39" s="1">
        <f t="shared" si="19"/>
        <v>0</v>
      </c>
      <c r="AK39" s="1">
        <f t="shared" si="19"/>
        <v>0</v>
      </c>
      <c r="AL39" s="1">
        <f t="shared" si="19"/>
        <v>5.669877408056042E-2</v>
      </c>
      <c r="AM39" s="1">
        <f t="shared" si="19"/>
        <v>5.669877408056042E-2</v>
      </c>
      <c r="AN39" s="1">
        <f t="shared" si="19"/>
        <v>5.0569176882661999E-2</v>
      </c>
      <c r="AO39" s="1">
        <f t="shared" si="19"/>
        <v>8.0779334500875655E-2</v>
      </c>
      <c r="AP39" s="1">
        <f t="shared" si="19"/>
        <v>0.11186514886164624</v>
      </c>
      <c r="AQ39" s="1">
        <f t="shared" si="19"/>
        <v>5.8012259194395795E-2</v>
      </c>
      <c r="AR39" s="1">
        <f t="shared" si="19"/>
        <v>5.6260945709281959E-2</v>
      </c>
      <c r="AS39" s="1">
        <f t="shared" si="19"/>
        <v>9.6322241681260939E-2</v>
      </c>
      <c r="AT39" s="1">
        <f t="shared" si="19"/>
        <v>0.14711033274956217</v>
      </c>
      <c r="AU39" s="1">
        <f t="shared" si="19"/>
        <v>7.7495621716287211E-2</v>
      </c>
      <c r="AV39" s="1">
        <f t="shared" si="19"/>
        <v>0.1733800350262697</v>
      </c>
      <c r="AW39" s="1">
        <f t="shared" si="19"/>
        <v>0.10091943957968476</v>
      </c>
      <c r="AX39" s="1">
        <f t="shared" si="19"/>
        <v>9.7197898423817861E-2</v>
      </c>
      <c r="AY39" s="1">
        <f t="shared" si="19"/>
        <v>0.1004816112084063</v>
      </c>
      <c r="AZ39" s="1">
        <f t="shared" si="19"/>
        <v>0</v>
      </c>
      <c r="BA39" s="1">
        <f t="shared" si="19"/>
        <v>0</v>
      </c>
      <c r="BB39" s="1">
        <f t="shared" si="19"/>
        <v>0.11449211908931699</v>
      </c>
      <c r="BC39" s="1">
        <f t="shared" si="19"/>
        <v>1.0507880910683012E-2</v>
      </c>
      <c r="BD39" s="1">
        <f t="shared" si="19"/>
        <v>9.4133099824868643E-3</v>
      </c>
      <c r="BE39" t="str">
        <f t="shared" si="1"/>
        <v>PRT</v>
      </c>
    </row>
    <row r="40" spans="1:57" x14ac:dyDescent="0.3">
      <c r="A40">
        <f t="shared" si="2"/>
        <v>11.74509589041096</v>
      </c>
      <c r="B40">
        <f t="shared" si="4"/>
        <v>8.5141918748950302E-2</v>
      </c>
      <c r="C40" s="1">
        <f t="shared" ref="C40:BD40" si="20">C18/$B18</f>
        <v>0</v>
      </c>
      <c r="D40" s="1">
        <f t="shared" si="20"/>
        <v>0</v>
      </c>
      <c r="E40" s="1">
        <f t="shared" si="20"/>
        <v>0</v>
      </c>
      <c r="F40" s="1">
        <f t="shared" si="20"/>
        <v>0</v>
      </c>
      <c r="G40" s="1">
        <f t="shared" si="20"/>
        <v>0</v>
      </c>
      <c r="H40" s="1">
        <f t="shared" si="20"/>
        <v>0</v>
      </c>
      <c r="I40" s="1">
        <f t="shared" si="20"/>
        <v>0</v>
      </c>
      <c r="J40" s="1">
        <f t="shared" si="20"/>
        <v>0</v>
      </c>
      <c r="K40" s="1">
        <f t="shared" si="20"/>
        <v>0</v>
      </c>
      <c r="L40" s="1">
        <f t="shared" si="20"/>
        <v>0</v>
      </c>
      <c r="M40" s="1">
        <f t="shared" si="20"/>
        <v>0</v>
      </c>
      <c r="N40" s="1">
        <f t="shared" si="20"/>
        <v>0</v>
      </c>
      <c r="O40" s="1">
        <f t="shared" si="20"/>
        <v>0</v>
      </c>
      <c r="P40" s="1">
        <f t="shared" si="20"/>
        <v>0</v>
      </c>
      <c r="Q40" s="1">
        <f t="shared" si="20"/>
        <v>0</v>
      </c>
      <c r="R40" s="1">
        <f t="shared" si="20"/>
        <v>0</v>
      </c>
      <c r="S40" s="1">
        <f t="shared" si="20"/>
        <v>0</v>
      </c>
      <c r="T40" s="1">
        <f t="shared" si="20"/>
        <v>0</v>
      </c>
      <c r="U40" s="1">
        <f t="shared" si="20"/>
        <v>0</v>
      </c>
      <c r="V40" s="1">
        <f t="shared" si="20"/>
        <v>0</v>
      </c>
      <c r="W40" s="1">
        <f t="shared" si="20"/>
        <v>0</v>
      </c>
      <c r="X40" s="1">
        <f t="shared" si="20"/>
        <v>0</v>
      </c>
      <c r="Y40" s="1">
        <f t="shared" si="20"/>
        <v>0</v>
      </c>
      <c r="Z40" s="1">
        <f t="shared" si="20"/>
        <v>0</v>
      </c>
      <c r="AA40" s="1">
        <f t="shared" si="20"/>
        <v>0</v>
      </c>
      <c r="AB40" s="1">
        <f t="shared" si="20"/>
        <v>0</v>
      </c>
      <c r="AC40" s="1">
        <f t="shared" si="20"/>
        <v>0</v>
      </c>
      <c r="AD40" s="1">
        <f t="shared" si="20"/>
        <v>0</v>
      </c>
      <c r="AE40" s="1">
        <f t="shared" si="20"/>
        <v>0</v>
      </c>
      <c r="AF40" s="1">
        <f t="shared" si="20"/>
        <v>0</v>
      </c>
      <c r="AG40" s="1">
        <f t="shared" si="20"/>
        <v>0</v>
      </c>
      <c r="AH40" s="1">
        <f t="shared" si="20"/>
        <v>0</v>
      </c>
      <c r="AI40" s="1">
        <f t="shared" si="20"/>
        <v>0</v>
      </c>
      <c r="AJ40" s="1">
        <f t="shared" si="20"/>
        <v>0</v>
      </c>
      <c r="AK40" s="1">
        <f t="shared" si="20"/>
        <v>0</v>
      </c>
      <c r="AL40" s="1">
        <f t="shared" si="20"/>
        <v>2.6082191780821919E-2</v>
      </c>
      <c r="AM40" s="1">
        <f t="shared" si="20"/>
        <v>2.6082191780821919E-2</v>
      </c>
      <c r="AN40" s="1">
        <f t="shared" si="20"/>
        <v>1.8410958904109587E-2</v>
      </c>
      <c r="AO40" s="1">
        <f t="shared" si="20"/>
        <v>7.7698630136986302E-2</v>
      </c>
      <c r="AP40" s="1">
        <f t="shared" si="20"/>
        <v>0.12668493150684931</v>
      </c>
      <c r="AQ40" s="1">
        <f t="shared" si="20"/>
        <v>4.6136986301369864E-2</v>
      </c>
      <c r="AR40" s="1">
        <f t="shared" si="20"/>
        <v>3.9123287671232874E-2</v>
      </c>
      <c r="AS40" s="1">
        <f t="shared" si="20"/>
        <v>0.10684931506849316</v>
      </c>
      <c r="AT40" s="1">
        <f t="shared" si="20"/>
        <v>0.12515068493150686</v>
      </c>
      <c r="AU40" s="1">
        <f t="shared" si="20"/>
        <v>7.9561643835616438E-2</v>
      </c>
      <c r="AV40" s="1">
        <f t="shared" si="20"/>
        <v>0.1463013698630137</v>
      </c>
      <c r="AW40" s="1">
        <f t="shared" si="20"/>
        <v>0.11178082191780822</v>
      </c>
      <c r="AX40" s="1">
        <f t="shared" si="20"/>
        <v>1</v>
      </c>
      <c r="AY40" s="1">
        <f t="shared" si="20"/>
        <v>1</v>
      </c>
      <c r="AZ40" s="1">
        <f t="shared" si="20"/>
        <v>1.0958904109589041E-4</v>
      </c>
      <c r="BA40" s="1">
        <f t="shared" si="20"/>
        <v>1</v>
      </c>
      <c r="BB40" s="1">
        <f t="shared" si="20"/>
        <v>2.7506849315068492E-2</v>
      </c>
      <c r="BC40" s="1">
        <f t="shared" si="20"/>
        <v>2.7178082191780823E-2</v>
      </c>
      <c r="BD40" s="1">
        <f t="shared" si="20"/>
        <v>2.7178082191780823E-2</v>
      </c>
      <c r="BE40" t="str">
        <f t="shared" si="1"/>
        <v>RUS</v>
      </c>
    </row>
    <row r="41" spans="1:57" x14ac:dyDescent="0.3">
      <c r="A41">
        <f t="shared" si="2"/>
        <v>27.664945792462571</v>
      </c>
      <c r="B41">
        <f t="shared" si="4"/>
        <v>3.6146826655718736E-2</v>
      </c>
      <c r="C41" s="1">
        <f t="shared" ref="C41:BD41" si="21">C19/$B19</f>
        <v>0</v>
      </c>
      <c r="D41" s="1">
        <f t="shared" si="21"/>
        <v>0</v>
      </c>
      <c r="E41" s="1">
        <f t="shared" si="21"/>
        <v>0</v>
      </c>
      <c r="F41" s="1">
        <f t="shared" si="21"/>
        <v>0</v>
      </c>
      <c r="G41" s="1">
        <f t="shared" si="21"/>
        <v>0</v>
      </c>
      <c r="H41" s="1">
        <f t="shared" si="21"/>
        <v>0</v>
      </c>
      <c r="I41" s="1">
        <f t="shared" si="21"/>
        <v>0</v>
      </c>
      <c r="J41" s="1">
        <f t="shared" si="21"/>
        <v>0</v>
      </c>
      <c r="K41" s="1">
        <f t="shared" si="21"/>
        <v>0</v>
      </c>
      <c r="L41" s="1">
        <f t="shared" si="21"/>
        <v>0</v>
      </c>
      <c r="M41" s="1">
        <f t="shared" si="21"/>
        <v>0</v>
      </c>
      <c r="N41" s="1">
        <f t="shared" si="21"/>
        <v>0</v>
      </c>
      <c r="O41" s="1">
        <f t="shared" si="21"/>
        <v>0</v>
      </c>
      <c r="P41" s="1">
        <f t="shared" si="21"/>
        <v>0</v>
      </c>
      <c r="Q41" s="1">
        <f t="shared" si="21"/>
        <v>0</v>
      </c>
      <c r="R41" s="1">
        <f t="shared" si="21"/>
        <v>0</v>
      </c>
      <c r="S41" s="1">
        <f t="shared" si="21"/>
        <v>0</v>
      </c>
      <c r="T41" s="1">
        <f t="shared" si="21"/>
        <v>0</v>
      </c>
      <c r="U41" s="1">
        <f t="shared" si="21"/>
        <v>0</v>
      </c>
      <c r="V41" s="1">
        <f t="shared" si="21"/>
        <v>0</v>
      </c>
      <c r="W41" s="1">
        <f t="shared" si="21"/>
        <v>0</v>
      </c>
      <c r="X41" s="1">
        <f t="shared" si="21"/>
        <v>0</v>
      </c>
      <c r="Y41" s="1">
        <f t="shared" si="21"/>
        <v>0</v>
      </c>
      <c r="Z41" s="1">
        <f t="shared" si="21"/>
        <v>0</v>
      </c>
      <c r="AA41" s="1">
        <f t="shared" si="21"/>
        <v>0</v>
      </c>
      <c r="AB41" s="1">
        <f t="shared" si="21"/>
        <v>0</v>
      </c>
      <c r="AC41" s="1">
        <f t="shared" si="21"/>
        <v>0</v>
      </c>
      <c r="AD41" s="1">
        <f t="shared" si="21"/>
        <v>0</v>
      </c>
      <c r="AE41" s="1">
        <f t="shared" si="21"/>
        <v>0</v>
      </c>
      <c r="AF41" s="1">
        <f t="shared" si="21"/>
        <v>0</v>
      </c>
      <c r="AG41" s="1">
        <f t="shared" si="21"/>
        <v>0</v>
      </c>
      <c r="AH41" s="1">
        <f t="shared" si="21"/>
        <v>0</v>
      </c>
      <c r="AI41" s="1">
        <f t="shared" si="21"/>
        <v>0</v>
      </c>
      <c r="AJ41" s="1">
        <f t="shared" si="21"/>
        <v>0</v>
      </c>
      <c r="AK41" s="1">
        <f t="shared" si="21"/>
        <v>0</v>
      </c>
      <c r="AL41" s="1">
        <f t="shared" si="21"/>
        <v>2.7878162106350027E-2</v>
      </c>
      <c r="AM41" s="1">
        <f t="shared" si="21"/>
        <v>2.7878162106350027E-2</v>
      </c>
      <c r="AN41" s="1">
        <f t="shared" si="21"/>
        <v>1.3422818791946308E-2</v>
      </c>
      <c r="AO41" s="1">
        <f t="shared" si="21"/>
        <v>9.8864223025296849E-2</v>
      </c>
      <c r="AP41" s="1">
        <f t="shared" si="21"/>
        <v>0.25219411461022201</v>
      </c>
      <c r="AQ41" s="1">
        <f t="shared" si="21"/>
        <v>8.2860092927207016E-2</v>
      </c>
      <c r="AR41" s="1">
        <f t="shared" si="21"/>
        <v>6.9437274135260713E-2</v>
      </c>
      <c r="AS41" s="1">
        <f t="shared" si="21"/>
        <v>0.17759421786267424</v>
      </c>
      <c r="AT41" s="1">
        <f t="shared" si="21"/>
        <v>0.25064532782653587</v>
      </c>
      <c r="AU41" s="1">
        <f t="shared" si="21"/>
        <v>0.15384615384615385</v>
      </c>
      <c r="AV41" s="1">
        <f t="shared" si="21"/>
        <v>0.27284460505937014</v>
      </c>
      <c r="AW41" s="1">
        <f t="shared" si="21"/>
        <v>0.19050077439339183</v>
      </c>
      <c r="AX41" s="1">
        <f t="shared" si="21"/>
        <v>1</v>
      </c>
      <c r="AY41" s="1">
        <f t="shared" si="21"/>
        <v>1</v>
      </c>
      <c r="AZ41" s="1">
        <f t="shared" si="21"/>
        <v>0</v>
      </c>
      <c r="BA41" s="1">
        <f t="shared" si="21"/>
        <v>1</v>
      </c>
      <c r="BB41" s="1">
        <f t="shared" si="21"/>
        <v>7.9504388229220443E-2</v>
      </c>
      <c r="BC41" s="1">
        <f t="shared" si="21"/>
        <v>5.937016004130098E-3</v>
      </c>
      <c r="BD41" s="1">
        <f t="shared" si="21"/>
        <v>5.937016004130098E-3</v>
      </c>
      <c r="BE41" t="str">
        <f t="shared" si="1"/>
        <v>SRB</v>
      </c>
    </row>
    <row r="42" spans="1:57" x14ac:dyDescent="0.3">
      <c r="A42">
        <f t="shared" si="2"/>
        <v>31.420111404280274</v>
      </c>
      <c r="B42">
        <f t="shared" si="4"/>
        <v>3.1826749024950078E-2</v>
      </c>
      <c r="C42" s="1">
        <f t="shared" ref="C42:BD42" si="22">C20/$B20</f>
        <v>0</v>
      </c>
      <c r="D42" s="1">
        <f t="shared" si="22"/>
        <v>0</v>
      </c>
      <c r="E42" s="1">
        <f t="shared" si="22"/>
        <v>0</v>
      </c>
      <c r="F42" s="1">
        <f t="shared" si="22"/>
        <v>0</v>
      </c>
      <c r="G42" s="1">
        <f t="shared" si="22"/>
        <v>0</v>
      </c>
      <c r="H42" s="1">
        <f t="shared" si="22"/>
        <v>0</v>
      </c>
      <c r="I42" s="1">
        <f t="shared" si="22"/>
        <v>0</v>
      </c>
      <c r="J42" s="1">
        <f t="shared" si="22"/>
        <v>0</v>
      </c>
      <c r="K42" s="1">
        <f t="shared" si="22"/>
        <v>0</v>
      </c>
      <c r="L42" s="1">
        <f t="shared" si="22"/>
        <v>0</v>
      </c>
      <c r="M42" s="1">
        <f t="shared" si="22"/>
        <v>0</v>
      </c>
      <c r="N42" s="1">
        <f t="shared" si="22"/>
        <v>0</v>
      </c>
      <c r="O42" s="1">
        <f t="shared" si="22"/>
        <v>0</v>
      </c>
      <c r="P42" s="1">
        <f t="shared" si="22"/>
        <v>0</v>
      </c>
      <c r="Q42" s="1">
        <f t="shared" si="22"/>
        <v>0</v>
      </c>
      <c r="R42" s="1">
        <f t="shared" si="22"/>
        <v>0</v>
      </c>
      <c r="S42" s="1">
        <f t="shared" si="22"/>
        <v>0</v>
      </c>
      <c r="T42" s="1">
        <f t="shared" si="22"/>
        <v>0</v>
      </c>
      <c r="U42" s="1">
        <f t="shared" si="22"/>
        <v>0</v>
      </c>
      <c r="V42" s="1">
        <f t="shared" si="22"/>
        <v>0</v>
      </c>
      <c r="W42" s="1">
        <f t="shared" si="22"/>
        <v>0</v>
      </c>
      <c r="X42" s="1">
        <f t="shared" si="22"/>
        <v>0</v>
      </c>
      <c r="Y42" s="1">
        <f t="shared" si="22"/>
        <v>0</v>
      </c>
      <c r="Z42" s="1">
        <f t="shared" si="22"/>
        <v>0</v>
      </c>
      <c r="AA42" s="1">
        <f t="shared" si="22"/>
        <v>0</v>
      </c>
      <c r="AB42" s="1">
        <f t="shared" si="22"/>
        <v>0</v>
      </c>
      <c r="AC42" s="1">
        <f t="shared" si="22"/>
        <v>0</v>
      </c>
      <c r="AD42" s="1">
        <f t="shared" si="22"/>
        <v>0</v>
      </c>
      <c r="AE42" s="1">
        <f t="shared" si="22"/>
        <v>0</v>
      </c>
      <c r="AF42" s="1">
        <f t="shared" si="22"/>
        <v>0</v>
      </c>
      <c r="AG42" s="1">
        <f t="shared" si="22"/>
        <v>0</v>
      </c>
      <c r="AH42" s="1">
        <f t="shared" si="22"/>
        <v>0</v>
      </c>
      <c r="AI42" s="1">
        <f t="shared" si="22"/>
        <v>0</v>
      </c>
      <c r="AJ42" s="1">
        <f t="shared" si="22"/>
        <v>0</v>
      </c>
      <c r="AK42" s="1">
        <f t="shared" si="22"/>
        <v>0</v>
      </c>
      <c r="AL42" s="1">
        <f t="shared" si="22"/>
        <v>1.9642333626502494E-2</v>
      </c>
      <c r="AM42" s="1">
        <f t="shared" si="22"/>
        <v>1.9642333626502494E-2</v>
      </c>
      <c r="AN42" s="1">
        <f t="shared" si="22"/>
        <v>1.2606273819994136E-2</v>
      </c>
      <c r="AO42" s="1">
        <f t="shared" si="22"/>
        <v>3.9284667253004987E-2</v>
      </c>
      <c r="AP42" s="1">
        <f t="shared" si="22"/>
        <v>0.11726766344180592</v>
      </c>
      <c r="AQ42" s="1">
        <f t="shared" si="22"/>
        <v>3.6939313984168866E-2</v>
      </c>
      <c r="AR42" s="1">
        <f t="shared" si="22"/>
        <v>2.6092055115801819E-2</v>
      </c>
      <c r="AS42" s="1">
        <f t="shared" si="22"/>
        <v>7.0653767223688074E-2</v>
      </c>
      <c r="AT42" s="1">
        <f t="shared" si="22"/>
        <v>0.14130753444737615</v>
      </c>
      <c r="AU42" s="1">
        <f t="shared" si="22"/>
        <v>5.7754324245089417E-2</v>
      </c>
      <c r="AV42" s="1">
        <f t="shared" si="22"/>
        <v>0.17062445030782761</v>
      </c>
      <c r="AW42" s="1">
        <f t="shared" si="22"/>
        <v>7.9155672823219003E-2</v>
      </c>
      <c r="AX42" s="1">
        <f t="shared" si="22"/>
        <v>1</v>
      </c>
      <c r="AY42" s="1">
        <f t="shared" si="22"/>
        <v>1</v>
      </c>
      <c r="AZ42" s="1">
        <f t="shared" si="22"/>
        <v>0</v>
      </c>
      <c r="BA42" s="1">
        <f t="shared" si="22"/>
        <v>0</v>
      </c>
      <c r="BB42" s="1">
        <f t="shared" si="22"/>
        <v>6.3031369099970688E-2</v>
      </c>
      <c r="BC42" s="1">
        <f t="shared" si="22"/>
        <v>5.7167985927880388E-2</v>
      </c>
      <c r="BD42" s="1">
        <f t="shared" si="22"/>
        <v>7.2119613016710646E-2</v>
      </c>
      <c r="BE42" t="str">
        <f t="shared" si="1"/>
        <v>SVK</v>
      </c>
    </row>
    <row r="43" spans="1:57" x14ac:dyDescent="0.3">
      <c r="A43">
        <f t="shared" si="2"/>
        <v>28.67148207597646</v>
      </c>
      <c r="B43">
        <f t="shared" si="4"/>
        <v>3.4877862168063149E-2</v>
      </c>
      <c r="C43" s="1">
        <f t="shared" ref="C43:BD43" si="23">C21/$B21</f>
        <v>0</v>
      </c>
      <c r="D43" s="1">
        <f t="shared" si="23"/>
        <v>0</v>
      </c>
      <c r="E43" s="1">
        <f t="shared" si="23"/>
        <v>0</v>
      </c>
      <c r="F43" s="1">
        <f t="shared" si="23"/>
        <v>0</v>
      </c>
      <c r="G43" s="1">
        <f t="shared" si="23"/>
        <v>0</v>
      </c>
      <c r="H43" s="1">
        <f t="shared" si="23"/>
        <v>0</v>
      </c>
      <c r="I43" s="1">
        <f t="shared" si="23"/>
        <v>0</v>
      </c>
      <c r="J43" s="1">
        <f t="shared" si="23"/>
        <v>0</v>
      </c>
      <c r="K43" s="1">
        <f t="shared" si="23"/>
        <v>0</v>
      </c>
      <c r="L43" s="1">
        <f t="shared" si="23"/>
        <v>0</v>
      </c>
      <c r="M43" s="1">
        <f t="shared" si="23"/>
        <v>0</v>
      </c>
      <c r="N43" s="1">
        <f t="shared" si="23"/>
        <v>0</v>
      </c>
      <c r="O43" s="1">
        <f t="shared" si="23"/>
        <v>0</v>
      </c>
      <c r="P43" s="1">
        <f t="shared" si="23"/>
        <v>0</v>
      </c>
      <c r="Q43" s="1">
        <f t="shared" si="23"/>
        <v>0</v>
      </c>
      <c r="R43" s="1">
        <f t="shared" si="23"/>
        <v>0</v>
      </c>
      <c r="S43" s="1">
        <f t="shared" si="23"/>
        <v>0</v>
      </c>
      <c r="T43" s="1">
        <f t="shared" si="23"/>
        <v>0</v>
      </c>
      <c r="U43" s="1">
        <f t="shared" si="23"/>
        <v>0</v>
      </c>
      <c r="V43" s="1">
        <f t="shared" si="23"/>
        <v>0</v>
      </c>
      <c r="W43" s="1">
        <f t="shared" si="23"/>
        <v>0</v>
      </c>
      <c r="X43" s="1">
        <f t="shared" si="23"/>
        <v>0</v>
      </c>
      <c r="Y43" s="1">
        <f t="shared" si="23"/>
        <v>0</v>
      </c>
      <c r="Z43" s="1">
        <f t="shared" si="23"/>
        <v>0</v>
      </c>
      <c r="AA43" s="1">
        <f t="shared" si="23"/>
        <v>0</v>
      </c>
      <c r="AB43" s="1">
        <f t="shared" si="23"/>
        <v>0</v>
      </c>
      <c r="AC43" s="1">
        <f t="shared" si="23"/>
        <v>0</v>
      </c>
      <c r="AD43" s="1">
        <f t="shared" si="23"/>
        <v>0</v>
      </c>
      <c r="AE43" s="1">
        <f t="shared" si="23"/>
        <v>0</v>
      </c>
      <c r="AF43" s="1">
        <f t="shared" si="23"/>
        <v>0</v>
      </c>
      <c r="AG43" s="1">
        <f t="shared" si="23"/>
        <v>0</v>
      </c>
      <c r="AH43" s="1">
        <f t="shared" si="23"/>
        <v>0</v>
      </c>
      <c r="AI43" s="1">
        <f t="shared" si="23"/>
        <v>0</v>
      </c>
      <c r="AJ43" s="1">
        <f t="shared" si="23"/>
        <v>0</v>
      </c>
      <c r="AK43" s="1">
        <f t="shared" si="23"/>
        <v>0</v>
      </c>
      <c r="AL43" s="1">
        <f t="shared" si="23"/>
        <v>2.701979668271803E-2</v>
      </c>
      <c r="AM43" s="1">
        <f t="shared" si="23"/>
        <v>2.701979668271803E-2</v>
      </c>
      <c r="AN43" s="1">
        <f t="shared" si="23"/>
        <v>1.6318887105403961E-2</v>
      </c>
      <c r="AO43" s="1">
        <f t="shared" si="23"/>
        <v>2.9427501337613696E-2</v>
      </c>
      <c r="AP43" s="1">
        <f t="shared" si="23"/>
        <v>5.6447298020331729E-2</v>
      </c>
      <c r="AQ43" s="1">
        <f t="shared" si="23"/>
        <v>1.9529159978598182E-2</v>
      </c>
      <c r="AR43" s="1">
        <f t="shared" si="23"/>
        <v>1.3911182450508293E-2</v>
      </c>
      <c r="AS43" s="1">
        <f t="shared" si="23"/>
        <v>3.7453183520599252E-2</v>
      </c>
      <c r="AT43" s="1">
        <f t="shared" si="23"/>
        <v>1</v>
      </c>
      <c r="AU43" s="1">
        <f t="shared" si="23"/>
        <v>3.8255751738897809E-2</v>
      </c>
      <c r="AV43" s="1">
        <f t="shared" si="23"/>
        <v>5.7784911717495988E-2</v>
      </c>
      <c r="AW43" s="1">
        <f t="shared" si="23"/>
        <v>4.4676297485286252E-2</v>
      </c>
      <c r="AX43" s="1">
        <f t="shared" si="23"/>
        <v>1</v>
      </c>
      <c r="AY43" s="1">
        <f t="shared" si="23"/>
        <v>1</v>
      </c>
      <c r="AZ43" s="1">
        <f t="shared" si="23"/>
        <v>0</v>
      </c>
      <c r="BA43" s="1">
        <f t="shared" si="23"/>
        <v>0</v>
      </c>
      <c r="BB43" s="1">
        <f t="shared" si="23"/>
        <v>0.15516318887105404</v>
      </c>
      <c r="BC43" s="1">
        <f t="shared" si="23"/>
        <v>9.6040663456393796E-2</v>
      </c>
      <c r="BD43" s="1">
        <f t="shared" si="23"/>
        <v>9.6040663456393796E-2</v>
      </c>
      <c r="BE43" t="str">
        <f t="shared" si="1"/>
        <v>USA</v>
      </c>
    </row>
    <row r="45" spans="1:57" x14ac:dyDescent="0.3">
      <c r="A45" t="s">
        <v>0</v>
      </c>
      <c r="B45" t="s">
        <v>1</v>
      </c>
      <c r="C45" t="s">
        <v>79</v>
      </c>
      <c r="D45" t="s">
        <v>80</v>
      </c>
    </row>
    <row r="46" spans="1:57" x14ac:dyDescent="0.3">
      <c r="A46" t="s">
        <v>57</v>
      </c>
      <c r="B46">
        <v>8311</v>
      </c>
      <c r="C46">
        <f>B46/B$59</f>
        <v>0.11578111504276838</v>
      </c>
      <c r="D46" s="12">
        <f>1/C46</f>
        <v>8.6369871254963311</v>
      </c>
    </row>
    <row r="47" spans="1:57" x14ac:dyDescent="0.3">
      <c r="A47" t="s">
        <v>59</v>
      </c>
      <c r="B47">
        <v>4485</v>
      </c>
      <c r="C47">
        <f t="shared" ref="C47:C58" si="24">B47/B$59</f>
        <v>6.2480844780028418E-2</v>
      </c>
      <c r="D47" s="12">
        <f t="shared" ref="D47:D58" si="25">1/C47</f>
        <v>16.004905239687847</v>
      </c>
    </row>
    <row r="48" spans="1:57" x14ac:dyDescent="0.3">
      <c r="A48" t="s">
        <v>60</v>
      </c>
      <c r="B48">
        <v>9361</v>
      </c>
      <c r="C48">
        <f t="shared" si="24"/>
        <v>0.13040873756652085</v>
      </c>
      <c r="D48" s="12">
        <f t="shared" si="25"/>
        <v>7.6681978421108852</v>
      </c>
    </row>
    <row r="49" spans="1:4" x14ac:dyDescent="0.3">
      <c r="A49" t="s">
        <v>61</v>
      </c>
      <c r="B49">
        <v>4167</v>
      </c>
      <c r="C49">
        <f t="shared" si="24"/>
        <v>5.8050764815691956E-2</v>
      </c>
      <c r="D49" s="12">
        <f t="shared" si="25"/>
        <v>17.226301895848334</v>
      </c>
    </row>
    <row r="50" spans="1:4" x14ac:dyDescent="0.3">
      <c r="A50" t="s">
        <v>63</v>
      </c>
      <c r="B50">
        <v>4321</v>
      </c>
      <c r="C50">
        <f t="shared" si="24"/>
        <v>6.0196149452508986E-2</v>
      </c>
      <c r="D50" s="12">
        <f t="shared" si="25"/>
        <v>16.612358250404998</v>
      </c>
    </row>
    <row r="51" spans="1:4" x14ac:dyDescent="0.3">
      <c r="A51" t="s">
        <v>64</v>
      </c>
      <c r="B51">
        <v>7133</v>
      </c>
      <c r="C51">
        <f t="shared" si="24"/>
        <v>9.9370315678025137E-2</v>
      </c>
      <c r="D51" s="12">
        <f t="shared" si="25"/>
        <v>10.063367447076965</v>
      </c>
    </row>
    <row r="52" spans="1:4" x14ac:dyDescent="0.3">
      <c r="A52" t="s">
        <v>65</v>
      </c>
      <c r="B52">
        <v>9182</v>
      </c>
      <c r="C52">
        <f t="shared" si="24"/>
        <v>0.12791507620294781</v>
      </c>
      <c r="D52" s="12">
        <f t="shared" si="25"/>
        <v>7.8176867784796338</v>
      </c>
    </row>
    <row r="53" spans="1:4" x14ac:dyDescent="0.3">
      <c r="A53" t="s">
        <v>66</v>
      </c>
      <c r="B53">
        <v>4076</v>
      </c>
      <c r="C53">
        <f t="shared" si="24"/>
        <v>5.6783037530300076E-2</v>
      </c>
      <c r="D53" s="12">
        <f t="shared" si="25"/>
        <v>17.610893032384691</v>
      </c>
    </row>
    <row r="54" spans="1:4" x14ac:dyDescent="0.3">
      <c r="A54" t="s">
        <v>69</v>
      </c>
      <c r="B54">
        <v>4734</v>
      </c>
      <c r="C54">
        <f t="shared" si="24"/>
        <v>6.5949680978518291E-2</v>
      </c>
      <c r="D54" s="12">
        <f t="shared" si="25"/>
        <v>15.163075623151668</v>
      </c>
    </row>
    <row r="55" spans="1:4" x14ac:dyDescent="0.3">
      <c r="A55" t="s">
        <v>70</v>
      </c>
      <c r="B55">
        <v>4295</v>
      </c>
      <c r="C55">
        <f t="shared" si="24"/>
        <v>5.9833941656682731E-2</v>
      </c>
      <c r="D55" s="12">
        <f t="shared" si="25"/>
        <v>16.712922002328291</v>
      </c>
    </row>
    <row r="56" spans="1:4" x14ac:dyDescent="0.3">
      <c r="A56" t="s">
        <v>71</v>
      </c>
      <c r="B56">
        <v>4568</v>
      </c>
      <c r="C56">
        <f t="shared" si="24"/>
        <v>6.3637123512858371E-2</v>
      </c>
      <c r="D56" s="12">
        <f t="shared" si="25"/>
        <v>15.714098073555167</v>
      </c>
    </row>
    <row r="57" spans="1:4" x14ac:dyDescent="0.3">
      <c r="A57" t="s">
        <v>74</v>
      </c>
      <c r="B57">
        <v>3411</v>
      </c>
      <c r="C57">
        <f t="shared" si="24"/>
        <v>4.7518876598590179E-2</v>
      </c>
      <c r="D57" s="12">
        <f t="shared" si="25"/>
        <v>21.044268542949279</v>
      </c>
    </row>
    <row r="58" spans="1:4" x14ac:dyDescent="0.3">
      <c r="A58" t="s">
        <v>75</v>
      </c>
      <c r="B58">
        <v>3738</v>
      </c>
      <c r="C58">
        <f t="shared" si="24"/>
        <v>5.2074336184558805E-2</v>
      </c>
      <c r="D58" s="12">
        <f t="shared" si="25"/>
        <v>19.203317281968967</v>
      </c>
    </row>
    <row r="59" spans="1:4" x14ac:dyDescent="0.3">
      <c r="B59">
        <f>SUM(B46:B58)</f>
        <v>71782</v>
      </c>
      <c r="C59">
        <f t="shared" ref="C59:D59" si="26">SUM(C46:C58)</f>
        <v>1</v>
      </c>
      <c r="D59">
        <f t="shared" si="26"/>
        <v>189.47837913544308</v>
      </c>
    </row>
  </sheetData>
  <conditionalFormatting sqref="C24:BD4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{075803E2-A177-4DD1-9D65-9CFD03F0CDAB}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5803E2-A177-4DD1-9D65-9CFD03F0CD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C24:BD43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workbookViewId="0">
      <selection activeCell="B2" sqref="B2"/>
    </sheetView>
  </sheetViews>
  <sheetFormatPr defaultColWidth="8.88671875" defaultRowHeight="14.4" x14ac:dyDescent="0.3"/>
  <cols>
    <col min="1" max="1" width="4.5546875" style="2" bestFit="1" customWidth="1"/>
    <col min="2" max="2" width="6" style="2" bestFit="1" customWidth="1"/>
    <col min="3" max="4" width="10" style="2" bestFit="1" customWidth="1"/>
    <col min="5" max="5" width="6" style="2" bestFit="1" customWidth="1"/>
    <col min="6" max="6" width="9.5546875" style="2" bestFit="1" customWidth="1"/>
    <col min="7" max="7" width="9.33203125" style="2" bestFit="1" customWidth="1"/>
    <col min="8" max="8" width="8.33203125" style="2" bestFit="1" customWidth="1"/>
    <col min="9" max="9" width="9.33203125" style="2" bestFit="1" customWidth="1"/>
    <col min="10" max="10" width="9.5546875" style="2" bestFit="1" customWidth="1"/>
    <col min="11" max="11" width="8.109375" style="2" bestFit="1" customWidth="1"/>
    <col min="12" max="12" width="7.88671875" style="2" bestFit="1" customWidth="1"/>
    <col min="13" max="13" width="13.33203125" style="2" bestFit="1" customWidth="1"/>
    <col min="14" max="14" width="8.88671875" style="2"/>
    <col min="15" max="15" width="8.6640625" style="2" bestFit="1" customWidth="1"/>
    <col min="16" max="16" width="9.5546875" style="2" bestFit="1" customWidth="1"/>
    <col min="17" max="17" width="6" style="2" customWidth="1"/>
    <col min="18" max="18" width="11.109375" style="2" bestFit="1" customWidth="1"/>
    <col min="19" max="19" width="8" style="2" bestFit="1" customWidth="1"/>
    <col min="20" max="20" width="10.109375" style="2" bestFit="1" customWidth="1"/>
    <col min="21" max="21" width="11.33203125" style="2" bestFit="1" customWidth="1"/>
    <col min="22" max="16384" width="8.88671875" style="2"/>
  </cols>
  <sheetData>
    <row r="1" spans="1:21" ht="31.2" x14ac:dyDescent="0.3">
      <c r="A1" s="16" t="s">
        <v>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3">
      <c r="A2" s="3" t="s">
        <v>0</v>
      </c>
      <c r="B2" s="13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  <c r="T2" s="4" t="s">
        <v>54</v>
      </c>
      <c r="U2" s="5" t="s">
        <v>55</v>
      </c>
    </row>
    <row r="3" spans="1:21" x14ac:dyDescent="0.3">
      <c r="A3" s="6" t="s">
        <v>56</v>
      </c>
      <c r="B3" s="7">
        <v>0</v>
      </c>
      <c r="C3" s="7">
        <v>5.8394160583941604E-2</v>
      </c>
      <c r="D3" s="7">
        <v>5.8394160583941604E-2</v>
      </c>
      <c r="E3" s="7">
        <v>3.0656934306569343E-2</v>
      </c>
      <c r="F3" s="7">
        <v>0.11824817518248175</v>
      </c>
      <c r="G3" s="7">
        <v>0.26982968369829685</v>
      </c>
      <c r="H3" s="7">
        <v>0.10340632603406326</v>
      </c>
      <c r="I3" s="7">
        <v>9.537712895377129E-2</v>
      </c>
      <c r="J3" s="7">
        <v>0.21021897810218979</v>
      </c>
      <c r="K3" s="7">
        <v>0.27980535279805352</v>
      </c>
      <c r="L3" s="7">
        <v>0.19245742092457421</v>
      </c>
      <c r="M3" s="7">
        <v>0.3070559610705596</v>
      </c>
      <c r="N3" s="7">
        <v>0.21605839416058395</v>
      </c>
      <c r="O3" s="7">
        <v>1</v>
      </c>
      <c r="P3" s="7">
        <v>1</v>
      </c>
      <c r="Q3" s="7">
        <v>0</v>
      </c>
      <c r="R3" s="7">
        <v>1</v>
      </c>
      <c r="S3" s="7">
        <v>8.2238442822384433E-2</v>
      </c>
      <c r="T3" s="7">
        <v>2.9927007299270073E-2</v>
      </c>
      <c r="U3" s="8">
        <v>3.0413625304136254E-2</v>
      </c>
    </row>
    <row r="4" spans="1:21" x14ac:dyDescent="0.3">
      <c r="A4" s="6" t="s">
        <v>57</v>
      </c>
      <c r="B4" s="7">
        <v>0</v>
      </c>
      <c r="C4" s="7">
        <v>5.1498014679340634E-2</v>
      </c>
      <c r="D4" s="7">
        <v>5.1498014679340634E-2</v>
      </c>
      <c r="E4" s="7">
        <v>2.1898688485140174E-2</v>
      </c>
      <c r="F4" s="7">
        <v>0.12417278305859704</v>
      </c>
      <c r="G4" s="7">
        <v>0.33630128745036697</v>
      </c>
      <c r="H4" s="7">
        <v>9.0843460474070506E-2</v>
      </c>
      <c r="I4" s="7">
        <v>7.5442185055949948E-2</v>
      </c>
      <c r="J4" s="7">
        <v>0.20635302610997472</v>
      </c>
      <c r="K4" s="7">
        <v>0.36048610275538445</v>
      </c>
      <c r="L4" s="7">
        <v>0.22524365299001323</v>
      </c>
      <c r="M4" s="7">
        <v>0.40380218986884853</v>
      </c>
      <c r="N4" s="7">
        <v>0.23691493201780772</v>
      </c>
      <c r="O4" s="7">
        <v>0.17194080134761161</v>
      </c>
      <c r="P4" s="7">
        <v>0.18758272169414031</v>
      </c>
      <c r="Q4" s="7">
        <v>1.203224642040669E-4</v>
      </c>
      <c r="R4" s="7">
        <v>1.203224642040669E-4</v>
      </c>
      <c r="S4" s="7">
        <v>0.11887859463361809</v>
      </c>
      <c r="T4" s="7">
        <v>6.0762844423053783E-2</v>
      </c>
      <c r="U4" s="8">
        <v>6.7260257490073402E-2</v>
      </c>
    </row>
    <row r="5" spans="1:21" x14ac:dyDescent="0.3">
      <c r="A5" s="6" t="s">
        <v>58</v>
      </c>
      <c r="B5" s="7">
        <v>2.576655501159495E-4</v>
      </c>
      <c r="C5" s="7">
        <v>6.9054367431074459E-2</v>
      </c>
      <c r="D5" s="7">
        <v>6.9054367431074459E-2</v>
      </c>
      <c r="E5" s="7">
        <v>4.728162844627673E-2</v>
      </c>
      <c r="F5" s="7">
        <v>0.10770419994846689</v>
      </c>
      <c r="G5" s="7">
        <v>0.15240917289358413</v>
      </c>
      <c r="H5" s="7">
        <v>1</v>
      </c>
      <c r="I5" s="7">
        <v>1</v>
      </c>
      <c r="J5" s="7">
        <v>0.12921927338314868</v>
      </c>
      <c r="K5" s="7">
        <v>1</v>
      </c>
      <c r="L5" s="7">
        <v>7.7557330584900802E-2</v>
      </c>
      <c r="M5" s="7">
        <v>0.14120072146354032</v>
      </c>
      <c r="N5" s="7">
        <v>0.1372069054367431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1.5588765782014945E-2</v>
      </c>
      <c r="U5" s="8">
        <v>1.790775573305849E-2</v>
      </c>
    </row>
    <row r="6" spans="1:21" x14ac:dyDescent="0.3">
      <c r="A6" s="6" t="s">
        <v>59</v>
      </c>
      <c r="B6" s="7">
        <v>0</v>
      </c>
      <c r="C6" s="7">
        <v>4.1248606465997768E-2</v>
      </c>
      <c r="D6" s="7">
        <v>4.1248606465997768E-2</v>
      </c>
      <c r="E6" s="7">
        <v>2.6309921962095875E-2</v>
      </c>
      <c r="F6" s="7">
        <v>9.6544035674470452E-2</v>
      </c>
      <c r="G6" s="7">
        <v>0.23500557413600892</v>
      </c>
      <c r="H6" s="7">
        <v>4.8383500557413604E-2</v>
      </c>
      <c r="I6" s="7">
        <v>4.0579710144927533E-2</v>
      </c>
      <c r="J6" s="7">
        <v>0.12686733556298774</v>
      </c>
      <c r="K6" s="7">
        <v>0.29542920847268672</v>
      </c>
      <c r="L6" s="7">
        <v>0.1491638795986622</v>
      </c>
      <c r="M6" s="7">
        <v>0.33957636566332217</v>
      </c>
      <c r="N6" s="7">
        <v>0.146711259754738</v>
      </c>
      <c r="O6" s="7">
        <v>8.5618729096989962E-2</v>
      </c>
      <c r="P6" s="7">
        <v>8.3835005574136007E-2</v>
      </c>
      <c r="Q6" s="7">
        <v>6.6889632107023408E-4</v>
      </c>
      <c r="R6" s="7">
        <v>6.6889632107023408E-4</v>
      </c>
      <c r="S6" s="7">
        <v>0.18260869565217391</v>
      </c>
      <c r="T6" s="7">
        <v>9.4537346711259754E-2</v>
      </c>
      <c r="U6" s="8">
        <v>8.9632107023411373E-2</v>
      </c>
    </row>
    <row r="7" spans="1:21" x14ac:dyDescent="0.3">
      <c r="A7" s="6" t="s">
        <v>60</v>
      </c>
      <c r="B7" s="7">
        <v>0</v>
      </c>
      <c r="C7" s="7">
        <v>2.8415767546202328E-2</v>
      </c>
      <c r="D7" s="7">
        <v>2.8415767546202328E-2</v>
      </c>
      <c r="E7" s="7">
        <v>1.7199017199017199E-2</v>
      </c>
      <c r="F7" s="7">
        <v>4.5187479970088665E-2</v>
      </c>
      <c r="G7" s="7">
        <v>0.21012712317060142</v>
      </c>
      <c r="H7" s="7">
        <v>2.9804508065377631E-2</v>
      </c>
      <c r="I7" s="7">
        <v>2.3074457857066553E-2</v>
      </c>
      <c r="J7" s="7">
        <v>7.0718940284157678E-2</v>
      </c>
      <c r="K7" s="7">
        <v>0.24580707189402842</v>
      </c>
      <c r="L7" s="7">
        <v>9.2511483815831644E-2</v>
      </c>
      <c r="M7" s="7">
        <v>0.28511911120606775</v>
      </c>
      <c r="N7" s="7">
        <v>8.3644909731866252E-2</v>
      </c>
      <c r="O7" s="7">
        <v>1</v>
      </c>
      <c r="P7" s="7">
        <v>1</v>
      </c>
      <c r="Q7" s="7">
        <v>0</v>
      </c>
      <c r="R7" s="7">
        <v>0</v>
      </c>
      <c r="S7" s="7">
        <v>0.11141972011537229</v>
      </c>
      <c r="T7" s="7">
        <v>5.1169746821920735E-2</v>
      </c>
      <c r="U7" s="8">
        <v>5.5870099348360215E-2</v>
      </c>
    </row>
    <row r="8" spans="1:21" x14ac:dyDescent="0.3">
      <c r="A8" s="6" t="s">
        <v>61</v>
      </c>
      <c r="B8" s="7">
        <v>0</v>
      </c>
      <c r="C8" s="7">
        <v>3.2157427405807536E-2</v>
      </c>
      <c r="D8" s="7">
        <v>3.2157427405807536E-2</v>
      </c>
      <c r="E8" s="7">
        <v>2.51979841612671E-2</v>
      </c>
      <c r="F8" s="7">
        <v>4.4396448284137267E-2</v>
      </c>
      <c r="G8" s="7">
        <v>7.5833933285337177E-2</v>
      </c>
      <c r="H8" s="7">
        <v>3.2877369810415169E-2</v>
      </c>
      <c r="I8" s="7">
        <v>2.9037676985841133E-2</v>
      </c>
      <c r="J8" s="7">
        <v>5.5915526757859373E-2</v>
      </c>
      <c r="K8" s="7">
        <v>8.9272858171346295E-2</v>
      </c>
      <c r="L8" s="7">
        <v>4.5836333093352534E-2</v>
      </c>
      <c r="M8" s="7">
        <v>0.10583153347732181</v>
      </c>
      <c r="N8" s="7">
        <v>6.2634989200863925E-2</v>
      </c>
      <c r="O8" s="7">
        <v>1</v>
      </c>
      <c r="P8" s="7">
        <v>1</v>
      </c>
      <c r="Q8" s="7">
        <v>2.3998080153587713E-4</v>
      </c>
      <c r="R8" s="7">
        <v>2.3998080153587713E-4</v>
      </c>
      <c r="S8" s="7">
        <v>2.3998080153587713E-4</v>
      </c>
      <c r="T8" s="7">
        <v>2.3998080153587713E-4</v>
      </c>
      <c r="U8" s="8">
        <v>2.3998080153587713E-4</v>
      </c>
    </row>
    <row r="9" spans="1:21" x14ac:dyDescent="0.3">
      <c r="A9" s="6" t="s">
        <v>62</v>
      </c>
      <c r="B9" s="7">
        <v>0</v>
      </c>
      <c r="C9" s="7">
        <v>2.2874306839186693E-2</v>
      </c>
      <c r="D9" s="7">
        <v>2.2874306839186693E-2</v>
      </c>
      <c r="E9" s="7">
        <v>1.5942698706099816E-2</v>
      </c>
      <c r="F9" s="7">
        <v>4.4131238447319782E-2</v>
      </c>
      <c r="G9" s="7">
        <v>0.10304990757855823</v>
      </c>
      <c r="H9" s="7">
        <v>2.9112754158964881E-2</v>
      </c>
      <c r="I9" s="7">
        <v>2.9112754158964881E-2</v>
      </c>
      <c r="J9" s="7">
        <v>6.4232902033271713E-2</v>
      </c>
      <c r="K9" s="7">
        <v>1</v>
      </c>
      <c r="L9" s="7">
        <v>6.3770794824399263E-2</v>
      </c>
      <c r="M9" s="7">
        <v>0.10743992606284658</v>
      </c>
      <c r="N9" s="7">
        <v>6.9547134935304997E-2</v>
      </c>
      <c r="O9" s="7">
        <v>1</v>
      </c>
      <c r="P9" s="7">
        <v>1</v>
      </c>
      <c r="Q9" s="7">
        <v>0</v>
      </c>
      <c r="R9" s="7">
        <v>1</v>
      </c>
      <c r="S9" s="7">
        <v>1.9870609981515713E-2</v>
      </c>
      <c r="T9" s="7">
        <v>7.4861367837338266E-2</v>
      </c>
      <c r="U9" s="8">
        <v>7.4861367837338266E-2</v>
      </c>
    </row>
    <row r="10" spans="1:21" x14ac:dyDescent="0.3">
      <c r="A10" s="6" t="s">
        <v>63</v>
      </c>
      <c r="B10" s="7">
        <v>0</v>
      </c>
      <c r="C10" s="7">
        <v>5.2765563526961351E-2</v>
      </c>
      <c r="D10" s="7">
        <v>5.2765563526961351E-2</v>
      </c>
      <c r="E10" s="7">
        <v>1.6199953714417958E-2</v>
      </c>
      <c r="F10" s="7">
        <v>8.9794029159916688E-2</v>
      </c>
      <c r="G10" s="7">
        <v>0.26336496181439484</v>
      </c>
      <c r="H10" s="7">
        <v>9.488544318444804E-2</v>
      </c>
      <c r="I10" s="7">
        <v>8.8868317519092799E-2</v>
      </c>
      <c r="J10" s="7">
        <v>0.1728766489238602</v>
      </c>
      <c r="K10" s="7">
        <v>1</v>
      </c>
      <c r="L10" s="7">
        <v>0.14510529969914371</v>
      </c>
      <c r="M10" s="7">
        <v>0.21638509604258274</v>
      </c>
      <c r="N10" s="7">
        <v>0.20735940754454987</v>
      </c>
      <c r="O10" s="7">
        <v>3.8185605183985186E-2</v>
      </c>
      <c r="P10" s="7">
        <v>4.8599861143253875E-2</v>
      </c>
      <c r="Q10" s="7">
        <v>2.3142791020597085E-4</v>
      </c>
      <c r="R10" s="7">
        <v>2.3142791020597085E-4</v>
      </c>
      <c r="S10" s="7">
        <v>1.388567461235825E-2</v>
      </c>
      <c r="T10" s="7">
        <v>1.8282804906271696E-2</v>
      </c>
      <c r="U10" s="8">
        <v>1.967137236750752E-2</v>
      </c>
    </row>
    <row r="11" spans="1:21" x14ac:dyDescent="0.3">
      <c r="A11" s="6" t="s">
        <v>64</v>
      </c>
      <c r="B11" s="7">
        <v>0</v>
      </c>
      <c r="C11" s="7">
        <v>2.5935791392121127E-2</v>
      </c>
      <c r="D11" s="7">
        <v>2.5935791392121127E-2</v>
      </c>
      <c r="E11" s="7">
        <v>7.0096733492219267E-3</v>
      </c>
      <c r="F11" s="7">
        <v>3.4767979812140755E-2</v>
      </c>
      <c r="G11" s="7">
        <v>5.5937193326790972E-2</v>
      </c>
      <c r="H11" s="7">
        <v>2.8459273797841019E-2</v>
      </c>
      <c r="I11" s="7">
        <v>2.0047665778774711E-2</v>
      </c>
      <c r="J11" s="7">
        <v>4.7245198373755785E-2</v>
      </c>
      <c r="K11" s="7">
        <v>3.4347399411187439E-2</v>
      </c>
      <c r="L11" s="7">
        <v>2.4674050189261179E-2</v>
      </c>
      <c r="M11" s="7">
        <v>5.1030421982335622E-2</v>
      </c>
      <c r="N11" s="7">
        <v>5.439506518996215E-2</v>
      </c>
      <c r="O11" s="7">
        <v>1</v>
      </c>
      <c r="P11" s="7">
        <v>1</v>
      </c>
      <c r="Q11" s="7">
        <v>1.4019346698443852E-4</v>
      </c>
      <c r="R11" s="7">
        <v>1.4019346698443852E-4</v>
      </c>
      <c r="S11" s="7">
        <v>0.22949670545352588</v>
      </c>
      <c r="T11" s="7">
        <v>0.13781017804570306</v>
      </c>
      <c r="U11" s="8">
        <v>0.14019346698443852</v>
      </c>
    </row>
    <row r="12" spans="1:21" x14ac:dyDescent="0.3">
      <c r="A12" s="6" t="s">
        <v>65</v>
      </c>
      <c r="B12" s="7">
        <v>0</v>
      </c>
      <c r="C12" s="7">
        <v>3.6484426050969285E-2</v>
      </c>
      <c r="D12" s="7">
        <v>3.6484426050969285E-2</v>
      </c>
      <c r="E12" s="7">
        <v>2.5049008930516228E-2</v>
      </c>
      <c r="F12" s="7">
        <v>6.6869962971030275E-2</v>
      </c>
      <c r="G12" s="7">
        <v>0.17436288390328905</v>
      </c>
      <c r="H12" s="7">
        <v>4.3999128730124154E-2</v>
      </c>
      <c r="I12" s="7">
        <v>4.1494227837072531E-2</v>
      </c>
      <c r="J12" s="7">
        <v>0.10128512306686996</v>
      </c>
      <c r="K12" s="7">
        <v>0.23219342191243739</v>
      </c>
      <c r="L12" s="7">
        <v>0.10019603572206491</v>
      </c>
      <c r="M12" s="7">
        <v>0.26737094314964061</v>
      </c>
      <c r="N12" s="7">
        <v>0.11827488564582879</v>
      </c>
      <c r="O12" s="7">
        <v>0.15519494663472011</v>
      </c>
      <c r="P12" s="7">
        <v>0.16804617730341972</v>
      </c>
      <c r="Q12" s="7">
        <v>0</v>
      </c>
      <c r="R12" s="7">
        <v>0</v>
      </c>
      <c r="S12" s="7">
        <v>9.4750598998039642E-2</v>
      </c>
      <c r="T12" s="7">
        <v>3.223698540622958E-2</v>
      </c>
      <c r="U12" s="8">
        <v>2.8098453495970378E-2</v>
      </c>
    </row>
    <row r="13" spans="1:21" x14ac:dyDescent="0.3">
      <c r="A13" s="6" t="s">
        <v>66</v>
      </c>
      <c r="B13" s="7">
        <v>0</v>
      </c>
      <c r="C13" s="7">
        <v>2.5269872423945045E-2</v>
      </c>
      <c r="D13" s="7">
        <v>2.5269872423945045E-2</v>
      </c>
      <c r="E13" s="7">
        <v>3.0421982335623161E-2</v>
      </c>
      <c r="F13" s="7">
        <v>4.1952894995093228E-2</v>
      </c>
      <c r="G13" s="7">
        <v>0.11776251226692837</v>
      </c>
      <c r="H13" s="7">
        <v>2.8459273797841019E-2</v>
      </c>
      <c r="I13" s="7">
        <v>2.5515210991167811E-2</v>
      </c>
      <c r="J13" s="7">
        <v>5.1030421982335622E-2</v>
      </c>
      <c r="K13" s="7">
        <v>0.17247301275760549</v>
      </c>
      <c r="L13" s="7">
        <v>7.5809617271835134E-2</v>
      </c>
      <c r="M13" s="7">
        <v>0.20264965652600589</v>
      </c>
      <c r="N13" s="7">
        <v>6.5260058881256133E-2</v>
      </c>
      <c r="O13" s="7">
        <v>1</v>
      </c>
      <c r="P13" s="7">
        <v>1</v>
      </c>
      <c r="Q13" s="7">
        <v>2.453385672227674E-4</v>
      </c>
      <c r="R13" s="7">
        <v>2.453385672227674E-4</v>
      </c>
      <c r="S13" s="7">
        <v>2.453385672227674E-4</v>
      </c>
      <c r="T13" s="7">
        <v>3.1894013738959764E-3</v>
      </c>
      <c r="U13" s="8">
        <v>3.1894013738959764E-3</v>
      </c>
    </row>
    <row r="14" spans="1:21" x14ac:dyDescent="0.3">
      <c r="A14" s="6" t="s">
        <v>67</v>
      </c>
      <c r="B14" s="7">
        <v>0</v>
      </c>
      <c r="C14" s="7">
        <v>2.1897810218978103E-2</v>
      </c>
      <c r="D14" s="7">
        <v>2.1897810218978103E-2</v>
      </c>
      <c r="E14" s="7">
        <v>2.0945731513805143E-2</v>
      </c>
      <c r="F14" s="7">
        <v>5.2046969216121869E-2</v>
      </c>
      <c r="G14" s="7">
        <v>9.3938432243732148E-2</v>
      </c>
      <c r="H14" s="7">
        <v>2.9514439860361789E-2</v>
      </c>
      <c r="I14" s="7">
        <v>2.6975563313233895E-2</v>
      </c>
      <c r="J14" s="7">
        <v>6.4423992383370363E-2</v>
      </c>
      <c r="K14" s="7">
        <v>0.1367819739765154</v>
      </c>
      <c r="L14" s="7">
        <v>6.3471913678197392E-2</v>
      </c>
      <c r="M14" s="7">
        <v>0.15074579498571883</v>
      </c>
      <c r="N14" s="7">
        <v>6.8549666772453194E-2</v>
      </c>
      <c r="O14" s="7">
        <v>1</v>
      </c>
      <c r="P14" s="7">
        <v>1</v>
      </c>
      <c r="Q14" s="7">
        <v>0</v>
      </c>
      <c r="R14" s="7">
        <v>1</v>
      </c>
      <c r="S14" s="7">
        <v>6.4423992383370363E-2</v>
      </c>
      <c r="T14" s="7">
        <v>3.3957473817835607E-2</v>
      </c>
      <c r="U14" s="8">
        <v>3.8717867343700411E-2</v>
      </c>
    </row>
    <row r="15" spans="1:21" x14ac:dyDescent="0.3">
      <c r="A15" s="6" t="s">
        <v>68</v>
      </c>
      <c r="B15" s="7">
        <v>0</v>
      </c>
      <c r="C15" s="7">
        <v>2.827087442472058E-2</v>
      </c>
      <c r="D15" s="7">
        <v>2.827087442472058E-2</v>
      </c>
      <c r="E15" s="7">
        <v>2.2682445759368838E-2</v>
      </c>
      <c r="F15" s="7">
        <v>2.9257067718606179E-2</v>
      </c>
      <c r="G15" s="7">
        <v>4.8652202498356348E-2</v>
      </c>
      <c r="H15" s="7">
        <v>2.5969756738987507E-2</v>
      </c>
      <c r="I15" s="7">
        <v>2.4326101249178174E-2</v>
      </c>
      <c r="J15" s="7">
        <v>3.5831689677843524E-2</v>
      </c>
      <c r="K15" s="7">
        <v>1</v>
      </c>
      <c r="L15" s="7">
        <v>4.3721236028928336E-2</v>
      </c>
      <c r="M15" s="7">
        <v>8.0539119000657466E-2</v>
      </c>
      <c r="N15" s="7">
        <v>3.879026955950033E-2</v>
      </c>
      <c r="O15" s="7">
        <v>1</v>
      </c>
      <c r="P15" s="7">
        <v>1</v>
      </c>
      <c r="Q15" s="7">
        <v>0</v>
      </c>
      <c r="R15" s="7">
        <v>1</v>
      </c>
      <c r="S15" s="7">
        <v>0.10650887573964497</v>
      </c>
      <c r="T15" s="7">
        <v>4.6351084812623275E-2</v>
      </c>
      <c r="U15" s="8">
        <v>4.6351084812623275E-2</v>
      </c>
    </row>
    <row r="16" spans="1:21" x14ac:dyDescent="0.3">
      <c r="A16" s="6" t="s">
        <v>69</v>
      </c>
      <c r="B16" s="7">
        <v>0</v>
      </c>
      <c r="C16" s="7">
        <v>2.4714828897338403E-2</v>
      </c>
      <c r="D16" s="7">
        <v>2.4714828897338403E-2</v>
      </c>
      <c r="E16" s="7">
        <v>7.3933248838191808E-3</v>
      </c>
      <c r="F16" s="7">
        <v>2.3658639628221376E-2</v>
      </c>
      <c r="G16" s="7">
        <v>0.11195606252640473</v>
      </c>
      <c r="H16" s="7">
        <v>4.5838614279678919E-2</v>
      </c>
      <c r="I16" s="7">
        <v>4.0557667934093787E-2</v>
      </c>
      <c r="J16" s="7">
        <v>3.7600337980566119E-2</v>
      </c>
      <c r="K16" s="7">
        <v>0.56421630756231511</v>
      </c>
      <c r="L16" s="7">
        <v>0.30925221799746516</v>
      </c>
      <c r="M16" s="7">
        <v>0.65019011406844107</v>
      </c>
      <c r="N16" s="7">
        <v>5.4710604140261937E-2</v>
      </c>
      <c r="O16" s="7">
        <v>1</v>
      </c>
      <c r="P16" s="7">
        <v>1</v>
      </c>
      <c r="Q16" s="7">
        <v>4.224757076468103E-4</v>
      </c>
      <c r="R16" s="7">
        <v>4.224757076468103E-4</v>
      </c>
      <c r="S16" s="7">
        <v>2.4714828897338403E-2</v>
      </c>
      <c r="T16" s="7">
        <v>4.647232784114913E-3</v>
      </c>
      <c r="U16" s="8">
        <v>4.647232784114913E-3</v>
      </c>
    </row>
    <row r="17" spans="1:21" x14ac:dyDescent="0.3">
      <c r="A17" s="6" t="s">
        <v>70</v>
      </c>
      <c r="B17" s="7">
        <v>0</v>
      </c>
      <c r="C17" s="7">
        <v>1.420256111757858E-2</v>
      </c>
      <c r="D17" s="7">
        <v>1.420256111757858E-2</v>
      </c>
      <c r="E17" s="7">
        <v>1.1874272409778813E-2</v>
      </c>
      <c r="F17" s="7">
        <v>2.7240977881257275E-2</v>
      </c>
      <c r="G17" s="7">
        <v>7.334109429569266E-2</v>
      </c>
      <c r="H17" s="7">
        <v>1.7927823050058207E-2</v>
      </c>
      <c r="I17" s="7">
        <v>1.420256111757858E-2</v>
      </c>
      <c r="J17" s="7">
        <v>4.842840512223516E-2</v>
      </c>
      <c r="K17" s="7">
        <v>8.7776484284051229E-2</v>
      </c>
      <c r="L17" s="7">
        <v>3.0733410942956927E-2</v>
      </c>
      <c r="M17" s="7">
        <v>0.11478463329452852</v>
      </c>
      <c r="N17" s="7">
        <v>5.1222351571594875E-2</v>
      </c>
      <c r="O17" s="7">
        <v>1</v>
      </c>
      <c r="P17" s="7">
        <v>1</v>
      </c>
      <c r="Q17" s="7">
        <v>2.3282887077997672E-4</v>
      </c>
      <c r="R17" s="7">
        <v>2.3282887077997672E-4</v>
      </c>
      <c r="S17" s="7">
        <v>2.3282887077997672E-4</v>
      </c>
      <c r="T17" s="7">
        <v>2.3282887077997672E-4</v>
      </c>
      <c r="U17" s="8">
        <v>2.3282887077997672E-4</v>
      </c>
    </row>
    <row r="18" spans="1:21" x14ac:dyDescent="0.3">
      <c r="A18" s="6" t="s">
        <v>71</v>
      </c>
      <c r="B18" s="7">
        <v>0</v>
      </c>
      <c r="C18" s="7">
        <v>5.669877408056042E-2</v>
      </c>
      <c r="D18" s="7">
        <v>5.669877408056042E-2</v>
      </c>
      <c r="E18" s="7">
        <v>5.0569176882661999E-2</v>
      </c>
      <c r="F18" s="7">
        <v>8.0779334500875655E-2</v>
      </c>
      <c r="G18" s="7">
        <v>0.11186514886164624</v>
      </c>
      <c r="H18" s="7">
        <v>5.8012259194395795E-2</v>
      </c>
      <c r="I18" s="7">
        <v>5.6260945709281959E-2</v>
      </c>
      <c r="J18" s="7">
        <v>9.6322241681260939E-2</v>
      </c>
      <c r="K18" s="7">
        <v>0.14711033274956217</v>
      </c>
      <c r="L18" s="7">
        <v>7.7495621716287211E-2</v>
      </c>
      <c r="M18" s="7">
        <v>0.1733800350262697</v>
      </c>
      <c r="N18" s="7">
        <v>0.10091943957968476</v>
      </c>
      <c r="O18" s="7">
        <v>9.7197898423817861E-2</v>
      </c>
      <c r="P18" s="7">
        <v>0.1004816112084063</v>
      </c>
      <c r="Q18" s="7">
        <v>0</v>
      </c>
      <c r="R18" s="7">
        <v>0</v>
      </c>
      <c r="S18" s="7">
        <v>0.11449211908931699</v>
      </c>
      <c r="T18" s="7">
        <v>1.0507880910683012E-2</v>
      </c>
      <c r="U18" s="8">
        <v>9.4133099824868643E-3</v>
      </c>
    </row>
    <row r="19" spans="1:21" x14ac:dyDescent="0.3">
      <c r="A19" s="6" t="s">
        <v>72</v>
      </c>
      <c r="B19" s="7">
        <v>0</v>
      </c>
      <c r="C19" s="7">
        <v>2.6082191780821919E-2</v>
      </c>
      <c r="D19" s="7">
        <v>2.6082191780821919E-2</v>
      </c>
      <c r="E19" s="7">
        <v>1.8410958904109587E-2</v>
      </c>
      <c r="F19" s="7">
        <v>7.7698630136986302E-2</v>
      </c>
      <c r="G19" s="7">
        <v>0.12668493150684931</v>
      </c>
      <c r="H19" s="7">
        <v>4.6136986301369864E-2</v>
      </c>
      <c r="I19" s="7">
        <v>3.9123287671232874E-2</v>
      </c>
      <c r="J19" s="7">
        <v>0.10684931506849316</v>
      </c>
      <c r="K19" s="7">
        <v>0.12515068493150686</v>
      </c>
      <c r="L19" s="7">
        <v>7.9561643835616438E-2</v>
      </c>
      <c r="M19" s="7">
        <v>0.1463013698630137</v>
      </c>
      <c r="N19" s="7">
        <v>0.11178082191780822</v>
      </c>
      <c r="O19" s="7">
        <v>1</v>
      </c>
      <c r="P19" s="7">
        <v>1</v>
      </c>
      <c r="Q19" s="7">
        <v>1.0958904109589041E-4</v>
      </c>
      <c r="R19" s="7">
        <v>1</v>
      </c>
      <c r="S19" s="7">
        <v>2.7506849315068492E-2</v>
      </c>
      <c r="T19" s="7">
        <v>2.7178082191780823E-2</v>
      </c>
      <c r="U19" s="8">
        <v>2.7178082191780823E-2</v>
      </c>
    </row>
    <row r="20" spans="1:21" x14ac:dyDescent="0.3">
      <c r="A20" s="6" t="s">
        <v>73</v>
      </c>
      <c r="B20" s="7">
        <v>0</v>
      </c>
      <c r="C20" s="7">
        <v>2.7878162106350027E-2</v>
      </c>
      <c r="D20" s="7">
        <v>2.7878162106350027E-2</v>
      </c>
      <c r="E20" s="7">
        <v>1.3422818791946308E-2</v>
      </c>
      <c r="F20" s="7">
        <v>9.8864223025296849E-2</v>
      </c>
      <c r="G20" s="7">
        <v>0.25219411461022201</v>
      </c>
      <c r="H20" s="7">
        <v>8.2860092927207016E-2</v>
      </c>
      <c r="I20" s="7">
        <v>6.9437274135260713E-2</v>
      </c>
      <c r="J20" s="7">
        <v>0.17759421786267424</v>
      </c>
      <c r="K20" s="7">
        <v>0.25064532782653587</v>
      </c>
      <c r="L20" s="7">
        <v>0.15384615384615385</v>
      </c>
      <c r="M20" s="7">
        <v>0.27284460505937014</v>
      </c>
      <c r="N20" s="7">
        <v>0.19050077439339183</v>
      </c>
      <c r="O20" s="7">
        <v>1</v>
      </c>
      <c r="P20" s="7">
        <v>1</v>
      </c>
      <c r="Q20" s="7">
        <v>0</v>
      </c>
      <c r="R20" s="7">
        <v>1</v>
      </c>
      <c r="S20" s="7">
        <v>7.9504388229220443E-2</v>
      </c>
      <c r="T20" s="7">
        <v>5.937016004130098E-3</v>
      </c>
      <c r="U20" s="8">
        <v>5.937016004130098E-3</v>
      </c>
    </row>
    <row r="21" spans="1:21" x14ac:dyDescent="0.3">
      <c r="A21" s="6" t="s">
        <v>74</v>
      </c>
      <c r="B21" s="7">
        <v>0</v>
      </c>
      <c r="C21" s="7">
        <v>1.9642333626502494E-2</v>
      </c>
      <c r="D21" s="7">
        <v>1.9642333626502494E-2</v>
      </c>
      <c r="E21" s="7">
        <v>1.2606273819994136E-2</v>
      </c>
      <c r="F21" s="7">
        <v>3.9284667253004987E-2</v>
      </c>
      <c r="G21" s="7">
        <v>0.11726766344180592</v>
      </c>
      <c r="H21" s="7">
        <v>3.6939313984168866E-2</v>
      </c>
      <c r="I21" s="7">
        <v>2.6092055115801819E-2</v>
      </c>
      <c r="J21" s="7">
        <v>7.0653767223688074E-2</v>
      </c>
      <c r="K21" s="7">
        <v>0.14130753444737615</v>
      </c>
      <c r="L21" s="7">
        <v>5.7754324245089417E-2</v>
      </c>
      <c r="M21" s="7">
        <v>0.17062445030782761</v>
      </c>
      <c r="N21" s="7">
        <v>7.9155672823219003E-2</v>
      </c>
      <c r="O21" s="7">
        <v>1</v>
      </c>
      <c r="P21" s="7">
        <v>1</v>
      </c>
      <c r="Q21" s="7">
        <v>0</v>
      </c>
      <c r="R21" s="7">
        <v>0</v>
      </c>
      <c r="S21" s="7">
        <v>6.3031369099970688E-2</v>
      </c>
      <c r="T21" s="7">
        <v>5.7167985927880388E-2</v>
      </c>
      <c r="U21" s="8">
        <v>7.2119613016710646E-2</v>
      </c>
    </row>
    <row r="22" spans="1:21" x14ac:dyDescent="0.3">
      <c r="A22" s="9" t="s">
        <v>75</v>
      </c>
      <c r="B22" s="10">
        <v>0</v>
      </c>
      <c r="C22" s="10">
        <v>2.701979668271803E-2</v>
      </c>
      <c r="D22" s="10">
        <v>2.701979668271803E-2</v>
      </c>
      <c r="E22" s="10">
        <v>1.6318887105403961E-2</v>
      </c>
      <c r="F22" s="10">
        <v>2.9427501337613696E-2</v>
      </c>
      <c r="G22" s="10">
        <v>5.6447298020331729E-2</v>
      </c>
      <c r="H22" s="10">
        <v>1.9529159978598182E-2</v>
      </c>
      <c r="I22" s="10">
        <v>1.3911182450508293E-2</v>
      </c>
      <c r="J22" s="10">
        <v>3.7453183520599252E-2</v>
      </c>
      <c r="K22" s="10">
        <v>1</v>
      </c>
      <c r="L22" s="10">
        <v>3.8255751738897809E-2</v>
      </c>
      <c r="M22" s="10">
        <v>5.7784911717495988E-2</v>
      </c>
      <c r="N22" s="10">
        <v>4.4676297485286252E-2</v>
      </c>
      <c r="O22" s="10">
        <v>1</v>
      </c>
      <c r="P22" s="10">
        <v>1</v>
      </c>
      <c r="Q22" s="10">
        <v>0</v>
      </c>
      <c r="R22" s="10">
        <v>0</v>
      </c>
      <c r="S22" s="10">
        <v>0.15516318887105404</v>
      </c>
      <c r="T22" s="10">
        <v>9.6040663456393796E-2</v>
      </c>
      <c r="U22" s="11">
        <v>9.6040663456393796E-2</v>
      </c>
    </row>
  </sheetData>
  <mergeCells count="1">
    <mergeCell ref="A1:U1"/>
  </mergeCells>
  <conditionalFormatting sqref="B3:U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{54E8B686-7E34-4900-814C-507DA7741421}</x14:id>
        </ext>
      </extLst>
    </cfRule>
  </conditionalFormatting>
  <printOptions horizontalCentered="1" gridLines="1"/>
  <pageMargins left="0.70866141732283472" right="0.70866141732283472" top="0.74803149606299213" bottom="0.74803149606299213" header="0.31496062992125984" footer="0.31496062992125984"/>
  <pageSetup paperSize="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8B686-7E34-4900-814C-507DA77414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B3:U22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A770-F818-4282-801C-87B0DF482D40}">
  <dimension ref="A1:V43"/>
  <sheetViews>
    <sheetView tabSelected="1" topLeftCell="A21" workbookViewId="0">
      <selection activeCell="M36" sqref="M36"/>
    </sheetView>
  </sheetViews>
  <sheetFormatPr defaultRowHeight="14.4" x14ac:dyDescent="0.3"/>
  <cols>
    <col min="1" max="1" width="9.109375" style="15"/>
    <col min="2" max="2" width="8.88671875" style="15"/>
  </cols>
  <sheetData>
    <row r="1" spans="1:22" s="15" customFormat="1" x14ac:dyDescent="0.3">
      <c r="A1" s="15" t="s">
        <v>0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81</v>
      </c>
      <c r="O1" s="15" t="s">
        <v>48</v>
      </c>
      <c r="P1" s="15" t="s">
        <v>49</v>
      </c>
      <c r="Q1" s="15" t="s">
        <v>50</v>
      </c>
      <c r="R1" s="15" t="s">
        <v>82</v>
      </c>
      <c r="S1" s="15" t="s">
        <v>83</v>
      </c>
      <c r="T1" s="15" t="s">
        <v>53</v>
      </c>
      <c r="U1" s="15" t="s">
        <v>84</v>
      </c>
      <c r="V1" s="15" t="s">
        <v>85</v>
      </c>
    </row>
    <row r="2" spans="1:22" x14ac:dyDescent="0.3">
      <c r="A2" s="15" t="s">
        <v>56</v>
      </c>
      <c r="C2" s="14">
        <v>0</v>
      </c>
      <c r="D2" s="14">
        <v>5.8394160583941604E-2</v>
      </c>
      <c r="E2" s="14">
        <v>5.8394160583941604E-2</v>
      </c>
      <c r="F2" s="14">
        <v>3.0656934306569343E-2</v>
      </c>
      <c r="G2" s="14">
        <v>0.11824817518248175</v>
      </c>
      <c r="H2" s="14">
        <v>0.26982968369829685</v>
      </c>
      <c r="I2" s="14">
        <v>0.10340632603406326</v>
      </c>
      <c r="J2" s="14">
        <v>9.537712895377129E-2</v>
      </c>
      <c r="K2" s="14">
        <v>0.21021897810218979</v>
      </c>
      <c r="L2" s="14">
        <v>0.27980535279805352</v>
      </c>
      <c r="M2" s="14">
        <v>0.19245742092457421</v>
      </c>
      <c r="N2" s="14">
        <v>0.3070559610705596</v>
      </c>
      <c r="O2" s="14">
        <v>0.21605839416058395</v>
      </c>
      <c r="P2" s="14">
        <v>1</v>
      </c>
      <c r="Q2" s="14">
        <v>1</v>
      </c>
      <c r="R2" s="14">
        <v>0</v>
      </c>
      <c r="S2" s="14">
        <v>1</v>
      </c>
      <c r="T2" s="14">
        <v>8.2238442822384433E-2</v>
      </c>
      <c r="U2" s="14">
        <v>2.9927007299270073E-2</v>
      </c>
      <c r="V2" s="14">
        <v>3.0413625304136254E-2</v>
      </c>
    </row>
    <row r="3" spans="1:22" x14ac:dyDescent="0.3">
      <c r="A3" s="15" t="s">
        <v>57</v>
      </c>
      <c r="C3" s="14">
        <v>0</v>
      </c>
      <c r="D3" s="14">
        <v>5.1498014679340634E-2</v>
      </c>
      <c r="E3" s="14">
        <v>5.1498014679340634E-2</v>
      </c>
      <c r="F3" s="14">
        <v>2.1898688485140174E-2</v>
      </c>
      <c r="G3" s="14">
        <v>0.12417278305859704</v>
      </c>
      <c r="H3" s="14">
        <v>0.33630128745036697</v>
      </c>
      <c r="I3" s="14">
        <v>9.0843460474070506E-2</v>
      </c>
      <c r="J3" s="14">
        <v>7.5442185055949948E-2</v>
      </c>
      <c r="K3" s="14">
        <v>0.20635302610997472</v>
      </c>
      <c r="L3" s="14">
        <v>0.36048610275538445</v>
      </c>
      <c r="M3" s="14">
        <v>0.22524365299001323</v>
      </c>
      <c r="N3" s="14">
        <v>0.40380218986884853</v>
      </c>
      <c r="O3" s="14">
        <v>0.23691493201780772</v>
      </c>
      <c r="P3" s="14">
        <v>0.17194080134761161</v>
      </c>
      <c r="Q3" s="14">
        <v>0.18758272169414031</v>
      </c>
      <c r="R3" s="14">
        <v>1.203224642040669E-4</v>
      </c>
      <c r="S3" s="14">
        <v>1.203224642040669E-4</v>
      </c>
      <c r="T3" s="14">
        <v>0.11887859463361809</v>
      </c>
      <c r="U3" s="14">
        <v>6.0762844423053783E-2</v>
      </c>
      <c r="V3" s="14">
        <v>6.7260257490073402E-2</v>
      </c>
    </row>
    <row r="4" spans="1:22" x14ac:dyDescent="0.3">
      <c r="A4" s="15" t="s">
        <v>58</v>
      </c>
      <c r="C4" s="14">
        <v>2.576655501159495E-4</v>
      </c>
      <c r="D4" s="14">
        <v>6.9054367431074459E-2</v>
      </c>
      <c r="E4" s="14">
        <v>6.9054367431074459E-2</v>
      </c>
      <c r="F4" s="14">
        <v>4.728162844627673E-2</v>
      </c>
      <c r="G4" s="14">
        <v>0.10770419994846689</v>
      </c>
      <c r="H4" s="14">
        <v>0.15240917289358413</v>
      </c>
      <c r="I4" s="14">
        <v>1</v>
      </c>
      <c r="J4" s="14">
        <v>1</v>
      </c>
      <c r="K4" s="14">
        <v>0.12921927338314868</v>
      </c>
      <c r="L4" s="14">
        <v>1</v>
      </c>
      <c r="M4" s="14">
        <v>7.7557330584900802E-2</v>
      </c>
      <c r="N4" s="14">
        <v>0.14120072146354032</v>
      </c>
      <c r="O4" s="14">
        <v>0.1372069054367431</v>
      </c>
      <c r="P4" s="14">
        <v>1</v>
      </c>
      <c r="Q4" s="14">
        <v>1</v>
      </c>
      <c r="R4" s="14">
        <v>0</v>
      </c>
      <c r="S4" s="14">
        <v>0</v>
      </c>
      <c r="T4" s="14">
        <v>1</v>
      </c>
      <c r="U4" s="14">
        <v>1.5588765782014945E-2</v>
      </c>
      <c r="V4" s="14">
        <v>1.790775573305849E-2</v>
      </c>
    </row>
    <row r="5" spans="1:22" x14ac:dyDescent="0.3">
      <c r="A5" s="15" t="s">
        <v>59</v>
      </c>
      <c r="C5" s="14">
        <v>0</v>
      </c>
      <c r="D5" s="14">
        <v>4.1248606465997768E-2</v>
      </c>
      <c r="E5" s="14">
        <v>4.1248606465997768E-2</v>
      </c>
      <c r="F5" s="14">
        <v>2.6309921962095875E-2</v>
      </c>
      <c r="G5" s="14">
        <v>9.6544035674470452E-2</v>
      </c>
      <c r="H5" s="14">
        <v>0.23500557413600892</v>
      </c>
      <c r="I5" s="14">
        <v>4.8383500557413604E-2</v>
      </c>
      <c r="J5" s="14">
        <v>4.0579710144927533E-2</v>
      </c>
      <c r="K5" s="14">
        <v>0.12686733556298774</v>
      </c>
      <c r="L5" s="14">
        <v>0.29542920847268672</v>
      </c>
      <c r="M5" s="14">
        <v>0.1491638795986622</v>
      </c>
      <c r="N5" s="14">
        <v>0.33957636566332217</v>
      </c>
      <c r="O5" s="14">
        <v>0.146711259754738</v>
      </c>
      <c r="P5" s="14">
        <v>8.5618729096989962E-2</v>
      </c>
      <c r="Q5" s="14">
        <v>8.3835005574136007E-2</v>
      </c>
      <c r="R5" s="14">
        <v>6.6889632107023408E-4</v>
      </c>
      <c r="S5" s="14">
        <v>6.6889632107023408E-4</v>
      </c>
      <c r="T5" s="14">
        <v>0.18260869565217391</v>
      </c>
      <c r="U5" s="14">
        <v>9.4537346711259754E-2</v>
      </c>
      <c r="V5" s="14">
        <v>8.9632107023411373E-2</v>
      </c>
    </row>
    <row r="6" spans="1:22" x14ac:dyDescent="0.3">
      <c r="A6" s="15" t="s">
        <v>60</v>
      </c>
      <c r="C6" s="14">
        <v>0</v>
      </c>
      <c r="D6" s="14">
        <v>2.8415767546202328E-2</v>
      </c>
      <c r="E6" s="14">
        <v>2.8415767546202328E-2</v>
      </c>
      <c r="F6" s="14">
        <v>1.7199017199017199E-2</v>
      </c>
      <c r="G6" s="14">
        <v>4.5187479970088665E-2</v>
      </c>
      <c r="H6" s="14">
        <v>0.21012712317060142</v>
      </c>
      <c r="I6" s="14">
        <v>2.9804508065377631E-2</v>
      </c>
      <c r="J6" s="14">
        <v>2.3074457857066553E-2</v>
      </c>
      <c r="K6" s="14">
        <v>7.0718940284157678E-2</v>
      </c>
      <c r="L6" s="14">
        <v>0.24580707189402842</v>
      </c>
      <c r="M6" s="14">
        <v>9.2511483815831644E-2</v>
      </c>
      <c r="N6" s="14">
        <v>0.28511911120606775</v>
      </c>
      <c r="O6" s="14">
        <v>8.3644909731866252E-2</v>
      </c>
      <c r="P6" s="14">
        <v>1</v>
      </c>
      <c r="Q6" s="14">
        <v>1</v>
      </c>
      <c r="R6" s="14">
        <v>0</v>
      </c>
      <c r="S6" s="14">
        <v>0</v>
      </c>
      <c r="T6" s="14">
        <v>0.11141972011537229</v>
      </c>
      <c r="U6" s="14">
        <v>5.1169746821920735E-2</v>
      </c>
      <c r="V6" s="14">
        <v>5.5870099348360215E-2</v>
      </c>
    </row>
    <row r="7" spans="1:22" x14ac:dyDescent="0.3">
      <c r="A7" s="15" t="s">
        <v>61</v>
      </c>
      <c r="C7" s="14">
        <v>0</v>
      </c>
      <c r="D7" s="14">
        <v>3.2157427405807536E-2</v>
      </c>
      <c r="E7" s="14">
        <v>3.2157427405807536E-2</v>
      </c>
      <c r="F7" s="14">
        <v>2.51979841612671E-2</v>
      </c>
      <c r="G7" s="14">
        <v>4.4396448284137267E-2</v>
      </c>
      <c r="H7" s="14">
        <v>7.5833933285337177E-2</v>
      </c>
      <c r="I7" s="14">
        <v>3.2877369810415169E-2</v>
      </c>
      <c r="J7" s="14">
        <v>2.9037676985841133E-2</v>
      </c>
      <c r="K7" s="14">
        <v>5.5915526757859373E-2</v>
      </c>
      <c r="L7" s="14">
        <v>8.9272858171346295E-2</v>
      </c>
      <c r="M7" s="14">
        <v>4.5836333093352534E-2</v>
      </c>
      <c r="N7" s="14">
        <v>0.10583153347732181</v>
      </c>
      <c r="O7" s="14">
        <v>6.2634989200863925E-2</v>
      </c>
      <c r="P7" s="14">
        <v>1</v>
      </c>
      <c r="Q7" s="14">
        <v>1</v>
      </c>
      <c r="R7" s="14">
        <v>2.3998080153587713E-4</v>
      </c>
      <c r="S7" s="14">
        <v>2.3998080153587713E-4</v>
      </c>
      <c r="T7" s="14">
        <v>2.3998080153587713E-4</v>
      </c>
      <c r="U7" s="14">
        <v>2.3998080153587713E-4</v>
      </c>
      <c r="V7" s="14">
        <v>2.3998080153587713E-4</v>
      </c>
    </row>
    <row r="8" spans="1:22" x14ac:dyDescent="0.3">
      <c r="A8" s="15" t="s">
        <v>62</v>
      </c>
      <c r="C8" s="14">
        <v>0</v>
      </c>
      <c r="D8" s="14">
        <v>2.2874306839186693E-2</v>
      </c>
      <c r="E8" s="14">
        <v>2.2874306839186693E-2</v>
      </c>
      <c r="F8" s="14">
        <v>1.5942698706099816E-2</v>
      </c>
      <c r="G8" s="14">
        <v>4.4131238447319782E-2</v>
      </c>
      <c r="H8" s="14">
        <v>0.10304990757855823</v>
      </c>
      <c r="I8" s="14">
        <v>2.9112754158964881E-2</v>
      </c>
      <c r="J8" s="14">
        <v>2.9112754158964881E-2</v>
      </c>
      <c r="K8" s="14">
        <v>6.4232902033271713E-2</v>
      </c>
      <c r="L8" s="14">
        <v>1</v>
      </c>
      <c r="M8" s="14">
        <v>6.3770794824399263E-2</v>
      </c>
      <c r="N8" s="14">
        <v>0.10743992606284658</v>
      </c>
      <c r="O8" s="14">
        <v>6.9547134935304997E-2</v>
      </c>
      <c r="P8" s="14">
        <v>1</v>
      </c>
      <c r="Q8" s="14">
        <v>1</v>
      </c>
      <c r="R8" s="14">
        <v>0</v>
      </c>
      <c r="S8" s="14">
        <v>1</v>
      </c>
      <c r="T8" s="14">
        <v>1.9870609981515713E-2</v>
      </c>
      <c r="U8" s="14">
        <v>7.4861367837338266E-2</v>
      </c>
      <c r="V8" s="14">
        <v>7.4861367837338266E-2</v>
      </c>
    </row>
    <row r="9" spans="1:22" x14ac:dyDescent="0.3">
      <c r="A9" s="15" t="s">
        <v>63</v>
      </c>
      <c r="C9" s="14">
        <v>0</v>
      </c>
      <c r="D9" s="14">
        <v>5.2765563526961351E-2</v>
      </c>
      <c r="E9" s="14">
        <v>5.2765563526961351E-2</v>
      </c>
      <c r="F9" s="14">
        <v>1.6199953714417958E-2</v>
      </c>
      <c r="G9" s="14">
        <v>8.9794029159916688E-2</v>
      </c>
      <c r="H9" s="14">
        <v>0.26336496181439484</v>
      </c>
      <c r="I9" s="14">
        <v>9.488544318444804E-2</v>
      </c>
      <c r="J9" s="14">
        <v>8.8868317519092799E-2</v>
      </c>
      <c r="K9" s="14">
        <v>0.1728766489238602</v>
      </c>
      <c r="L9" s="14">
        <v>1</v>
      </c>
      <c r="M9" s="14">
        <v>0.14510529969914371</v>
      </c>
      <c r="N9" s="14">
        <v>0.21638509604258274</v>
      </c>
      <c r="O9" s="14">
        <v>0.20735940754454987</v>
      </c>
      <c r="P9" s="14">
        <v>3.8185605183985186E-2</v>
      </c>
      <c r="Q9" s="14">
        <v>4.8599861143253875E-2</v>
      </c>
      <c r="R9" s="14">
        <v>2.3142791020597085E-4</v>
      </c>
      <c r="S9" s="14">
        <v>2.3142791020597085E-4</v>
      </c>
      <c r="T9" s="14">
        <v>1.388567461235825E-2</v>
      </c>
      <c r="U9" s="14">
        <v>1.8282804906271696E-2</v>
      </c>
      <c r="V9" s="14">
        <v>1.967137236750752E-2</v>
      </c>
    </row>
    <row r="10" spans="1:22" x14ac:dyDescent="0.3">
      <c r="A10" s="15" t="s">
        <v>64</v>
      </c>
      <c r="C10" s="14">
        <v>0</v>
      </c>
      <c r="D10" s="14">
        <v>2.5935791392121127E-2</v>
      </c>
      <c r="E10" s="14">
        <v>2.5935791392121127E-2</v>
      </c>
      <c r="F10" s="14">
        <v>7.0096733492219267E-3</v>
      </c>
      <c r="G10" s="14">
        <v>3.4767979812140755E-2</v>
      </c>
      <c r="H10" s="14">
        <v>5.5937193326790972E-2</v>
      </c>
      <c r="I10" s="14">
        <v>2.8459273797841019E-2</v>
      </c>
      <c r="J10" s="14">
        <v>2.0047665778774711E-2</v>
      </c>
      <c r="K10" s="14">
        <v>4.7245198373755785E-2</v>
      </c>
      <c r="L10" s="14">
        <v>3.4347399411187439E-2</v>
      </c>
      <c r="M10" s="14">
        <v>2.4674050189261179E-2</v>
      </c>
      <c r="N10" s="14">
        <v>5.1030421982335622E-2</v>
      </c>
      <c r="O10" s="14">
        <v>5.439506518996215E-2</v>
      </c>
      <c r="P10" s="14">
        <v>1</v>
      </c>
      <c r="Q10" s="14">
        <v>1</v>
      </c>
      <c r="R10" s="14">
        <v>1.4019346698443852E-4</v>
      </c>
      <c r="S10" s="14">
        <v>1.4019346698443852E-4</v>
      </c>
      <c r="T10" s="14">
        <v>0.22949670545352588</v>
      </c>
      <c r="U10" s="14">
        <v>0.13781017804570306</v>
      </c>
      <c r="V10" s="14">
        <v>0.14019346698443852</v>
      </c>
    </row>
    <row r="11" spans="1:22" x14ac:dyDescent="0.3">
      <c r="A11" s="15" t="s">
        <v>65</v>
      </c>
      <c r="C11" s="14">
        <v>0</v>
      </c>
      <c r="D11" s="14">
        <v>3.6484426050969285E-2</v>
      </c>
      <c r="E11" s="14">
        <v>3.6484426050969285E-2</v>
      </c>
      <c r="F11" s="14">
        <v>2.5049008930516228E-2</v>
      </c>
      <c r="G11" s="14">
        <v>6.6869962971030275E-2</v>
      </c>
      <c r="H11" s="14">
        <v>0.17436288390328905</v>
      </c>
      <c r="I11" s="14">
        <v>4.3999128730124154E-2</v>
      </c>
      <c r="J11" s="14">
        <v>4.1494227837072531E-2</v>
      </c>
      <c r="K11" s="14">
        <v>0.10128512306686996</v>
      </c>
      <c r="L11" s="14">
        <v>0.23219342191243739</v>
      </c>
      <c r="M11" s="14">
        <v>0.10019603572206491</v>
      </c>
      <c r="N11" s="14">
        <v>0.26737094314964061</v>
      </c>
      <c r="O11" s="14">
        <v>0.11827488564582879</v>
      </c>
      <c r="P11" s="14">
        <v>0.15519494663472011</v>
      </c>
      <c r="Q11" s="14">
        <v>0.16804617730341972</v>
      </c>
      <c r="R11" s="14">
        <v>0</v>
      </c>
      <c r="S11" s="14">
        <v>0</v>
      </c>
      <c r="T11" s="14">
        <v>9.4750598998039642E-2</v>
      </c>
      <c r="U11" s="14">
        <v>3.223698540622958E-2</v>
      </c>
      <c r="V11" s="14">
        <v>2.8098453495970378E-2</v>
      </c>
    </row>
    <row r="12" spans="1:22" x14ac:dyDescent="0.3">
      <c r="A12" s="15" t="s">
        <v>66</v>
      </c>
      <c r="C12" s="14">
        <v>0</v>
      </c>
      <c r="D12" s="14">
        <v>2.5269872423945045E-2</v>
      </c>
      <c r="E12" s="14">
        <v>2.5269872423945045E-2</v>
      </c>
      <c r="F12" s="14">
        <v>3.0421982335623161E-2</v>
      </c>
      <c r="G12" s="14">
        <v>4.1952894995093228E-2</v>
      </c>
      <c r="H12" s="14">
        <v>0.11776251226692837</v>
      </c>
      <c r="I12" s="14">
        <v>2.8459273797841019E-2</v>
      </c>
      <c r="J12" s="14">
        <v>2.5515210991167811E-2</v>
      </c>
      <c r="K12" s="14">
        <v>5.1030421982335622E-2</v>
      </c>
      <c r="L12" s="14">
        <v>0.17247301275760549</v>
      </c>
      <c r="M12" s="14">
        <v>7.5809617271835134E-2</v>
      </c>
      <c r="N12" s="14">
        <v>0.20264965652600589</v>
      </c>
      <c r="O12" s="14">
        <v>6.5260058881256133E-2</v>
      </c>
      <c r="P12" s="14">
        <v>1</v>
      </c>
      <c r="Q12" s="14">
        <v>1</v>
      </c>
      <c r="R12" s="14">
        <v>2.453385672227674E-4</v>
      </c>
      <c r="S12" s="14">
        <v>2.453385672227674E-4</v>
      </c>
      <c r="T12" s="14">
        <v>2.453385672227674E-4</v>
      </c>
      <c r="U12" s="14">
        <v>3.1894013738959764E-3</v>
      </c>
      <c r="V12" s="14">
        <v>3.1894013738959764E-3</v>
      </c>
    </row>
    <row r="13" spans="1:22" x14ac:dyDescent="0.3">
      <c r="A13" s="15" t="s">
        <v>67</v>
      </c>
      <c r="C13" s="14">
        <v>0</v>
      </c>
      <c r="D13" s="14">
        <v>2.1897810218978103E-2</v>
      </c>
      <c r="E13" s="14">
        <v>2.1897810218978103E-2</v>
      </c>
      <c r="F13" s="14">
        <v>2.0945731513805143E-2</v>
      </c>
      <c r="G13" s="14">
        <v>5.2046969216121869E-2</v>
      </c>
      <c r="H13" s="14">
        <v>9.3938432243732148E-2</v>
      </c>
      <c r="I13" s="14">
        <v>2.9514439860361789E-2</v>
      </c>
      <c r="J13" s="14">
        <v>2.6975563313233895E-2</v>
      </c>
      <c r="K13" s="14">
        <v>6.4423992383370363E-2</v>
      </c>
      <c r="L13" s="14">
        <v>0.1367819739765154</v>
      </c>
      <c r="M13" s="14">
        <v>6.3471913678197392E-2</v>
      </c>
      <c r="N13" s="14">
        <v>0.15074579498571883</v>
      </c>
      <c r="O13" s="14">
        <v>6.8549666772453194E-2</v>
      </c>
      <c r="P13" s="14">
        <v>1</v>
      </c>
      <c r="Q13" s="14">
        <v>1</v>
      </c>
      <c r="R13" s="14">
        <v>0</v>
      </c>
      <c r="S13" s="14">
        <v>1</v>
      </c>
      <c r="T13" s="14">
        <v>6.4423992383370363E-2</v>
      </c>
      <c r="U13" s="14">
        <v>3.3957473817835607E-2</v>
      </c>
      <c r="V13" s="14">
        <v>3.8717867343700411E-2</v>
      </c>
    </row>
    <row r="14" spans="1:22" x14ac:dyDescent="0.3">
      <c r="A14" s="15" t="s">
        <v>68</v>
      </c>
      <c r="C14" s="14">
        <v>0</v>
      </c>
      <c r="D14" s="14">
        <v>2.827087442472058E-2</v>
      </c>
      <c r="E14" s="14">
        <v>2.827087442472058E-2</v>
      </c>
      <c r="F14" s="14">
        <v>2.2682445759368838E-2</v>
      </c>
      <c r="G14" s="14">
        <v>2.9257067718606179E-2</v>
      </c>
      <c r="H14" s="14">
        <v>4.8652202498356348E-2</v>
      </c>
      <c r="I14" s="14">
        <v>2.5969756738987507E-2</v>
      </c>
      <c r="J14" s="14">
        <v>2.4326101249178174E-2</v>
      </c>
      <c r="K14" s="14">
        <v>3.5831689677843524E-2</v>
      </c>
      <c r="L14" s="14">
        <v>1</v>
      </c>
      <c r="M14" s="14">
        <v>4.3721236028928336E-2</v>
      </c>
      <c r="N14" s="14">
        <v>8.0539119000657466E-2</v>
      </c>
      <c r="O14" s="14">
        <v>3.879026955950033E-2</v>
      </c>
      <c r="P14" s="14">
        <v>1</v>
      </c>
      <c r="Q14" s="14">
        <v>1</v>
      </c>
      <c r="R14" s="14">
        <v>0</v>
      </c>
      <c r="S14" s="14">
        <v>1</v>
      </c>
      <c r="T14" s="14">
        <v>0.10650887573964497</v>
      </c>
      <c r="U14" s="14">
        <v>4.6351084812623275E-2</v>
      </c>
      <c r="V14" s="14">
        <v>4.6351084812623275E-2</v>
      </c>
    </row>
    <row r="15" spans="1:22" x14ac:dyDescent="0.3">
      <c r="A15" s="15" t="s">
        <v>69</v>
      </c>
      <c r="C15" s="14">
        <v>0</v>
      </c>
      <c r="D15" s="14">
        <v>2.4714828897338403E-2</v>
      </c>
      <c r="E15" s="14">
        <v>2.4714828897338403E-2</v>
      </c>
      <c r="F15" s="14">
        <v>7.3933248838191808E-3</v>
      </c>
      <c r="G15" s="14">
        <v>2.3658639628221376E-2</v>
      </c>
      <c r="H15" s="14">
        <v>0.11195606252640473</v>
      </c>
      <c r="I15" s="14">
        <v>4.5838614279678919E-2</v>
      </c>
      <c r="J15" s="14">
        <v>4.0557667934093787E-2</v>
      </c>
      <c r="K15" s="14">
        <v>3.7600337980566119E-2</v>
      </c>
      <c r="L15" s="14">
        <v>0.56421630756231511</v>
      </c>
      <c r="M15" s="14">
        <v>0.30925221799746516</v>
      </c>
      <c r="N15" s="14">
        <v>0.65019011406844107</v>
      </c>
      <c r="O15" s="14">
        <v>5.4710604140261937E-2</v>
      </c>
      <c r="P15" s="14">
        <v>1</v>
      </c>
      <c r="Q15" s="14">
        <v>1</v>
      </c>
      <c r="R15" s="14">
        <v>4.224757076468103E-4</v>
      </c>
      <c r="S15" s="14">
        <v>4.224757076468103E-4</v>
      </c>
      <c r="T15" s="14">
        <v>2.4714828897338403E-2</v>
      </c>
      <c r="U15" s="14">
        <v>4.647232784114913E-3</v>
      </c>
      <c r="V15" s="14">
        <v>4.647232784114913E-3</v>
      </c>
    </row>
    <row r="16" spans="1:22" x14ac:dyDescent="0.3">
      <c r="A16" s="15" t="s">
        <v>70</v>
      </c>
      <c r="C16" s="14">
        <v>0</v>
      </c>
      <c r="D16" s="14">
        <v>1.420256111757858E-2</v>
      </c>
      <c r="E16" s="14">
        <v>1.420256111757858E-2</v>
      </c>
      <c r="F16" s="14">
        <v>1.1874272409778813E-2</v>
      </c>
      <c r="G16" s="14">
        <v>2.7240977881257275E-2</v>
      </c>
      <c r="H16" s="14">
        <v>7.334109429569266E-2</v>
      </c>
      <c r="I16" s="14">
        <v>1.7927823050058207E-2</v>
      </c>
      <c r="J16" s="14">
        <v>1.420256111757858E-2</v>
      </c>
      <c r="K16" s="14">
        <v>4.842840512223516E-2</v>
      </c>
      <c r="L16" s="14">
        <v>8.7776484284051229E-2</v>
      </c>
      <c r="M16" s="14">
        <v>3.0733410942956927E-2</v>
      </c>
      <c r="N16" s="14">
        <v>0.11478463329452852</v>
      </c>
      <c r="O16" s="14">
        <v>5.1222351571594875E-2</v>
      </c>
      <c r="P16" s="14">
        <v>1</v>
      </c>
      <c r="Q16" s="14">
        <v>1</v>
      </c>
      <c r="R16" s="14">
        <v>2.3282887077997672E-4</v>
      </c>
      <c r="S16" s="14">
        <v>2.3282887077997672E-4</v>
      </c>
      <c r="T16" s="14">
        <v>2.3282887077997672E-4</v>
      </c>
      <c r="U16" s="14">
        <v>2.3282887077997672E-4</v>
      </c>
      <c r="V16" s="14">
        <v>2.3282887077997672E-4</v>
      </c>
    </row>
    <row r="17" spans="1:22" x14ac:dyDescent="0.3">
      <c r="A17" s="15" t="s">
        <v>71</v>
      </c>
      <c r="C17" s="14">
        <v>0</v>
      </c>
      <c r="D17" s="14">
        <v>5.669877408056042E-2</v>
      </c>
      <c r="E17" s="14">
        <v>5.669877408056042E-2</v>
      </c>
      <c r="F17" s="14">
        <v>5.0569176882661999E-2</v>
      </c>
      <c r="G17" s="14">
        <v>8.0779334500875655E-2</v>
      </c>
      <c r="H17" s="14">
        <v>0.11186514886164624</v>
      </c>
      <c r="I17" s="14">
        <v>5.8012259194395795E-2</v>
      </c>
      <c r="J17" s="14">
        <v>5.6260945709281959E-2</v>
      </c>
      <c r="K17" s="14">
        <v>9.6322241681260939E-2</v>
      </c>
      <c r="L17" s="14">
        <v>0.14711033274956217</v>
      </c>
      <c r="M17" s="14">
        <v>7.7495621716287211E-2</v>
      </c>
      <c r="N17" s="14">
        <v>0.1733800350262697</v>
      </c>
      <c r="O17" s="14">
        <v>0.10091943957968476</v>
      </c>
      <c r="P17" s="14">
        <v>9.7197898423817861E-2</v>
      </c>
      <c r="Q17" s="14">
        <v>0.1004816112084063</v>
      </c>
      <c r="R17" s="14">
        <v>0</v>
      </c>
      <c r="S17" s="14">
        <v>0</v>
      </c>
      <c r="T17" s="14">
        <v>0.11449211908931699</v>
      </c>
      <c r="U17" s="14">
        <v>1.0507880910683012E-2</v>
      </c>
      <c r="V17" s="14">
        <v>9.4133099824868643E-3</v>
      </c>
    </row>
    <row r="18" spans="1:22" x14ac:dyDescent="0.3">
      <c r="A18" s="15" t="s">
        <v>72</v>
      </c>
      <c r="C18" s="14">
        <v>0</v>
      </c>
      <c r="D18" s="14">
        <v>2.6082191780821919E-2</v>
      </c>
      <c r="E18" s="14">
        <v>2.6082191780821919E-2</v>
      </c>
      <c r="F18" s="14">
        <v>1.8410958904109587E-2</v>
      </c>
      <c r="G18" s="14">
        <v>7.7698630136986302E-2</v>
      </c>
      <c r="H18" s="14">
        <v>0.12668493150684931</v>
      </c>
      <c r="I18" s="14">
        <v>4.6136986301369864E-2</v>
      </c>
      <c r="J18" s="14">
        <v>3.9123287671232874E-2</v>
      </c>
      <c r="K18" s="14">
        <v>0.10684931506849316</v>
      </c>
      <c r="L18" s="14">
        <v>0.12515068493150686</v>
      </c>
      <c r="M18" s="14">
        <v>7.9561643835616438E-2</v>
      </c>
      <c r="N18" s="14">
        <v>0.1463013698630137</v>
      </c>
      <c r="O18" s="14">
        <v>0.11178082191780822</v>
      </c>
      <c r="P18" s="14">
        <v>1</v>
      </c>
      <c r="Q18" s="14">
        <v>1</v>
      </c>
      <c r="R18" s="14">
        <v>1.0958904109589041E-4</v>
      </c>
      <c r="S18" s="14">
        <v>1</v>
      </c>
      <c r="T18" s="14">
        <v>2.7506849315068492E-2</v>
      </c>
      <c r="U18" s="14">
        <v>2.7178082191780823E-2</v>
      </c>
      <c r="V18" s="14">
        <v>2.7178082191780823E-2</v>
      </c>
    </row>
    <row r="19" spans="1:22" x14ac:dyDescent="0.3">
      <c r="A19" s="15" t="s">
        <v>73</v>
      </c>
      <c r="C19" s="14">
        <v>0</v>
      </c>
      <c r="D19" s="14">
        <v>2.7878162106350027E-2</v>
      </c>
      <c r="E19" s="14">
        <v>2.7878162106350027E-2</v>
      </c>
      <c r="F19" s="14">
        <v>1.3422818791946308E-2</v>
      </c>
      <c r="G19" s="14">
        <v>9.8864223025296849E-2</v>
      </c>
      <c r="H19" s="14">
        <v>0.25219411461022201</v>
      </c>
      <c r="I19" s="14">
        <v>8.2860092927207016E-2</v>
      </c>
      <c r="J19" s="14">
        <v>6.9437274135260713E-2</v>
      </c>
      <c r="K19" s="14">
        <v>0.17759421786267424</v>
      </c>
      <c r="L19" s="14">
        <v>0.25064532782653587</v>
      </c>
      <c r="M19" s="14">
        <v>0.15384615384615385</v>
      </c>
      <c r="N19" s="14">
        <v>0.27284460505937014</v>
      </c>
      <c r="O19" s="14">
        <v>0.19050077439339183</v>
      </c>
      <c r="P19" s="14">
        <v>1</v>
      </c>
      <c r="Q19" s="14">
        <v>1</v>
      </c>
      <c r="R19" s="14">
        <v>0</v>
      </c>
      <c r="S19" s="14">
        <v>1</v>
      </c>
      <c r="T19" s="14">
        <v>7.9504388229220443E-2</v>
      </c>
      <c r="U19" s="14">
        <v>5.937016004130098E-3</v>
      </c>
      <c r="V19" s="14">
        <v>5.937016004130098E-3</v>
      </c>
    </row>
    <row r="20" spans="1:22" x14ac:dyDescent="0.3">
      <c r="A20" s="15" t="s">
        <v>74</v>
      </c>
      <c r="C20" s="14">
        <v>0</v>
      </c>
      <c r="D20" s="14">
        <v>1.9642333626502494E-2</v>
      </c>
      <c r="E20" s="14">
        <v>1.9642333626502494E-2</v>
      </c>
      <c r="F20" s="14">
        <v>1.2606273819994136E-2</v>
      </c>
      <c r="G20" s="14">
        <v>3.9284667253004987E-2</v>
      </c>
      <c r="H20" s="14">
        <v>0.11726766344180592</v>
      </c>
      <c r="I20" s="14">
        <v>3.6939313984168866E-2</v>
      </c>
      <c r="J20" s="14">
        <v>2.6092055115801819E-2</v>
      </c>
      <c r="K20" s="14">
        <v>7.0653767223688074E-2</v>
      </c>
      <c r="L20" s="14">
        <v>0.14130753444737615</v>
      </c>
      <c r="M20" s="14">
        <v>5.7754324245089417E-2</v>
      </c>
      <c r="N20" s="14">
        <v>0.17062445030782761</v>
      </c>
      <c r="O20" s="14">
        <v>7.9155672823219003E-2</v>
      </c>
      <c r="P20" s="14">
        <v>1</v>
      </c>
      <c r="Q20" s="14">
        <v>1</v>
      </c>
      <c r="R20" s="14">
        <v>0</v>
      </c>
      <c r="S20" s="14">
        <v>0</v>
      </c>
      <c r="T20" s="14">
        <v>6.3031369099970688E-2</v>
      </c>
      <c r="U20" s="14">
        <v>5.7167985927880388E-2</v>
      </c>
      <c r="V20" s="14">
        <v>7.2119613016710646E-2</v>
      </c>
    </row>
    <row r="21" spans="1:22" x14ac:dyDescent="0.3">
      <c r="A21" s="15" t="s">
        <v>75</v>
      </c>
      <c r="C21" s="14">
        <v>0</v>
      </c>
      <c r="D21" s="14">
        <v>2.701979668271803E-2</v>
      </c>
      <c r="E21" s="14">
        <v>2.701979668271803E-2</v>
      </c>
      <c r="F21" s="14">
        <v>1.6318887105403961E-2</v>
      </c>
      <c r="G21" s="14">
        <v>2.9427501337613696E-2</v>
      </c>
      <c r="H21" s="14">
        <v>5.6447298020331729E-2</v>
      </c>
      <c r="I21" s="14">
        <v>1.9529159978598182E-2</v>
      </c>
      <c r="J21" s="14">
        <v>1.3911182450508293E-2</v>
      </c>
      <c r="K21" s="14">
        <v>3.7453183520599252E-2</v>
      </c>
      <c r="L21" s="14">
        <v>1</v>
      </c>
      <c r="M21" s="14">
        <v>3.8255751738897809E-2</v>
      </c>
      <c r="N21" s="14">
        <v>5.7784911717495988E-2</v>
      </c>
      <c r="O21" s="14">
        <v>4.4676297485286252E-2</v>
      </c>
      <c r="P21" s="14">
        <v>1</v>
      </c>
      <c r="Q21" s="14">
        <v>1</v>
      </c>
      <c r="R21" s="14">
        <v>0</v>
      </c>
      <c r="S21" s="14">
        <v>0</v>
      </c>
      <c r="T21" s="14">
        <v>0.15516318887105404</v>
      </c>
      <c r="U21" s="14">
        <v>9.6040663456393796E-2</v>
      </c>
      <c r="V21" s="14">
        <v>9.6040663456393796E-2</v>
      </c>
    </row>
    <row r="22" spans="1:22" x14ac:dyDescent="0.3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3">
      <c r="A23" s="17" t="s">
        <v>0</v>
      </c>
      <c r="B23" s="17"/>
      <c r="C23" s="17" t="s">
        <v>36</v>
      </c>
      <c r="D23" s="17" t="s">
        <v>37</v>
      </c>
      <c r="E23" s="17" t="s">
        <v>38</v>
      </c>
      <c r="F23" s="17" t="s">
        <v>39</v>
      </c>
      <c r="G23" s="17" t="s">
        <v>40</v>
      </c>
      <c r="H23" s="17" t="s">
        <v>41</v>
      </c>
      <c r="I23" s="17" t="s">
        <v>42</v>
      </c>
      <c r="J23" s="17" t="s">
        <v>43</v>
      </c>
      <c r="K23" s="17" t="s">
        <v>44</v>
      </c>
      <c r="L23" s="17" t="s">
        <v>45</v>
      </c>
      <c r="M23" s="17" t="s">
        <v>46</v>
      </c>
      <c r="N23" s="17" t="s">
        <v>81</v>
      </c>
      <c r="O23" s="17" t="s">
        <v>48</v>
      </c>
      <c r="P23" s="17" t="s">
        <v>49</v>
      </c>
      <c r="Q23" s="17" t="s">
        <v>50</v>
      </c>
      <c r="R23" s="17" t="s">
        <v>82</v>
      </c>
      <c r="S23" s="17" t="s">
        <v>83</v>
      </c>
      <c r="T23" s="17" t="s">
        <v>53</v>
      </c>
      <c r="U23" s="17" t="s">
        <v>84</v>
      </c>
      <c r="V23" s="17" t="s">
        <v>85</v>
      </c>
    </row>
    <row r="24" spans="1:22" x14ac:dyDescent="0.3">
      <c r="A24" s="18" t="s">
        <v>56</v>
      </c>
      <c r="B24" s="18"/>
      <c r="C24" s="19">
        <f>C2*100</f>
        <v>0</v>
      </c>
      <c r="D24" s="19">
        <f t="shared" ref="D24:V24" si="0">D2*100</f>
        <v>5.8394160583941606</v>
      </c>
      <c r="E24" s="19">
        <f t="shared" si="0"/>
        <v>5.8394160583941606</v>
      </c>
      <c r="F24" s="19">
        <f t="shared" si="0"/>
        <v>3.0656934306569341</v>
      </c>
      <c r="G24" s="19">
        <f t="shared" si="0"/>
        <v>11.824817518248175</v>
      </c>
      <c r="H24" s="19">
        <f t="shared" si="0"/>
        <v>26.982968369829685</v>
      </c>
      <c r="I24" s="19">
        <f t="shared" si="0"/>
        <v>10.340632603406325</v>
      </c>
      <c r="J24" s="19">
        <f t="shared" si="0"/>
        <v>9.5377128953771297</v>
      </c>
      <c r="K24" s="19">
        <f t="shared" si="0"/>
        <v>21.021897810218977</v>
      </c>
      <c r="L24" s="19">
        <f t="shared" si="0"/>
        <v>27.980535279805352</v>
      </c>
      <c r="M24" s="19">
        <f t="shared" si="0"/>
        <v>19.245742092457423</v>
      </c>
      <c r="N24" s="19">
        <f t="shared" si="0"/>
        <v>30.70559610705596</v>
      </c>
      <c r="O24" s="19">
        <f t="shared" si="0"/>
        <v>21.605839416058394</v>
      </c>
      <c r="P24" s="19">
        <f t="shared" si="0"/>
        <v>100</v>
      </c>
      <c r="Q24" s="19">
        <f t="shared" si="0"/>
        <v>100</v>
      </c>
      <c r="R24" s="19">
        <f t="shared" si="0"/>
        <v>0</v>
      </c>
      <c r="S24" s="19">
        <f t="shared" si="0"/>
        <v>100</v>
      </c>
      <c r="T24" s="19">
        <f t="shared" si="0"/>
        <v>8.2238442822384439</v>
      </c>
      <c r="U24" s="19">
        <f t="shared" si="0"/>
        <v>2.9927007299270074</v>
      </c>
      <c r="V24" s="19">
        <f t="shared" si="0"/>
        <v>3.0413625304136254</v>
      </c>
    </row>
    <row r="25" spans="1:22" x14ac:dyDescent="0.3">
      <c r="A25" s="18" t="s">
        <v>57</v>
      </c>
      <c r="B25" s="18"/>
      <c r="C25" s="19">
        <f t="shared" ref="C25:V25" si="1">C3*100</f>
        <v>0</v>
      </c>
      <c r="D25" s="19">
        <f t="shared" si="1"/>
        <v>5.1498014679340631</v>
      </c>
      <c r="E25" s="19">
        <f t="shared" si="1"/>
        <v>5.1498014679340631</v>
      </c>
      <c r="F25" s="19">
        <f t="shared" si="1"/>
        <v>2.1898688485140174</v>
      </c>
      <c r="G25" s="19">
        <f t="shared" si="1"/>
        <v>12.417278305859703</v>
      </c>
      <c r="H25" s="19">
        <f t="shared" si="1"/>
        <v>33.6301287450367</v>
      </c>
      <c r="I25" s="19">
        <f t="shared" si="1"/>
        <v>9.0843460474070508</v>
      </c>
      <c r="J25" s="19">
        <f t="shared" si="1"/>
        <v>7.5442185055949951</v>
      </c>
      <c r="K25" s="19">
        <f t="shared" si="1"/>
        <v>20.635302610997471</v>
      </c>
      <c r="L25" s="19">
        <f t="shared" si="1"/>
        <v>36.048610275538444</v>
      </c>
      <c r="M25" s="19">
        <f t="shared" si="1"/>
        <v>22.524365299001321</v>
      </c>
      <c r="N25" s="19">
        <f t="shared" si="1"/>
        <v>40.380218986884856</v>
      </c>
      <c r="O25" s="19">
        <f t="shared" si="1"/>
        <v>23.691493201780773</v>
      </c>
      <c r="P25" s="19">
        <f t="shared" si="1"/>
        <v>17.194080134761162</v>
      </c>
      <c r="Q25" s="19">
        <f t="shared" si="1"/>
        <v>18.758272169414031</v>
      </c>
      <c r="R25" s="19">
        <f t="shared" si="1"/>
        <v>1.203224642040669E-2</v>
      </c>
      <c r="S25" s="19">
        <f t="shared" si="1"/>
        <v>1.203224642040669E-2</v>
      </c>
      <c r="T25" s="19">
        <f t="shared" si="1"/>
        <v>11.88785946336181</v>
      </c>
      <c r="U25" s="19">
        <f t="shared" si="1"/>
        <v>6.0762844423053783</v>
      </c>
      <c r="V25" s="19">
        <f t="shared" si="1"/>
        <v>6.7260257490073405</v>
      </c>
    </row>
    <row r="26" spans="1:22" x14ac:dyDescent="0.3">
      <c r="A26" s="18" t="s">
        <v>58</v>
      </c>
      <c r="B26" s="18"/>
      <c r="C26" s="19">
        <f t="shared" ref="C26:V26" si="2">C4*100</f>
        <v>2.5766555011594951E-2</v>
      </c>
      <c r="D26" s="19">
        <f t="shared" si="2"/>
        <v>6.9054367431074457</v>
      </c>
      <c r="E26" s="19">
        <f t="shared" si="2"/>
        <v>6.9054367431074457</v>
      </c>
      <c r="F26" s="19">
        <f t="shared" si="2"/>
        <v>4.7281628446276729</v>
      </c>
      <c r="G26" s="19">
        <f t="shared" si="2"/>
        <v>10.770419994846689</v>
      </c>
      <c r="H26" s="19">
        <f t="shared" si="2"/>
        <v>15.240917289358414</v>
      </c>
      <c r="I26" s="19">
        <f t="shared" si="2"/>
        <v>100</v>
      </c>
      <c r="J26" s="19">
        <f t="shared" si="2"/>
        <v>100</v>
      </c>
      <c r="K26" s="19">
        <f t="shared" si="2"/>
        <v>12.921927338314868</v>
      </c>
      <c r="L26" s="19">
        <f t="shared" si="2"/>
        <v>100</v>
      </c>
      <c r="M26" s="19">
        <f t="shared" si="2"/>
        <v>7.7557330584900805</v>
      </c>
      <c r="N26" s="19">
        <f t="shared" si="2"/>
        <v>14.120072146354032</v>
      </c>
      <c r="O26" s="19">
        <f t="shared" si="2"/>
        <v>13.72069054367431</v>
      </c>
      <c r="P26" s="19">
        <f t="shared" si="2"/>
        <v>100</v>
      </c>
      <c r="Q26" s="19">
        <f t="shared" si="2"/>
        <v>100</v>
      </c>
      <c r="R26" s="19">
        <f t="shared" si="2"/>
        <v>0</v>
      </c>
      <c r="S26" s="19">
        <f t="shared" si="2"/>
        <v>0</v>
      </c>
      <c r="T26" s="19">
        <f t="shared" si="2"/>
        <v>100</v>
      </c>
      <c r="U26" s="19">
        <f t="shared" si="2"/>
        <v>1.5588765782014946</v>
      </c>
      <c r="V26" s="19">
        <f t="shared" si="2"/>
        <v>1.790775573305849</v>
      </c>
    </row>
    <row r="27" spans="1:22" x14ac:dyDescent="0.3">
      <c r="A27" s="18" t="s">
        <v>59</v>
      </c>
      <c r="B27" s="18"/>
      <c r="C27" s="19">
        <f t="shared" ref="C27:V27" si="3">C5*100</f>
        <v>0</v>
      </c>
      <c r="D27" s="19">
        <f t="shared" si="3"/>
        <v>4.1248606465997772</v>
      </c>
      <c r="E27" s="19">
        <f t="shared" si="3"/>
        <v>4.1248606465997772</v>
      </c>
      <c r="F27" s="19">
        <f t="shared" si="3"/>
        <v>2.6309921962095877</v>
      </c>
      <c r="G27" s="19">
        <f t="shared" si="3"/>
        <v>9.6544035674470443</v>
      </c>
      <c r="H27" s="19">
        <f t="shared" si="3"/>
        <v>23.500557413600891</v>
      </c>
      <c r="I27" s="19">
        <f t="shared" si="3"/>
        <v>4.8383500557413601</v>
      </c>
      <c r="J27" s="19">
        <f t="shared" si="3"/>
        <v>4.057971014492753</v>
      </c>
      <c r="K27" s="19">
        <f t="shared" si="3"/>
        <v>12.686733556298774</v>
      </c>
      <c r="L27" s="19">
        <f t="shared" si="3"/>
        <v>29.542920847268672</v>
      </c>
      <c r="M27" s="19">
        <f t="shared" si="3"/>
        <v>14.916387959866221</v>
      </c>
      <c r="N27" s="19">
        <f t="shared" si="3"/>
        <v>33.957636566332219</v>
      </c>
      <c r="O27" s="19">
        <f t="shared" si="3"/>
        <v>14.671125975473801</v>
      </c>
      <c r="P27" s="19">
        <f t="shared" si="3"/>
        <v>8.5618729096989963</v>
      </c>
      <c r="Q27" s="19">
        <f t="shared" si="3"/>
        <v>8.3835005574136012</v>
      </c>
      <c r="R27" s="19">
        <f t="shared" si="3"/>
        <v>6.6889632107023408E-2</v>
      </c>
      <c r="S27" s="19">
        <f t="shared" si="3"/>
        <v>6.6889632107023408E-2</v>
      </c>
      <c r="T27" s="19">
        <f t="shared" si="3"/>
        <v>18.260869565217391</v>
      </c>
      <c r="U27" s="19">
        <f t="shared" si="3"/>
        <v>9.4537346711259751</v>
      </c>
      <c r="V27" s="19">
        <f t="shared" si="3"/>
        <v>8.9632107023411365</v>
      </c>
    </row>
    <row r="28" spans="1:22" x14ac:dyDescent="0.3">
      <c r="A28" s="18" t="s">
        <v>60</v>
      </c>
      <c r="B28" s="18"/>
      <c r="C28" s="19">
        <f t="shared" ref="C28:V28" si="4">C6*100</f>
        <v>0</v>
      </c>
      <c r="D28" s="19">
        <f t="shared" si="4"/>
        <v>2.8415767546202328</v>
      </c>
      <c r="E28" s="19">
        <f t="shared" si="4"/>
        <v>2.8415767546202328</v>
      </c>
      <c r="F28" s="19">
        <f t="shared" si="4"/>
        <v>1.7199017199017199</v>
      </c>
      <c r="G28" s="19">
        <f t="shared" si="4"/>
        <v>4.5187479970088669</v>
      </c>
      <c r="H28" s="19">
        <f t="shared" si="4"/>
        <v>21.012712317060142</v>
      </c>
      <c r="I28" s="19">
        <f t="shared" si="4"/>
        <v>2.9804508065377631</v>
      </c>
      <c r="J28" s="19">
        <f t="shared" si="4"/>
        <v>2.3074457857066553</v>
      </c>
      <c r="K28" s="19">
        <f t="shared" si="4"/>
        <v>7.0718940284157679</v>
      </c>
      <c r="L28" s="19">
        <f t="shared" si="4"/>
        <v>24.580707189402844</v>
      </c>
      <c r="M28" s="19">
        <f t="shared" si="4"/>
        <v>9.2511483815831639</v>
      </c>
      <c r="N28" s="19">
        <f t="shared" si="4"/>
        <v>28.511911120606776</v>
      </c>
      <c r="O28" s="19">
        <f t="shared" si="4"/>
        <v>8.3644909731866246</v>
      </c>
      <c r="P28" s="19">
        <f t="shared" si="4"/>
        <v>100</v>
      </c>
      <c r="Q28" s="19">
        <f t="shared" si="4"/>
        <v>100</v>
      </c>
      <c r="R28" s="19">
        <f t="shared" si="4"/>
        <v>0</v>
      </c>
      <c r="S28" s="19">
        <f t="shared" si="4"/>
        <v>0</v>
      </c>
      <c r="T28" s="19">
        <f t="shared" si="4"/>
        <v>11.141972011537229</v>
      </c>
      <c r="U28" s="19">
        <f t="shared" si="4"/>
        <v>5.1169746821920734</v>
      </c>
      <c r="V28" s="19">
        <f t="shared" si="4"/>
        <v>5.5870099348360212</v>
      </c>
    </row>
    <row r="29" spans="1:22" x14ac:dyDescent="0.3">
      <c r="A29" s="18" t="s">
        <v>61</v>
      </c>
      <c r="B29" s="18"/>
      <c r="C29" s="19">
        <f t="shared" ref="C29:V29" si="5">C7*100</f>
        <v>0</v>
      </c>
      <c r="D29" s="19">
        <f t="shared" si="5"/>
        <v>3.2157427405807537</v>
      </c>
      <c r="E29" s="19">
        <f t="shared" si="5"/>
        <v>3.2157427405807537</v>
      </c>
      <c r="F29" s="19">
        <f t="shared" si="5"/>
        <v>2.5197984161267102</v>
      </c>
      <c r="G29" s="19">
        <f t="shared" si="5"/>
        <v>4.4396448284137264</v>
      </c>
      <c r="H29" s="19">
        <f t="shared" si="5"/>
        <v>7.5833933285337176</v>
      </c>
      <c r="I29" s="19">
        <f t="shared" si="5"/>
        <v>3.2877369810415171</v>
      </c>
      <c r="J29" s="19">
        <f t="shared" si="5"/>
        <v>2.9037676985841134</v>
      </c>
      <c r="K29" s="19">
        <f t="shared" si="5"/>
        <v>5.5915526757859375</v>
      </c>
      <c r="L29" s="19">
        <f t="shared" si="5"/>
        <v>8.9272858171346297</v>
      </c>
      <c r="M29" s="19">
        <f t="shared" si="5"/>
        <v>4.5836333093352533</v>
      </c>
      <c r="N29" s="19">
        <f t="shared" si="5"/>
        <v>10.583153347732182</v>
      </c>
      <c r="O29" s="19">
        <f t="shared" si="5"/>
        <v>6.2634989200863922</v>
      </c>
      <c r="P29" s="19">
        <f t="shared" si="5"/>
        <v>100</v>
      </c>
      <c r="Q29" s="19">
        <f t="shared" si="5"/>
        <v>100</v>
      </c>
      <c r="R29" s="19">
        <f t="shared" si="5"/>
        <v>2.3998080153587713E-2</v>
      </c>
      <c r="S29" s="19">
        <f t="shared" si="5"/>
        <v>2.3998080153587713E-2</v>
      </c>
      <c r="T29" s="19">
        <f t="shared" si="5"/>
        <v>2.3998080153587713E-2</v>
      </c>
      <c r="U29" s="19">
        <f t="shared" si="5"/>
        <v>2.3998080153587713E-2</v>
      </c>
      <c r="V29" s="19">
        <f t="shared" si="5"/>
        <v>2.3998080153587713E-2</v>
      </c>
    </row>
    <row r="30" spans="1:22" x14ac:dyDescent="0.3">
      <c r="A30" s="18" t="s">
        <v>62</v>
      </c>
      <c r="B30" s="18"/>
      <c r="C30" s="19">
        <f t="shared" ref="C30:V30" si="6">C8*100</f>
        <v>0</v>
      </c>
      <c r="D30" s="19">
        <f t="shared" si="6"/>
        <v>2.2874306839186693</v>
      </c>
      <c r="E30" s="19">
        <f t="shared" si="6"/>
        <v>2.2874306839186693</v>
      </c>
      <c r="F30" s="19">
        <f t="shared" si="6"/>
        <v>1.5942698706099816</v>
      </c>
      <c r="G30" s="19">
        <f t="shared" si="6"/>
        <v>4.4131238447319783</v>
      </c>
      <c r="H30" s="19">
        <f t="shared" si="6"/>
        <v>10.304990757855823</v>
      </c>
      <c r="I30" s="19">
        <f t="shared" si="6"/>
        <v>2.9112754158964882</v>
      </c>
      <c r="J30" s="19">
        <f t="shared" si="6"/>
        <v>2.9112754158964882</v>
      </c>
      <c r="K30" s="19">
        <f t="shared" si="6"/>
        <v>6.4232902033271717</v>
      </c>
      <c r="L30" s="19">
        <f t="shared" si="6"/>
        <v>100</v>
      </c>
      <c r="M30" s="19">
        <f t="shared" si="6"/>
        <v>6.3770794824399264</v>
      </c>
      <c r="N30" s="19">
        <f t="shared" si="6"/>
        <v>10.743992606284658</v>
      </c>
      <c r="O30" s="19">
        <f t="shared" si="6"/>
        <v>6.9547134935304999</v>
      </c>
      <c r="P30" s="19">
        <f t="shared" si="6"/>
        <v>100</v>
      </c>
      <c r="Q30" s="19">
        <f t="shared" si="6"/>
        <v>100</v>
      </c>
      <c r="R30" s="19">
        <f t="shared" si="6"/>
        <v>0</v>
      </c>
      <c r="S30" s="19">
        <f t="shared" si="6"/>
        <v>100</v>
      </c>
      <c r="T30" s="19">
        <f t="shared" si="6"/>
        <v>1.9870609981515712</v>
      </c>
      <c r="U30" s="19">
        <f t="shared" si="6"/>
        <v>7.4861367837338264</v>
      </c>
      <c r="V30" s="19">
        <f t="shared" si="6"/>
        <v>7.4861367837338264</v>
      </c>
    </row>
    <row r="31" spans="1:22" x14ac:dyDescent="0.3">
      <c r="A31" s="18" t="s">
        <v>63</v>
      </c>
      <c r="B31" s="18"/>
      <c r="C31" s="19">
        <f t="shared" ref="C31:V31" si="7">C9*100</f>
        <v>0</v>
      </c>
      <c r="D31" s="19">
        <f t="shared" si="7"/>
        <v>5.2765563526961348</v>
      </c>
      <c r="E31" s="19">
        <f t="shared" si="7"/>
        <v>5.2765563526961348</v>
      </c>
      <c r="F31" s="19">
        <f t="shared" si="7"/>
        <v>1.6199953714417958</v>
      </c>
      <c r="G31" s="19">
        <f t="shared" si="7"/>
        <v>8.9794029159916686</v>
      </c>
      <c r="H31" s="19">
        <f t="shared" si="7"/>
        <v>26.336496181439482</v>
      </c>
      <c r="I31" s="19">
        <f t="shared" si="7"/>
        <v>9.4885443184448039</v>
      </c>
      <c r="J31" s="19">
        <f t="shared" si="7"/>
        <v>8.8868317519092805</v>
      </c>
      <c r="K31" s="19">
        <f t="shared" si="7"/>
        <v>17.287664892386019</v>
      </c>
      <c r="L31" s="19">
        <f t="shared" si="7"/>
        <v>100</v>
      </c>
      <c r="M31" s="19">
        <f t="shared" si="7"/>
        <v>14.510529969914371</v>
      </c>
      <c r="N31" s="19">
        <f t="shared" si="7"/>
        <v>21.638509604258275</v>
      </c>
      <c r="O31" s="19">
        <f t="shared" si="7"/>
        <v>20.735940754454987</v>
      </c>
      <c r="P31" s="19">
        <f t="shared" si="7"/>
        <v>3.8185605183985185</v>
      </c>
      <c r="Q31" s="19">
        <f t="shared" si="7"/>
        <v>4.8599861143253875</v>
      </c>
      <c r="R31" s="19">
        <f t="shared" si="7"/>
        <v>2.3142791020597086E-2</v>
      </c>
      <c r="S31" s="19">
        <f t="shared" si="7"/>
        <v>2.3142791020597086E-2</v>
      </c>
      <c r="T31" s="19">
        <f t="shared" si="7"/>
        <v>1.388567461235825</v>
      </c>
      <c r="U31" s="19">
        <f t="shared" si="7"/>
        <v>1.8282804906271697</v>
      </c>
      <c r="V31" s="19">
        <f t="shared" si="7"/>
        <v>1.967137236750752</v>
      </c>
    </row>
    <row r="32" spans="1:22" x14ac:dyDescent="0.3">
      <c r="A32" s="18" t="s">
        <v>64</v>
      </c>
      <c r="B32" s="18"/>
      <c r="C32" s="19">
        <f t="shared" ref="C32:V32" si="8">C10*100</f>
        <v>0</v>
      </c>
      <c r="D32" s="19">
        <f t="shared" si="8"/>
        <v>2.5935791392121126</v>
      </c>
      <c r="E32" s="19">
        <f t="shared" si="8"/>
        <v>2.5935791392121126</v>
      </c>
      <c r="F32" s="19">
        <f t="shared" si="8"/>
        <v>0.70096733492219265</v>
      </c>
      <c r="G32" s="19">
        <f t="shared" si="8"/>
        <v>3.4767979812140757</v>
      </c>
      <c r="H32" s="19">
        <f t="shared" si="8"/>
        <v>5.5937193326790968</v>
      </c>
      <c r="I32" s="19">
        <f t="shared" si="8"/>
        <v>2.845927379784102</v>
      </c>
      <c r="J32" s="19">
        <f t="shared" si="8"/>
        <v>2.0047665778774713</v>
      </c>
      <c r="K32" s="19">
        <f t="shared" si="8"/>
        <v>4.7245198373755786</v>
      </c>
      <c r="L32" s="19">
        <f t="shared" si="8"/>
        <v>3.4347399411187438</v>
      </c>
      <c r="M32" s="19">
        <f t="shared" si="8"/>
        <v>2.4674050189261179</v>
      </c>
      <c r="N32" s="19">
        <f t="shared" si="8"/>
        <v>5.1030421982335623</v>
      </c>
      <c r="O32" s="19">
        <f t="shared" si="8"/>
        <v>5.4395065189962146</v>
      </c>
      <c r="P32" s="19">
        <f t="shared" si="8"/>
        <v>100</v>
      </c>
      <c r="Q32" s="19">
        <f t="shared" si="8"/>
        <v>100</v>
      </c>
      <c r="R32" s="19">
        <f t="shared" si="8"/>
        <v>1.4019346698443852E-2</v>
      </c>
      <c r="S32" s="19">
        <f t="shared" si="8"/>
        <v>1.4019346698443852E-2</v>
      </c>
      <c r="T32" s="19">
        <f t="shared" si="8"/>
        <v>22.949670545352589</v>
      </c>
      <c r="U32" s="19">
        <f t="shared" si="8"/>
        <v>13.781017804570306</v>
      </c>
      <c r="V32" s="19">
        <f t="shared" si="8"/>
        <v>14.019346698443853</v>
      </c>
    </row>
    <row r="33" spans="1:22" x14ac:dyDescent="0.3">
      <c r="A33" s="18" t="s">
        <v>65</v>
      </c>
      <c r="B33" s="18"/>
      <c r="C33" s="19">
        <f t="shared" ref="C33:V33" si="9">C11*100</f>
        <v>0</v>
      </c>
      <c r="D33" s="19">
        <f t="shared" si="9"/>
        <v>3.6484426050969283</v>
      </c>
      <c r="E33" s="19">
        <f t="shared" si="9"/>
        <v>3.6484426050969283</v>
      </c>
      <c r="F33" s="19">
        <f t="shared" si="9"/>
        <v>2.5049008930516226</v>
      </c>
      <c r="G33" s="19">
        <f t="shared" si="9"/>
        <v>6.6869962971030272</v>
      </c>
      <c r="H33" s="19">
        <f t="shared" si="9"/>
        <v>17.436288390328905</v>
      </c>
      <c r="I33" s="19">
        <f t="shared" si="9"/>
        <v>4.3999128730124157</v>
      </c>
      <c r="J33" s="19">
        <f t="shared" si="9"/>
        <v>4.1494227837072533</v>
      </c>
      <c r="K33" s="19">
        <f t="shared" si="9"/>
        <v>10.128512306686996</v>
      </c>
      <c r="L33" s="19">
        <f t="shared" si="9"/>
        <v>23.21934219124374</v>
      </c>
      <c r="M33" s="19">
        <f t="shared" si="9"/>
        <v>10.01960357220649</v>
      </c>
      <c r="N33" s="19">
        <f t="shared" si="9"/>
        <v>26.737094314964061</v>
      </c>
      <c r="O33" s="19">
        <f t="shared" si="9"/>
        <v>11.827488564582879</v>
      </c>
      <c r="P33" s="19">
        <f t="shared" si="9"/>
        <v>15.519494663472011</v>
      </c>
      <c r="Q33" s="19">
        <f t="shared" si="9"/>
        <v>16.804617730341974</v>
      </c>
      <c r="R33" s="19">
        <f t="shared" si="9"/>
        <v>0</v>
      </c>
      <c r="S33" s="19">
        <f t="shared" si="9"/>
        <v>0</v>
      </c>
      <c r="T33" s="19">
        <f t="shared" si="9"/>
        <v>9.4750598998039646</v>
      </c>
      <c r="U33" s="19">
        <f t="shared" si="9"/>
        <v>3.2236985406229581</v>
      </c>
      <c r="V33" s="19">
        <f t="shared" si="9"/>
        <v>2.8098453495970377</v>
      </c>
    </row>
    <row r="34" spans="1:22" x14ac:dyDescent="0.3">
      <c r="A34" s="18" t="s">
        <v>66</v>
      </c>
      <c r="B34" s="18"/>
      <c r="C34" s="19">
        <f t="shared" ref="C34:V34" si="10">C12*100</f>
        <v>0</v>
      </c>
      <c r="D34" s="19">
        <f t="shared" si="10"/>
        <v>2.5269872423945046</v>
      </c>
      <c r="E34" s="19">
        <f t="shared" si="10"/>
        <v>2.5269872423945046</v>
      </c>
      <c r="F34" s="19">
        <f t="shared" si="10"/>
        <v>3.0421982335623161</v>
      </c>
      <c r="G34" s="19">
        <f t="shared" si="10"/>
        <v>4.1952894995093226</v>
      </c>
      <c r="H34" s="19">
        <f t="shared" si="10"/>
        <v>11.776251226692837</v>
      </c>
      <c r="I34" s="19">
        <f t="shared" si="10"/>
        <v>2.845927379784102</v>
      </c>
      <c r="J34" s="19">
        <f t="shared" si="10"/>
        <v>2.5515210991167812</v>
      </c>
      <c r="K34" s="19">
        <f t="shared" si="10"/>
        <v>5.1030421982335623</v>
      </c>
      <c r="L34" s="19">
        <f t="shared" si="10"/>
        <v>17.247301275760549</v>
      </c>
      <c r="M34" s="19">
        <f t="shared" si="10"/>
        <v>7.5809617271835137</v>
      </c>
      <c r="N34" s="19">
        <f t="shared" si="10"/>
        <v>20.264965652600591</v>
      </c>
      <c r="O34" s="19">
        <f t="shared" si="10"/>
        <v>6.5260058881256136</v>
      </c>
      <c r="P34" s="19">
        <f t="shared" si="10"/>
        <v>100</v>
      </c>
      <c r="Q34" s="19">
        <f t="shared" si="10"/>
        <v>100</v>
      </c>
      <c r="R34" s="19">
        <f t="shared" si="10"/>
        <v>2.4533856722276742E-2</v>
      </c>
      <c r="S34" s="19">
        <f t="shared" si="10"/>
        <v>2.4533856722276742E-2</v>
      </c>
      <c r="T34" s="19">
        <f t="shared" si="10"/>
        <v>2.4533856722276742E-2</v>
      </c>
      <c r="U34" s="19">
        <f t="shared" si="10"/>
        <v>0.31894013738959764</v>
      </c>
      <c r="V34" s="19">
        <f t="shared" si="10"/>
        <v>0.31894013738959764</v>
      </c>
    </row>
    <row r="35" spans="1:22" x14ac:dyDescent="0.3">
      <c r="A35" s="18" t="s">
        <v>67</v>
      </c>
      <c r="B35" s="18"/>
      <c r="C35" s="19">
        <f t="shared" ref="C35:V35" si="11">C13*100</f>
        <v>0</v>
      </c>
      <c r="D35" s="19">
        <f t="shared" si="11"/>
        <v>2.1897810218978102</v>
      </c>
      <c r="E35" s="19">
        <f t="shared" si="11"/>
        <v>2.1897810218978102</v>
      </c>
      <c r="F35" s="19">
        <f t="shared" si="11"/>
        <v>2.0945731513805144</v>
      </c>
      <c r="G35" s="19">
        <f t="shared" si="11"/>
        <v>5.2046969216121868</v>
      </c>
      <c r="H35" s="19">
        <f t="shared" si="11"/>
        <v>9.3938432243732155</v>
      </c>
      <c r="I35" s="19">
        <f t="shared" si="11"/>
        <v>2.9514439860361787</v>
      </c>
      <c r="J35" s="19">
        <f t="shared" si="11"/>
        <v>2.6975563313233897</v>
      </c>
      <c r="K35" s="19">
        <f t="shared" si="11"/>
        <v>6.4423992383370363</v>
      </c>
      <c r="L35" s="19">
        <f t="shared" si="11"/>
        <v>13.678197397651539</v>
      </c>
      <c r="M35" s="19">
        <f t="shared" si="11"/>
        <v>6.3471913678197396</v>
      </c>
      <c r="N35" s="19">
        <f t="shared" si="11"/>
        <v>15.074579498571882</v>
      </c>
      <c r="O35" s="19">
        <f t="shared" si="11"/>
        <v>6.8549666772453195</v>
      </c>
      <c r="P35" s="19">
        <f t="shared" si="11"/>
        <v>100</v>
      </c>
      <c r="Q35" s="19">
        <f t="shared" si="11"/>
        <v>100</v>
      </c>
      <c r="R35" s="19">
        <f t="shared" si="11"/>
        <v>0</v>
      </c>
      <c r="S35" s="19">
        <f t="shared" si="11"/>
        <v>100</v>
      </c>
      <c r="T35" s="19">
        <f t="shared" si="11"/>
        <v>6.4423992383370363</v>
      </c>
      <c r="U35" s="19">
        <f t="shared" si="11"/>
        <v>3.3957473817835608</v>
      </c>
      <c r="V35" s="19">
        <f t="shared" si="11"/>
        <v>3.8717867343700409</v>
      </c>
    </row>
    <row r="36" spans="1:22" x14ac:dyDescent="0.3">
      <c r="A36" s="18" t="s">
        <v>68</v>
      </c>
      <c r="B36" s="18"/>
      <c r="C36" s="19">
        <f t="shared" ref="C36:V36" si="12">C14*100</f>
        <v>0</v>
      </c>
      <c r="D36" s="19">
        <f t="shared" si="12"/>
        <v>2.8270874424720578</v>
      </c>
      <c r="E36" s="19">
        <f t="shared" si="12"/>
        <v>2.8270874424720578</v>
      </c>
      <c r="F36" s="19">
        <f t="shared" si="12"/>
        <v>2.2682445759368837</v>
      </c>
      <c r="G36" s="19">
        <f t="shared" si="12"/>
        <v>2.925706771860618</v>
      </c>
      <c r="H36" s="19">
        <f t="shared" si="12"/>
        <v>4.8652202498356347</v>
      </c>
      <c r="I36" s="19">
        <f t="shared" si="12"/>
        <v>2.5969756738987506</v>
      </c>
      <c r="J36" s="19">
        <f t="shared" si="12"/>
        <v>2.4326101249178174</v>
      </c>
      <c r="K36" s="19">
        <f t="shared" si="12"/>
        <v>3.5831689677843523</v>
      </c>
      <c r="L36" s="19">
        <f t="shared" si="12"/>
        <v>100</v>
      </c>
      <c r="M36" s="19">
        <f t="shared" si="12"/>
        <v>4.3721236028928336</v>
      </c>
      <c r="N36" s="19">
        <f t="shared" si="12"/>
        <v>8.0539119000657458</v>
      </c>
      <c r="O36" s="19">
        <f t="shared" si="12"/>
        <v>3.879026955950033</v>
      </c>
      <c r="P36" s="19">
        <f t="shared" si="12"/>
        <v>100</v>
      </c>
      <c r="Q36" s="19">
        <f t="shared" si="12"/>
        <v>100</v>
      </c>
      <c r="R36" s="19">
        <f t="shared" si="12"/>
        <v>0</v>
      </c>
      <c r="S36" s="19">
        <f t="shared" si="12"/>
        <v>100</v>
      </c>
      <c r="T36" s="19">
        <f t="shared" si="12"/>
        <v>10.650887573964498</v>
      </c>
      <c r="U36" s="19">
        <f t="shared" si="12"/>
        <v>4.6351084812623276</v>
      </c>
      <c r="V36" s="19">
        <f t="shared" si="12"/>
        <v>4.6351084812623276</v>
      </c>
    </row>
    <row r="37" spans="1:22" x14ac:dyDescent="0.3">
      <c r="A37" s="18" t="s">
        <v>69</v>
      </c>
      <c r="B37" s="18"/>
      <c r="C37" s="19">
        <f t="shared" ref="C37:V37" si="13">C15*100</f>
        <v>0</v>
      </c>
      <c r="D37" s="19">
        <f t="shared" si="13"/>
        <v>2.4714828897338403</v>
      </c>
      <c r="E37" s="19">
        <f t="shared" si="13"/>
        <v>2.4714828897338403</v>
      </c>
      <c r="F37" s="19">
        <f t="shared" si="13"/>
        <v>0.73933248838191812</v>
      </c>
      <c r="G37" s="19">
        <f t="shared" si="13"/>
        <v>2.3658639628221376</v>
      </c>
      <c r="H37" s="19">
        <f t="shared" si="13"/>
        <v>11.195606252640474</v>
      </c>
      <c r="I37" s="19">
        <f t="shared" si="13"/>
        <v>4.583861427967892</v>
      </c>
      <c r="J37" s="19">
        <f t="shared" si="13"/>
        <v>4.0557667934093784</v>
      </c>
      <c r="K37" s="19">
        <f t="shared" si="13"/>
        <v>3.7600337980566119</v>
      </c>
      <c r="L37" s="19">
        <f t="shared" si="13"/>
        <v>56.421630756231508</v>
      </c>
      <c r="M37" s="19">
        <f t="shared" si="13"/>
        <v>30.925221799746517</v>
      </c>
      <c r="N37" s="19">
        <f t="shared" si="13"/>
        <v>65.019011406844101</v>
      </c>
      <c r="O37" s="19">
        <f t="shared" si="13"/>
        <v>5.4710604140261934</v>
      </c>
      <c r="P37" s="19">
        <f t="shared" si="13"/>
        <v>100</v>
      </c>
      <c r="Q37" s="19">
        <f t="shared" si="13"/>
        <v>100</v>
      </c>
      <c r="R37" s="19">
        <f t="shared" si="13"/>
        <v>4.2247570764681032E-2</v>
      </c>
      <c r="S37" s="19">
        <f t="shared" si="13"/>
        <v>4.2247570764681032E-2</v>
      </c>
      <c r="T37" s="19">
        <f t="shared" si="13"/>
        <v>2.4714828897338403</v>
      </c>
      <c r="U37" s="19">
        <f t="shared" si="13"/>
        <v>0.4647232784114913</v>
      </c>
      <c r="V37" s="19">
        <f t="shared" si="13"/>
        <v>0.4647232784114913</v>
      </c>
    </row>
    <row r="38" spans="1:22" x14ac:dyDescent="0.3">
      <c r="A38" s="18" t="s">
        <v>70</v>
      </c>
      <c r="B38" s="18"/>
      <c r="C38" s="19">
        <f t="shared" ref="C38:V38" si="14">C16*100</f>
        <v>0</v>
      </c>
      <c r="D38" s="19">
        <f t="shared" si="14"/>
        <v>1.420256111757858</v>
      </c>
      <c r="E38" s="19">
        <f t="shared" si="14"/>
        <v>1.420256111757858</v>
      </c>
      <c r="F38" s="19">
        <f t="shared" si="14"/>
        <v>1.1874272409778812</v>
      </c>
      <c r="G38" s="19">
        <f t="shared" si="14"/>
        <v>2.7240977881257273</v>
      </c>
      <c r="H38" s="19">
        <f t="shared" si="14"/>
        <v>7.3341094295692661</v>
      </c>
      <c r="I38" s="19">
        <f t="shared" si="14"/>
        <v>1.7927823050058207</v>
      </c>
      <c r="J38" s="19">
        <f t="shared" si="14"/>
        <v>1.420256111757858</v>
      </c>
      <c r="K38" s="19">
        <f t="shared" si="14"/>
        <v>4.8428405122235159</v>
      </c>
      <c r="L38" s="19">
        <f t="shared" si="14"/>
        <v>8.7776484284051222</v>
      </c>
      <c r="M38" s="19">
        <f t="shared" si="14"/>
        <v>3.0733410942956927</v>
      </c>
      <c r="N38" s="19">
        <f t="shared" si="14"/>
        <v>11.478463329452852</v>
      </c>
      <c r="O38" s="19">
        <f t="shared" si="14"/>
        <v>5.1222351571594871</v>
      </c>
      <c r="P38" s="19">
        <f t="shared" si="14"/>
        <v>100</v>
      </c>
      <c r="Q38" s="19">
        <f t="shared" si="14"/>
        <v>100</v>
      </c>
      <c r="R38" s="19">
        <f t="shared" si="14"/>
        <v>2.3282887077997673E-2</v>
      </c>
      <c r="S38" s="19">
        <f t="shared" si="14"/>
        <v>2.3282887077997673E-2</v>
      </c>
      <c r="T38" s="19">
        <f t="shared" si="14"/>
        <v>2.3282887077997673E-2</v>
      </c>
      <c r="U38" s="19">
        <f t="shared" si="14"/>
        <v>2.3282887077997673E-2</v>
      </c>
      <c r="V38" s="19">
        <f t="shared" si="14"/>
        <v>2.3282887077997673E-2</v>
      </c>
    </row>
    <row r="39" spans="1:22" x14ac:dyDescent="0.3">
      <c r="A39" s="18" t="s">
        <v>71</v>
      </c>
      <c r="B39" s="18"/>
      <c r="C39" s="19">
        <f t="shared" ref="C39:V39" si="15">C17*100</f>
        <v>0</v>
      </c>
      <c r="D39" s="19">
        <f t="shared" si="15"/>
        <v>5.6698774080560419</v>
      </c>
      <c r="E39" s="19">
        <f t="shared" si="15"/>
        <v>5.6698774080560419</v>
      </c>
      <c r="F39" s="19">
        <f t="shared" si="15"/>
        <v>5.0569176882661999</v>
      </c>
      <c r="G39" s="19">
        <f t="shared" si="15"/>
        <v>8.0779334500875652</v>
      </c>
      <c r="H39" s="19">
        <f t="shared" si="15"/>
        <v>11.186514886164623</v>
      </c>
      <c r="I39" s="19">
        <f t="shared" si="15"/>
        <v>5.8012259194395792</v>
      </c>
      <c r="J39" s="19">
        <f t="shared" si="15"/>
        <v>5.6260945709281955</v>
      </c>
      <c r="K39" s="19">
        <f t="shared" si="15"/>
        <v>9.6322241681260934</v>
      </c>
      <c r="L39" s="19">
        <f t="shared" si="15"/>
        <v>14.711033274956216</v>
      </c>
      <c r="M39" s="19">
        <f t="shared" si="15"/>
        <v>7.7495621716287211</v>
      </c>
      <c r="N39" s="19">
        <f t="shared" si="15"/>
        <v>17.338003502626968</v>
      </c>
      <c r="O39" s="19">
        <f t="shared" si="15"/>
        <v>10.091943957968477</v>
      </c>
      <c r="P39" s="19">
        <f t="shared" si="15"/>
        <v>9.7197898423817861</v>
      </c>
      <c r="Q39" s="19">
        <f t="shared" si="15"/>
        <v>10.04816112084063</v>
      </c>
      <c r="R39" s="19">
        <f t="shared" si="15"/>
        <v>0</v>
      </c>
      <c r="S39" s="19">
        <f t="shared" si="15"/>
        <v>0</v>
      </c>
      <c r="T39" s="19">
        <f t="shared" si="15"/>
        <v>11.449211908931698</v>
      </c>
      <c r="U39" s="19">
        <f t="shared" si="15"/>
        <v>1.0507880910683012</v>
      </c>
      <c r="V39" s="19">
        <f t="shared" si="15"/>
        <v>0.94133099824868638</v>
      </c>
    </row>
    <row r="40" spans="1:22" x14ac:dyDescent="0.3">
      <c r="A40" s="18" t="s">
        <v>72</v>
      </c>
      <c r="B40" s="18"/>
      <c r="C40" s="19">
        <f t="shared" ref="C40:V40" si="16">C18*100</f>
        <v>0</v>
      </c>
      <c r="D40" s="19">
        <f t="shared" si="16"/>
        <v>2.6082191780821917</v>
      </c>
      <c r="E40" s="19">
        <f t="shared" si="16"/>
        <v>2.6082191780821917</v>
      </c>
      <c r="F40" s="19">
        <f t="shared" si="16"/>
        <v>1.8410958904109587</v>
      </c>
      <c r="G40" s="19">
        <f t="shared" si="16"/>
        <v>7.7698630136986306</v>
      </c>
      <c r="H40" s="19">
        <f t="shared" si="16"/>
        <v>12.668493150684931</v>
      </c>
      <c r="I40" s="19">
        <f t="shared" si="16"/>
        <v>4.6136986301369864</v>
      </c>
      <c r="J40" s="19">
        <f t="shared" si="16"/>
        <v>3.9123287671232876</v>
      </c>
      <c r="K40" s="19">
        <f t="shared" si="16"/>
        <v>10.684931506849315</v>
      </c>
      <c r="L40" s="19">
        <f t="shared" si="16"/>
        <v>12.515068493150686</v>
      </c>
      <c r="M40" s="19">
        <f t="shared" si="16"/>
        <v>7.956164383561644</v>
      </c>
      <c r="N40" s="19">
        <f t="shared" si="16"/>
        <v>14.63013698630137</v>
      </c>
      <c r="O40" s="19">
        <f t="shared" si="16"/>
        <v>11.178082191780822</v>
      </c>
      <c r="P40" s="19">
        <f t="shared" si="16"/>
        <v>100</v>
      </c>
      <c r="Q40" s="19">
        <f t="shared" si="16"/>
        <v>100</v>
      </c>
      <c r="R40" s="19">
        <f t="shared" si="16"/>
        <v>1.0958904109589041E-2</v>
      </c>
      <c r="S40" s="19">
        <f t="shared" si="16"/>
        <v>100</v>
      </c>
      <c r="T40" s="19">
        <f t="shared" si="16"/>
        <v>2.7506849315068491</v>
      </c>
      <c r="U40" s="19">
        <f t="shared" si="16"/>
        <v>2.7178082191780821</v>
      </c>
      <c r="V40" s="19">
        <f t="shared" si="16"/>
        <v>2.7178082191780821</v>
      </c>
    </row>
    <row r="41" spans="1:22" x14ac:dyDescent="0.3">
      <c r="A41" s="18" t="s">
        <v>73</v>
      </c>
      <c r="B41" s="18"/>
      <c r="C41" s="19">
        <f t="shared" ref="C41:V41" si="17">C19*100</f>
        <v>0</v>
      </c>
      <c r="D41" s="19">
        <f t="shared" si="17"/>
        <v>2.7878162106350026</v>
      </c>
      <c r="E41" s="19">
        <f t="shared" si="17"/>
        <v>2.7878162106350026</v>
      </c>
      <c r="F41" s="19">
        <f t="shared" si="17"/>
        <v>1.3422818791946309</v>
      </c>
      <c r="G41" s="19">
        <f t="shared" si="17"/>
        <v>9.8864223025296845</v>
      </c>
      <c r="H41" s="19">
        <f t="shared" si="17"/>
        <v>25.219411461022201</v>
      </c>
      <c r="I41" s="19">
        <f t="shared" si="17"/>
        <v>8.286009292720701</v>
      </c>
      <c r="J41" s="19">
        <f t="shared" si="17"/>
        <v>6.9437274135260711</v>
      </c>
      <c r="K41" s="19">
        <f t="shared" si="17"/>
        <v>17.759421786267424</v>
      </c>
      <c r="L41" s="19">
        <f t="shared" si="17"/>
        <v>25.064532782653586</v>
      </c>
      <c r="M41" s="19">
        <f t="shared" si="17"/>
        <v>15.384615384615385</v>
      </c>
      <c r="N41" s="19">
        <f t="shared" si="17"/>
        <v>27.284460505937012</v>
      </c>
      <c r="O41" s="19">
        <f t="shared" si="17"/>
        <v>19.050077439339184</v>
      </c>
      <c r="P41" s="19">
        <f t="shared" si="17"/>
        <v>100</v>
      </c>
      <c r="Q41" s="19">
        <f t="shared" si="17"/>
        <v>100</v>
      </c>
      <c r="R41" s="19">
        <f t="shared" si="17"/>
        <v>0</v>
      </c>
      <c r="S41" s="19">
        <f t="shared" si="17"/>
        <v>100</v>
      </c>
      <c r="T41" s="19">
        <f t="shared" si="17"/>
        <v>7.9504388229220444</v>
      </c>
      <c r="U41" s="19">
        <f t="shared" si="17"/>
        <v>0.59370160041300979</v>
      </c>
      <c r="V41" s="19">
        <f t="shared" si="17"/>
        <v>0.59370160041300979</v>
      </c>
    </row>
    <row r="42" spans="1:22" x14ac:dyDescent="0.3">
      <c r="A42" s="18" t="s">
        <v>74</v>
      </c>
      <c r="B42" s="18"/>
      <c r="C42" s="19">
        <f t="shared" ref="C42:V42" si="18">C20*100</f>
        <v>0</v>
      </c>
      <c r="D42" s="19">
        <f t="shared" si="18"/>
        <v>1.9642333626502493</v>
      </c>
      <c r="E42" s="19">
        <f t="shared" si="18"/>
        <v>1.9642333626502493</v>
      </c>
      <c r="F42" s="19">
        <f t="shared" si="18"/>
        <v>1.2606273819994136</v>
      </c>
      <c r="G42" s="19">
        <f t="shared" si="18"/>
        <v>3.9284667253004986</v>
      </c>
      <c r="H42" s="19">
        <f t="shared" si="18"/>
        <v>11.726766344180591</v>
      </c>
      <c r="I42" s="19">
        <f t="shared" si="18"/>
        <v>3.6939313984168867</v>
      </c>
      <c r="J42" s="19">
        <f t="shared" si="18"/>
        <v>2.609205511580182</v>
      </c>
      <c r="K42" s="19">
        <f t="shared" si="18"/>
        <v>7.0653767223688071</v>
      </c>
      <c r="L42" s="19">
        <f t="shared" si="18"/>
        <v>14.130753444737614</v>
      </c>
      <c r="M42" s="19">
        <f t="shared" si="18"/>
        <v>5.7754324245089421</v>
      </c>
      <c r="N42" s="19">
        <f t="shared" si="18"/>
        <v>17.062445030782762</v>
      </c>
      <c r="O42" s="19">
        <f t="shared" si="18"/>
        <v>7.9155672823219003</v>
      </c>
      <c r="P42" s="19">
        <f t="shared" si="18"/>
        <v>100</v>
      </c>
      <c r="Q42" s="19">
        <f t="shared" si="18"/>
        <v>100</v>
      </c>
      <c r="R42" s="19">
        <f t="shared" si="18"/>
        <v>0</v>
      </c>
      <c r="S42" s="19">
        <f t="shared" si="18"/>
        <v>0</v>
      </c>
      <c r="T42" s="19">
        <f t="shared" si="18"/>
        <v>6.3031369099970691</v>
      </c>
      <c r="U42" s="19">
        <f t="shared" si="18"/>
        <v>5.7167985927880389</v>
      </c>
      <c r="V42" s="19">
        <f t="shared" si="18"/>
        <v>7.2119613016710646</v>
      </c>
    </row>
    <row r="43" spans="1:22" x14ac:dyDescent="0.3">
      <c r="A43" s="20" t="s">
        <v>75</v>
      </c>
      <c r="B43" s="20"/>
      <c r="C43" s="21">
        <f t="shared" ref="C43:V43" si="19">C21*100</f>
        <v>0</v>
      </c>
      <c r="D43" s="21">
        <f t="shared" si="19"/>
        <v>2.7019796682718029</v>
      </c>
      <c r="E43" s="21">
        <f t="shared" si="19"/>
        <v>2.7019796682718029</v>
      </c>
      <c r="F43" s="21">
        <f t="shared" si="19"/>
        <v>1.6318887105403961</v>
      </c>
      <c r="G43" s="21">
        <f t="shared" si="19"/>
        <v>2.9427501337613697</v>
      </c>
      <c r="H43" s="21">
        <f t="shared" si="19"/>
        <v>5.6447298020331731</v>
      </c>
      <c r="I43" s="21">
        <f t="shared" si="19"/>
        <v>1.9529159978598183</v>
      </c>
      <c r="J43" s="21">
        <f t="shared" si="19"/>
        <v>1.3911182450508293</v>
      </c>
      <c r="K43" s="21">
        <f t="shared" si="19"/>
        <v>3.7453183520599254</v>
      </c>
      <c r="L43" s="21">
        <f t="shared" si="19"/>
        <v>100</v>
      </c>
      <c r="M43" s="21">
        <f t="shared" si="19"/>
        <v>3.825575173889781</v>
      </c>
      <c r="N43" s="21">
        <f t="shared" si="19"/>
        <v>5.7784911717495984</v>
      </c>
      <c r="O43" s="21">
        <f t="shared" si="19"/>
        <v>4.4676297485286254</v>
      </c>
      <c r="P43" s="21">
        <f t="shared" si="19"/>
        <v>100</v>
      </c>
      <c r="Q43" s="21">
        <f t="shared" si="19"/>
        <v>100</v>
      </c>
      <c r="R43" s="21">
        <f t="shared" si="19"/>
        <v>0</v>
      </c>
      <c r="S43" s="21">
        <f t="shared" si="19"/>
        <v>0</v>
      </c>
      <c r="T43" s="21">
        <f t="shared" si="19"/>
        <v>15.516318887105404</v>
      </c>
      <c r="U43" s="21">
        <f t="shared" si="19"/>
        <v>9.6040663456393798</v>
      </c>
      <c r="V43" s="21">
        <f t="shared" si="19"/>
        <v>9.6040663456393798</v>
      </c>
    </row>
  </sheetData>
  <conditionalFormatting sqref="C24:V43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rgb="FFFF0000"/>
        <color theme="0"/>
      </colorScale>
    </cfRule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missing_table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Tan</cp:lastModifiedBy>
  <cp:lastPrinted>2020-11-14T21:47:37Z</cp:lastPrinted>
  <dcterms:created xsi:type="dcterms:W3CDTF">2020-11-14T22:02:30Z</dcterms:created>
  <dcterms:modified xsi:type="dcterms:W3CDTF">2020-11-26T21:05:07Z</dcterms:modified>
</cp:coreProperties>
</file>