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nysc/Documents/CEMO/TEACHING/PIAAC2022-SEM/Examples/"/>
    </mc:Choice>
  </mc:AlternateContent>
  <xr:revisionPtr revIDLastSave="0" documentId="13_ncr:1_{933EE9B2-128E-AA45-BBFE-C299673B2365}" xr6:coauthVersionLast="47" xr6:coauthVersionMax="47" xr10:uidLastSave="{00000000-0000-0000-0000-000000000000}"/>
  <bookViews>
    <workbookView xWindow="40480" yWindow="3260" windowWidth="10240" windowHeight="10120" activeTab="1" xr2:uid="{00000000-000D-0000-FFFF-FFFF00000000}"/>
  </bookViews>
  <sheets>
    <sheet name="SB-LRT" sheetId="1" r:id="rId1"/>
    <sheet name="Chi.SQ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 l="1"/>
  <c r="F5" i="2" s="1"/>
  <c r="F6" i="2" s="1"/>
  <c r="F4" i="1" l="1"/>
  <c r="F5" i="1" s="1"/>
  <c r="F6" i="1" s="1"/>
</calcChain>
</file>

<file path=xl/sharedStrings.xml><?xml version="1.0" encoding="utf-8"?>
<sst xmlns="http://schemas.openxmlformats.org/spreadsheetml/2006/main" count="33" uniqueCount="22">
  <si>
    <t>Model 1</t>
  </si>
  <si>
    <t>Model 2</t>
  </si>
  <si>
    <t>Npar</t>
  </si>
  <si>
    <t>SCF</t>
  </si>
  <si>
    <t>cd</t>
  </si>
  <si>
    <t>TRd</t>
  </si>
  <si>
    <t>Notes</t>
  </si>
  <si>
    <t>Npar=Number of free parameters</t>
  </si>
  <si>
    <t>SCF=Scaling correction factor</t>
  </si>
  <si>
    <t>p-value</t>
  </si>
  <si>
    <t xml:space="preserve">https://www.statmodel.com/chidiff.shtml </t>
  </si>
  <si>
    <t>Source</t>
  </si>
  <si>
    <t>Satorra-Bentler using the scaled Chi-Square Difference Test</t>
  </si>
  <si>
    <t>Chi.sq</t>
  </si>
  <si>
    <t>Chi.sq=Chi-square value</t>
  </si>
  <si>
    <t>Df=Degrees of freedom</t>
  </si>
  <si>
    <t>TRd=corrected test statistic (chi-square)</t>
  </si>
  <si>
    <t>LogL</t>
  </si>
  <si>
    <t>LogL=Log-Likelihood value</t>
  </si>
  <si>
    <t>Df</t>
  </si>
  <si>
    <t>Delta.Df</t>
  </si>
  <si>
    <t>Satorra-Bentler using the scaled Likelihood-Ratio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</si>
</sst>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4" fillId="3" borderId="1" xfId="0" applyFont="1" applyFill="1" applyBorder="1"/>
    <xf numFmtId="164" fontId="4" fillId="3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atmodel.com/chidiff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model.com/chidiff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zoomScale="160" zoomScaleNormal="160" workbookViewId="0">
      <selection activeCell="L4" sqref="L4"/>
    </sheetView>
  </sheetViews>
  <sheetFormatPr baseColWidth="10" defaultColWidth="8.83203125" defaultRowHeight="15" x14ac:dyDescent="0.2"/>
  <sheetData>
    <row r="1" spans="1:6" ht="16" x14ac:dyDescent="0.2">
      <c r="A1" s="3" t="s">
        <v>21</v>
      </c>
    </row>
    <row r="3" spans="1:6" ht="16" x14ac:dyDescent="0.2">
      <c r="A3" s="4"/>
      <c r="B3" s="4" t="s">
        <v>0</v>
      </c>
      <c r="C3" s="4" t="s">
        <v>1</v>
      </c>
    </row>
    <row r="4" spans="1:6" ht="16" x14ac:dyDescent="0.2">
      <c r="A4" s="5" t="s">
        <v>17</v>
      </c>
      <c r="B4" s="6">
        <v>-11211.272999999999</v>
      </c>
      <c r="C4" s="6">
        <v>-11223.473</v>
      </c>
      <c r="E4" s="8" t="s">
        <v>4</v>
      </c>
      <c r="F4" s="8">
        <f>ABS((B5*B6-C5*C6)/(B5-C5))</f>
        <v>1</v>
      </c>
    </row>
    <row r="5" spans="1:6" ht="16" x14ac:dyDescent="0.2">
      <c r="A5" s="5" t="s">
        <v>2</v>
      </c>
      <c r="B5" s="6">
        <v>9</v>
      </c>
      <c r="C5" s="6">
        <v>8</v>
      </c>
      <c r="E5" s="8" t="s">
        <v>5</v>
      </c>
      <c r="F5" s="8">
        <f>ABS(-2*(B4-C4)/F4)</f>
        <v>24.400000000001455</v>
      </c>
    </row>
    <row r="6" spans="1:6" ht="16" x14ac:dyDescent="0.2">
      <c r="A6" s="5" t="s">
        <v>3</v>
      </c>
      <c r="B6" s="6">
        <v>1</v>
      </c>
      <c r="C6" s="6">
        <v>1</v>
      </c>
      <c r="E6" s="8" t="s">
        <v>9</v>
      </c>
      <c r="F6" s="9">
        <f>_xlfn.CHISQ.DIST.RT(F5,ABS(B5-C5))</f>
        <v>7.8268693720424959E-7</v>
      </c>
    </row>
    <row r="7" spans="1:6" ht="16" x14ac:dyDescent="0.2">
      <c r="A7" s="7"/>
      <c r="B7" s="7"/>
      <c r="C7" s="7"/>
    </row>
    <row r="8" spans="1:6" ht="16" x14ac:dyDescent="0.2">
      <c r="A8" s="7"/>
      <c r="B8" s="7"/>
      <c r="C8" s="7"/>
    </row>
    <row r="10" spans="1:6" x14ac:dyDescent="0.2">
      <c r="A10" s="1" t="s">
        <v>6</v>
      </c>
    </row>
    <row r="11" spans="1:6" x14ac:dyDescent="0.2">
      <c r="A11" t="s">
        <v>18</v>
      </c>
    </row>
    <row r="12" spans="1:6" x14ac:dyDescent="0.2">
      <c r="A12" t="s">
        <v>7</v>
      </c>
    </row>
    <row r="13" spans="1:6" x14ac:dyDescent="0.2">
      <c r="A13" t="s">
        <v>8</v>
      </c>
    </row>
    <row r="14" spans="1:6" x14ac:dyDescent="0.2">
      <c r="A14" t="s">
        <v>16</v>
      </c>
    </row>
    <row r="16" spans="1:6" x14ac:dyDescent="0.2">
      <c r="A16" s="1" t="s">
        <v>11</v>
      </c>
    </row>
    <row r="17" spans="1:1" x14ac:dyDescent="0.2">
      <c r="A17" s="2" t="s">
        <v>10</v>
      </c>
    </row>
  </sheetData>
  <hyperlinks>
    <hyperlink ref="A17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tabSelected="1" workbookViewId="0">
      <selection activeCell="C7" sqref="C7"/>
    </sheetView>
  </sheetViews>
  <sheetFormatPr baseColWidth="10" defaultColWidth="8.83203125" defaultRowHeight="15" x14ac:dyDescent="0.2"/>
  <sheetData>
    <row r="1" spans="1:6" ht="16" x14ac:dyDescent="0.2">
      <c r="A1" s="3" t="s">
        <v>12</v>
      </c>
    </row>
    <row r="3" spans="1:6" ht="16" x14ac:dyDescent="0.2">
      <c r="A3" s="4"/>
      <c r="B3" s="4" t="s">
        <v>0</v>
      </c>
      <c r="C3" s="4" t="s">
        <v>1</v>
      </c>
      <c r="E3" s="8" t="s">
        <v>20</v>
      </c>
      <c r="F3" s="8">
        <f>ABS(B5-C5)</f>
        <v>18</v>
      </c>
    </row>
    <row r="4" spans="1:6" ht="16" x14ac:dyDescent="0.2">
      <c r="A4" s="5" t="s">
        <v>13</v>
      </c>
      <c r="B4" s="6">
        <v>138.33099999999999</v>
      </c>
      <c r="C4" s="6">
        <v>174.65199999999999</v>
      </c>
      <c r="E4" s="8" t="s">
        <v>4</v>
      </c>
      <c r="F4" s="8">
        <f>ABS((B5*B6-C5*C6)/(B5-C5))</f>
        <v>1.2387666666666666</v>
      </c>
    </row>
    <row r="5" spans="1:6" ht="16" x14ac:dyDescent="0.2">
      <c r="A5" s="5" t="s">
        <v>19</v>
      </c>
      <c r="B5" s="6">
        <v>14</v>
      </c>
      <c r="C5" s="6">
        <v>32</v>
      </c>
      <c r="E5" s="8" t="s">
        <v>5</v>
      </c>
      <c r="F5" s="8">
        <f>ABS((B4*B6-C4*C6)/F4)</f>
        <v>28.056680111939301</v>
      </c>
    </row>
    <row r="6" spans="1:6" ht="16" x14ac:dyDescent="0.2">
      <c r="A6" s="5" t="s">
        <v>3</v>
      </c>
      <c r="B6" s="6">
        <v>1.4040999999999999</v>
      </c>
      <c r="C6" s="6">
        <v>1.3110999999999999</v>
      </c>
      <c r="E6" s="8" t="s">
        <v>9</v>
      </c>
      <c r="F6" s="9">
        <f>_xlfn.CHISQ.DIST.RT(F5,ABS(B5-C5))</f>
        <v>6.1197872630697696E-2</v>
      </c>
    </row>
    <row r="7" spans="1:6" ht="16" x14ac:dyDescent="0.2">
      <c r="A7" s="7"/>
      <c r="B7" s="7"/>
      <c r="C7" s="7"/>
    </row>
    <row r="8" spans="1:6" ht="16" x14ac:dyDescent="0.2">
      <c r="A8" s="7"/>
      <c r="B8" s="7"/>
      <c r="C8" s="7"/>
    </row>
    <row r="10" spans="1:6" x14ac:dyDescent="0.2">
      <c r="A10" s="1" t="s">
        <v>6</v>
      </c>
    </row>
    <row r="11" spans="1:6" x14ac:dyDescent="0.2">
      <c r="A11" t="s">
        <v>14</v>
      </c>
    </row>
    <row r="12" spans="1:6" x14ac:dyDescent="0.2">
      <c r="A12" t="s">
        <v>15</v>
      </c>
    </row>
    <row r="13" spans="1:6" x14ac:dyDescent="0.2">
      <c r="A13" t="s">
        <v>8</v>
      </c>
    </row>
    <row r="14" spans="1:6" x14ac:dyDescent="0.2">
      <c r="A14" t="s">
        <v>16</v>
      </c>
    </row>
    <row r="16" spans="1:6" x14ac:dyDescent="0.2">
      <c r="A16" s="1" t="s">
        <v>11</v>
      </c>
    </row>
    <row r="17" spans="1:1" x14ac:dyDescent="0.2">
      <c r="A17" s="2" t="s">
        <v>10</v>
      </c>
    </row>
  </sheetData>
  <hyperlinks>
    <hyperlink ref="A17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SB-LRT</vt:lpstr>
      <vt:lpstr>Chi.SQ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Scherer</dc:creator>
  <cp:lastModifiedBy>Microsoft Office User</cp:lastModifiedBy>
  <dcterms:created xsi:type="dcterms:W3CDTF">2017-03-20T08:55:51Z</dcterms:created>
  <dcterms:modified xsi:type="dcterms:W3CDTF">2022-03-21T12:59:48Z</dcterms:modified>
</cp:coreProperties>
</file>