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13_ncr:1_{78A0A466-9AFF-4AF6-A9DA-764A4442656B}" xr6:coauthVersionLast="44" xr6:coauthVersionMax="44" xr10:uidLastSave="{00000000-0000-0000-0000-000000000000}"/>
  <bookViews>
    <workbookView xWindow="780" yWindow="780" windowWidth="21600" windowHeight="11385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l="1"/>
  <c r="F4" i="1" s="1"/>
  <c r="B9" i="1"/>
  <c r="F7" i="1" l="1"/>
  <c r="F5" i="1"/>
  <c r="F9" i="1"/>
  <c r="F6" i="1"/>
  <c r="F3" i="1"/>
  <c r="F8" i="1"/>
  <c r="B10" i="1"/>
  <c r="E4" i="1" s="1"/>
  <c r="E8" i="1" l="1"/>
  <c r="E7" i="1"/>
  <c r="E9" i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<sst xmlns="http://schemas.openxmlformats.org/spreadsheetml/2006/main" count="13" uniqueCount="13">
  <si>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</si>
  <si>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</si>
  <si>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</si>
  <si>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</si>
  <si>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</si>
  <si>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</si>
  <si>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</si>
  <si>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</si>
  <si>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</si>
  <si>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Forecast</t>
  </si>
  <si>
    <t>Target</t>
  </si>
  <si>
    <t>Actual</t>
  </si>
  <si>
    <t>Average Productivity%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</si>
</sst>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Sheet1!$E$3:$E$9</c:f>
              <c:numCache>
                <c:formatCode>General</c:formatCode>
                <c:ptCount val="7"/>
                <c:pt idx="0">
                  <c:v>9.6</c:v>
                </c:pt>
                <c:pt idx="1">
                  <c:v>8</c:v>
                </c:pt>
                <c:pt idx="2">
                  <c:v>6.3999999999999995</c:v>
                </c:pt>
                <c:pt idx="3">
                  <c:v>4.8</c:v>
                </c:pt>
                <c:pt idx="4">
                  <c:v>3.2</c:v>
                </c:pt>
                <c:pt idx="5">
                  <c:v>1.5999999999999996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7-4697-A223-209B8C64F117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Sheet1!$F$3:$F$9</c:f>
              <c:numCache>
                <c:formatCode>General</c:formatCode>
                <c:ptCount val="7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B7-4697-A223-209B8C64F117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Sheet1!$G$3:$G$9</c:f>
              <c:numCache>
                <c:formatCode>General</c:formatCode>
                <c:ptCount val="7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B7-4697-A223-209B8C64F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004160"/>
        <c:axId val="1495886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3B7-4697-A223-209B8C64F117}"/>
                  </c:ext>
                </c:extLst>
              </c15:ser>
            </c15:filteredLineSeries>
          </c:ext>
        </c:extLst>
      </c:lineChart>
      <c:catAx>
        <c:axId val="146000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886128"/>
        <c:crosses val="autoZero"/>
        <c:auto val="1"/>
        <c:lblAlgn val="ctr"/>
        <c:lblOffset val="100"/>
        <c:noMultiLvlLbl val="0"/>
      </c:catAx>
      <c:valAx>
        <c:axId val="14958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00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11</xdr:row>
      <xdr:rowOff>157162</xdr:rowOff>
    </xdr:from>
    <xdr:to>
      <xdr:col>8</xdr:col>
      <xdr:colOff>66675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57800-5152-463C-9FAF-4E037E263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G9" sqref="D2:G9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43703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s="1">
        <v>43709</v>
      </c>
      <c r="D3">
        <v>1</v>
      </c>
      <c r="E3">
        <f t="shared" ref="E3:E9" si="0">Productive_Hours-(Day_of_the_Sprint*Average_Daily_Productive_Hours)</f>
        <v>9.6</v>
      </c>
      <c r="F3">
        <f t="shared" ref="F3:F9" si="1">Total_Available_Hours-(Day_of_the_Sprint*Average_Daily_Available_Hours)</f>
        <v>12</v>
      </c>
      <c r="G3">
        <v>9</v>
      </c>
    </row>
    <row r="4" spans="1:7" x14ac:dyDescent="0.25">
      <c r="A4" t="s">
        <v>2</v>
      </c>
      <c r="B4">
        <v>7</v>
      </c>
      <c r="D4">
        <v>2</v>
      </c>
      <c r="E4">
        <f t="shared" si="0"/>
        <v>8</v>
      </c>
      <c r="F4">
        <f t="shared" si="1"/>
        <v>10</v>
      </c>
      <c r="G4">
        <v>7</v>
      </c>
    </row>
    <row r="5" spans="1:7" x14ac:dyDescent="0.25">
      <c r="A5" t="s">
        <v>3</v>
      </c>
      <c r="B5">
        <v>2</v>
      </c>
      <c r="D5">
        <v>3</v>
      </c>
      <c r="E5">
        <f t="shared" si="0"/>
        <v>6.3999999999999995</v>
      </c>
      <c r="F5">
        <f t="shared" si="1"/>
        <v>8</v>
      </c>
      <c r="G5">
        <v>6</v>
      </c>
    </row>
    <row r="6" spans="1:7" x14ac:dyDescent="0.25">
      <c r="A6" t="s">
        <v>4</v>
      </c>
      <c r="B6">
        <f>Working_Days*1*Work_Hours_Per_Day</f>
        <v>14</v>
      </c>
      <c r="D6">
        <v>4</v>
      </c>
      <c r="E6">
        <f t="shared" si="0"/>
        <v>4.8</v>
      </c>
      <c r="F6">
        <f t="shared" si="1"/>
        <v>6</v>
      </c>
      <c r="G6">
        <v>3</v>
      </c>
    </row>
    <row r="7" spans="1:7" x14ac:dyDescent="0.25">
      <c r="A7" t="s">
        <v>5</v>
      </c>
      <c r="B7">
        <f>Total_Available_Hours/Working_Days</f>
        <v>2</v>
      </c>
      <c r="D7">
        <v>5</v>
      </c>
      <c r="E7">
        <f t="shared" si="0"/>
        <v>3.2</v>
      </c>
      <c r="F7">
        <f t="shared" si="1"/>
        <v>4</v>
      </c>
      <c r="G7">
        <v>2</v>
      </c>
    </row>
    <row r="8" spans="1:7" x14ac:dyDescent="0.25">
      <c r="A8" t="s">
        <v>12</v>
      </c>
      <c r="B8">
        <v>80</v>
      </c>
      <c r="D8">
        <v>6</v>
      </c>
      <c r="E8">
        <f t="shared" si="0"/>
        <v>1.5999999999999996</v>
      </c>
      <c r="F8">
        <f t="shared" si="1"/>
        <v>2</v>
      </c>
      <c r="G8">
        <v>1</v>
      </c>
    </row>
    <row r="9" spans="1:7" x14ac:dyDescent="0.25">
      <c r="A9" t="s">
        <v>6</v>
      </c>
      <c r="B9">
        <f>Total_Available_Hours*Average_Productivity/100</f>
        <v>11.2</v>
      </c>
      <c r="D9">
        <v>7</v>
      </c>
      <c r="E9">
        <f t="shared" si="0"/>
        <v>0</v>
      </c>
      <c r="F9">
        <f t="shared" si="1"/>
        <v>0</v>
      </c>
      <c r="G9">
        <v>0</v>
      </c>
    </row>
    <row r="10" spans="1:7" x14ac:dyDescent="0.25">
      <c r="A10" t="s">
        <v>7</v>
      </c>
      <c r="B10">
        <f>Productive_Hours/Working_Days</f>
        <v>1.5999999999999999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2019-09-14T13:22:22Z</dcterms:modified>
</cp:coreProperties>
</file>