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aelhabr\Documents\projects\isye-6420\hws\"/>
    </mc:Choice>
  </mc:AlternateContent>
  <xr:revisionPtr revIDLastSave="0" documentId="13_ncr:1_{476332EA-623E-423F-9876-BE8EC4CCBC32}" xr6:coauthVersionLast="43" xr6:coauthVersionMax="43" xr10:uidLastSave="{00000000-0000-0000-0000-000000000000}"/>
  <bookViews>
    <workbookView xWindow="3750" yWindow="3360" windowWidth="21600" windowHeight="114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1" l="1"/>
  <c r="B43" i="1"/>
  <c r="B44" i="1"/>
  <c r="D33" i="1"/>
  <c r="C34" i="1" s="1"/>
  <c r="B38" i="1"/>
  <c r="C38" i="1"/>
  <c r="C36" i="1"/>
  <c r="C37" i="1"/>
  <c r="B37" i="1"/>
  <c r="B36" i="1"/>
  <c r="A37" i="1"/>
  <c r="C35" i="1"/>
  <c r="B35" i="1"/>
  <c r="A36" i="1"/>
  <c r="D32" i="1"/>
  <c r="E32" i="1" s="1"/>
  <c r="D31" i="1"/>
  <c r="D36" i="1" s="1"/>
  <c r="C2" i="1"/>
  <c r="B3" i="1"/>
  <c r="B2" i="1" s="1"/>
  <c r="D37" i="1" l="1"/>
  <c r="B34" i="1"/>
  <c r="E31" i="1"/>
  <c r="B28" i="1"/>
  <c r="B27" i="1"/>
  <c r="B26" i="1"/>
  <c r="B22" i="1"/>
  <c r="B21" i="1"/>
  <c r="G2" i="1"/>
  <c r="G6" i="1" s="1"/>
  <c r="G3" i="1"/>
  <c r="G7" i="1" s="1"/>
  <c r="B20" i="1"/>
  <c r="G1" i="1"/>
  <c r="G9" i="1" l="1"/>
  <c r="I11" i="1"/>
  <c r="B25" i="1" l="1"/>
  <c r="B19" i="1"/>
</calcChain>
</file>

<file path=xl/sharedStrings.xml><?xml version="1.0" encoding="utf-8"?>
<sst xmlns="http://schemas.openxmlformats.org/spreadsheetml/2006/main" count="29" uniqueCount="20">
  <si>
    <t>Actual=0</t>
  </si>
  <si>
    <t>Actual=1</t>
  </si>
  <si>
    <t>Predicted=0</t>
  </si>
  <si>
    <t>Predicted=1</t>
  </si>
  <si>
    <t>Actual_total</t>
  </si>
  <si>
    <t>Predicted_total</t>
  </si>
  <si>
    <t>P(Predicted=1|Actual=1)</t>
  </si>
  <si>
    <t>new P(Actual=1)</t>
  </si>
  <si>
    <t>new P(Predicted=1)</t>
  </si>
  <si>
    <t>P(Actual=1|Predicted=1)=(P(Predicted=1|Actual=1))P(Actual=1)) / P(Predicted=1)</t>
  </si>
  <si>
    <t>P(Predicted=1)</t>
  </si>
  <si>
    <t>P(Predicted=1|Actual=1)*new P(Actual=1)</t>
  </si>
  <si>
    <t>P(Predicted=1|Actual=0)*new P(Actual=0)</t>
  </si>
  <si>
    <t>P(Predicted=1|Actual=0)</t>
  </si>
  <si>
    <t>P(Predicted=0|Actual=0)</t>
  </si>
  <si>
    <t>P(Predicted=0|Actual=1)</t>
  </si>
  <si>
    <t>P(Actual=0|Predicted=0)</t>
  </si>
  <si>
    <t>P(Actual=1|Predicted=0)</t>
  </si>
  <si>
    <t>P(Actual=0|Predicted=1)</t>
  </si>
  <si>
    <t>P(Actual=1|Predicted=1)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</si>
</sst>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zoomScale="80" zoomScaleNormal="80" workbookViewId="0">
      <selection activeCell="B44" sqref="B44"/>
    </sheetView>
  </sheetViews>
  <sheetFormatPr defaultRowHeight="15" x14ac:dyDescent="0.25"/>
  <cols>
    <col min="1" max="1" width="25.85546875" customWidth="1"/>
    <col min="2" max="3" width="11.5703125" bestFit="1" customWidth="1"/>
    <col min="4" max="4" width="11.7109375" bestFit="1" customWidth="1"/>
    <col min="6" max="6" width="39.140625" bestFit="1" customWidth="1"/>
  </cols>
  <sheetData>
    <row r="1" spans="1:9" x14ac:dyDescent="0.25">
      <c r="B1" t="s">
        <v>2</v>
      </c>
      <c r="C1" t="s">
        <v>3</v>
      </c>
      <c r="D1" t="s">
        <v>4</v>
      </c>
      <c r="F1" t="s">
        <v>10</v>
      </c>
      <c r="G1">
        <f>C4/D4</f>
        <v>0.58333333333333337</v>
      </c>
    </row>
    <row r="2" spans="1:9" x14ac:dyDescent="0.25">
      <c r="A2" t="s">
        <v>0</v>
      </c>
      <c r="B2">
        <f>B4-B3</f>
        <v>42</v>
      </c>
      <c r="C2">
        <f>C4-C3</f>
        <v>18</v>
      </c>
      <c r="D2">
        <v>55</v>
      </c>
      <c r="F2" t="s">
        <v>6</v>
      </c>
      <c r="G2">
        <f>C3/D3</f>
        <v>0.8666666666666667</v>
      </c>
    </row>
    <row r="3" spans="1:9" x14ac:dyDescent="0.25">
      <c r="A3" t="s">
        <v>1</v>
      </c>
      <c r="B3">
        <f>D3-C3</f>
        <v>8</v>
      </c>
      <c r="C3" s="1">
        <v>52</v>
      </c>
      <c r="D3">
        <v>60</v>
      </c>
      <c r="F3" t="s">
        <v>13</v>
      </c>
      <c r="G3">
        <f>C2/D2</f>
        <v>0.32727272727272727</v>
      </c>
    </row>
    <row r="4" spans="1:9" x14ac:dyDescent="0.25">
      <c r="A4" t="s">
        <v>5</v>
      </c>
      <c r="B4">
        <v>50</v>
      </c>
      <c r="C4">
        <v>70</v>
      </c>
      <c r="D4">
        <v>120</v>
      </c>
    </row>
    <row r="5" spans="1:9" x14ac:dyDescent="0.25">
      <c r="F5" t="s">
        <v>7</v>
      </c>
      <c r="G5">
        <v>0.01</v>
      </c>
    </row>
    <row r="6" spans="1:9" x14ac:dyDescent="0.25">
      <c r="F6" t="s">
        <v>11</v>
      </c>
      <c r="G6">
        <f>G2*G5</f>
        <v>8.666666666666668E-3</v>
      </c>
    </row>
    <row r="7" spans="1:9" x14ac:dyDescent="0.25">
      <c r="F7" t="s">
        <v>12</v>
      </c>
      <c r="G7">
        <f>G3*(1-G5)</f>
        <v>0.32400000000000001</v>
      </c>
    </row>
    <row r="8" spans="1:9" x14ac:dyDescent="0.25">
      <c r="C8" s="1"/>
    </row>
    <row r="9" spans="1:9" x14ac:dyDescent="0.25">
      <c r="F9" t="s">
        <v>8</v>
      </c>
      <c r="G9">
        <f>G6+G7</f>
        <v>0.33266666666666667</v>
      </c>
    </row>
    <row r="10" spans="1:9" x14ac:dyDescent="0.25">
      <c r="H10" t="s">
        <v>9</v>
      </c>
    </row>
    <row r="11" spans="1:9" x14ac:dyDescent="0.25">
      <c r="I11">
        <f>G2*G5/G9</f>
        <v>2.6052104208416839E-2</v>
      </c>
    </row>
    <row r="19" spans="1:5" x14ac:dyDescent="0.25">
      <c r="A19" t="s">
        <v>14</v>
      </c>
      <c r="B19">
        <f>B2/D2</f>
        <v>0.76363636363636367</v>
      </c>
    </row>
    <row r="20" spans="1:5" x14ac:dyDescent="0.25">
      <c r="A20" t="s">
        <v>15</v>
      </c>
      <c r="B20">
        <f>B3/D3</f>
        <v>0.13333333333333333</v>
      </c>
    </row>
    <row r="21" spans="1:5" x14ac:dyDescent="0.25">
      <c r="A21" t="s">
        <v>13</v>
      </c>
      <c r="B21">
        <f>C2/D2</f>
        <v>0.32727272727272727</v>
      </c>
    </row>
    <row r="22" spans="1:5" x14ac:dyDescent="0.25">
      <c r="A22" t="s">
        <v>6</v>
      </c>
      <c r="B22">
        <f>C3/D3</f>
        <v>0.8666666666666667</v>
      </c>
    </row>
    <row r="25" spans="1:5" x14ac:dyDescent="0.25">
      <c r="A25" t="s">
        <v>16</v>
      </c>
      <c r="B25">
        <f>B2/B4</f>
        <v>0.84</v>
      </c>
    </row>
    <row r="26" spans="1:5" x14ac:dyDescent="0.25">
      <c r="A26" t="s">
        <v>17</v>
      </c>
      <c r="B26">
        <f>B3/B4</f>
        <v>0.16</v>
      </c>
    </row>
    <row r="27" spans="1:5" x14ac:dyDescent="0.25">
      <c r="A27" t="s">
        <v>18</v>
      </c>
      <c r="B27">
        <f>C2/C4</f>
        <v>0.25714285714285712</v>
      </c>
    </row>
    <row r="28" spans="1:5" x14ac:dyDescent="0.25">
      <c r="A28" t="s">
        <v>19</v>
      </c>
      <c r="B28">
        <f>C3/C4</f>
        <v>0.74285714285714288</v>
      </c>
    </row>
    <row r="30" spans="1:5" x14ac:dyDescent="0.25">
      <c r="B30" t="s">
        <v>1</v>
      </c>
      <c r="C30" t="s">
        <v>0</v>
      </c>
    </row>
    <row r="31" spans="1:5" x14ac:dyDescent="0.25">
      <c r="A31" t="s">
        <v>3</v>
      </c>
      <c r="B31">
        <v>0.8</v>
      </c>
      <c r="C31">
        <v>9.6000000000000002E-2</v>
      </c>
      <c r="D31">
        <f>B31*B33+C31*C33</f>
        <v>10.304</v>
      </c>
      <c r="E31">
        <f>D31/D33</f>
        <v>0.10304000000000001</v>
      </c>
    </row>
    <row r="32" spans="1:5" x14ac:dyDescent="0.25">
      <c r="A32" t="s">
        <v>2</v>
      </c>
      <c r="B32">
        <v>0.2</v>
      </c>
      <c r="C32">
        <v>0.94</v>
      </c>
      <c r="D32">
        <f>B32*B33+C32*C33</f>
        <v>93.259999999999991</v>
      </c>
      <c r="E32">
        <f>D32/D33</f>
        <v>0.93259999999999987</v>
      </c>
    </row>
    <row r="33" spans="1:4" x14ac:dyDescent="0.25">
      <c r="B33">
        <v>1</v>
      </c>
      <c r="C33">
        <v>99</v>
      </c>
      <c r="D33">
        <f>B33+C33</f>
        <v>100</v>
      </c>
    </row>
    <row r="34" spans="1:4" x14ac:dyDescent="0.25">
      <c r="B34">
        <f>B33/D33</f>
        <v>0.01</v>
      </c>
      <c r="C34">
        <f>C33/D33</f>
        <v>0.99</v>
      </c>
    </row>
    <row r="35" spans="1:4" x14ac:dyDescent="0.25">
      <c r="B35" t="str">
        <f>B30</f>
        <v>Actual=1</v>
      </c>
      <c r="C35" t="str">
        <f>C30</f>
        <v>Actual=0</v>
      </c>
    </row>
    <row r="36" spans="1:4" x14ac:dyDescent="0.25">
      <c r="A36" t="str">
        <f>A31</f>
        <v>Predicted=1</v>
      </c>
      <c r="B36">
        <f>B31*1000</f>
        <v>800</v>
      </c>
      <c r="C36">
        <f>C31*1000</f>
        <v>96</v>
      </c>
      <c r="D36">
        <f>D31*1000</f>
        <v>10304</v>
      </c>
    </row>
    <row r="37" spans="1:4" x14ac:dyDescent="0.25">
      <c r="A37" t="str">
        <f>A32</f>
        <v>Predicted=0</v>
      </c>
      <c r="B37">
        <f>B32*1000</f>
        <v>200</v>
      </c>
      <c r="C37">
        <f>C32*1000</f>
        <v>940</v>
      </c>
      <c r="D37">
        <f>D32*1000</f>
        <v>93259.999999999985</v>
      </c>
    </row>
    <row r="38" spans="1:4" x14ac:dyDescent="0.25">
      <c r="B38">
        <f>B33*1000</f>
        <v>1000</v>
      </c>
      <c r="C38">
        <f>C33*1000</f>
        <v>99000</v>
      </c>
    </row>
    <row r="39" spans="1:4" x14ac:dyDescent="0.25">
      <c r="A39" t="s">
        <v>19</v>
      </c>
      <c r="B39">
        <f>B31/D31</f>
        <v>7.7639751552795039E-2</v>
      </c>
    </row>
    <row r="43" spans="1:4" x14ac:dyDescent="0.25">
      <c r="A43" t="s">
        <v>6</v>
      </c>
      <c r="B43">
        <f>B31/B33</f>
        <v>0.8</v>
      </c>
    </row>
    <row r="44" spans="1:4" x14ac:dyDescent="0.25">
      <c r="A44" t="s">
        <v>13</v>
      </c>
      <c r="B44">
        <f>C31/C34</f>
        <v>9.696969696969697E-2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Electric Reliability Council of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ElHabr, Tony</dc:creator>
  <cp:lastModifiedBy>aelhabr</cp:lastModifiedBy>
  <dcterms:created xsi:type="dcterms:W3CDTF">2019-08-08T13:19:28Z</dcterms:created>
  <dcterms:modified xsi:type="dcterms:W3CDTF">2019-08-09T10:31:02Z</dcterms:modified>
</cp:coreProperties>
</file>