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12"/>
  <workbookPr autoCompressPictures="0" defaultThemeVersion="124226"/>
  <xr:revisionPtr revIDLastSave="118" documentId="11_8888AA97057FA0C27BF14F49DD415DB567A59524" xr6:coauthVersionLast="45" xr6:coauthVersionMax="45" xr10:uidLastSave="{9E6DCF2D-4813-4019-A79A-199F80964963}"/>
  <bookViews>
    <workbookView xWindow="60" yWindow="0" windowWidth="20730" windowHeight="11760" firstSheet="1" activeTab="1" xr2:uid="{00000000-000D-0000-FFFF-FFFF00000000}"/>
  </bookViews>
  <sheets>
    <sheet name="Sheet1" sheetId="1" r:id="rId1"/>
    <sheet name="My College Plan" sheetId="2" r:id="rId2"/>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N9" i="2" l="1"/>
  <c r="R9" i="2"/>
  <c r="P9" i="2"/>
  <c r="L9" i="2"/>
  <c r="J9" i="2"/>
  <c r="H9" i="2"/>
  <c r="F9" i="2"/>
  <c r="D9" i="2"/>
  <c r="B24" i="2"/>
  <c r="B23" i="1"/>
  <c r="R18" i="1"/>
  <c r="B18" i="1"/>
  <c r="D18" i="1"/>
  <c r="F18" i="1"/>
  <c r="H18" i="1"/>
  <c r="J18" i="1"/>
  <c r="L18" i="1"/>
  <c r="N18" i="1"/>
  <c r="P18" i="1"/>
  <c r="B22" i="1"/>
</calcChain>
</file>

<file path=xl/sharedStrings.xml><?xml version="1.0" encoding="utf-8"?>
<sst xmlns="http://schemas.openxmlformats.org/spreadsheetml/2006/main" count="226" uniqueCount="144">
  <si>
    <t>Transfer</t>
  </si>
  <si>
    <t>2009-2010</t>
  </si>
  <si>
    <t>2010-2011</t>
  </si>
  <si>
    <t>2011-2012</t>
  </si>
  <si>
    <t>2012-2013</t>
  </si>
  <si>
    <t>All</t>
  </si>
  <si>
    <t>#</t>
  </si>
  <si>
    <t>Fall</t>
  </si>
  <si>
    <t>Spring</t>
  </si>
  <si>
    <t>ACCT 215</t>
  </si>
  <si>
    <t>BUSAD 102</t>
  </si>
  <si>
    <t>BUSAD 201</t>
  </si>
  <si>
    <t>ENGL 302</t>
  </si>
  <si>
    <t>MIS 331</t>
  </si>
  <si>
    <t>RELIG 205</t>
  </si>
  <si>
    <t>MIS 435</t>
  </si>
  <si>
    <t>MIS 437</t>
  </si>
  <si>
    <t>MIS 490</t>
  </si>
  <si>
    <t>ACCT 284</t>
  </si>
  <si>
    <t>BUSAD 150</t>
  </si>
  <si>
    <t>BUSAD 301</t>
  </si>
  <si>
    <t>ENGL 313</t>
  </si>
  <si>
    <t>ACCT 285</t>
  </si>
  <si>
    <t>FIN 301</t>
  </si>
  <si>
    <t>SCM 301</t>
  </si>
  <si>
    <t>MIS 438</t>
  </si>
  <si>
    <t>KIN 163/166</t>
  </si>
  <si>
    <t>BUSAD 1T02</t>
  </si>
  <si>
    <t>ECON 101</t>
  </si>
  <si>
    <t>BUSAD 250</t>
  </si>
  <si>
    <t>MIS 330</t>
  </si>
  <si>
    <t>SP CM 312</t>
  </si>
  <si>
    <t>MIS 432</t>
  </si>
  <si>
    <t>MGMT 370</t>
  </si>
  <si>
    <t>Kin 126/129/166</t>
  </si>
  <si>
    <t>MGMT 478</t>
  </si>
  <si>
    <t>ECON 102</t>
  </si>
  <si>
    <t>HON 121</t>
  </si>
  <si>
    <t>COMS 207</t>
  </si>
  <si>
    <t>SP CM 212</t>
  </si>
  <si>
    <t>COM ST 101</t>
  </si>
  <si>
    <t>MIS 433</t>
  </si>
  <si>
    <t>HD FS 276</t>
  </si>
  <si>
    <t>FS HN 167</t>
  </si>
  <si>
    <t>INFAS 131</t>
  </si>
  <si>
    <t>ENGL 201</t>
  </si>
  <si>
    <t>LIB 160</t>
  </si>
  <si>
    <t>PHIL 230</t>
  </si>
  <si>
    <t>MKT 340</t>
  </si>
  <si>
    <t>ENGL 150</t>
  </si>
  <si>
    <t>MATH 150</t>
  </si>
  <si>
    <t>STAT 226</t>
  </si>
  <si>
    <t>ENGL 250</t>
  </si>
  <si>
    <t>PHYS 101</t>
  </si>
  <si>
    <t>U ST 106</t>
  </si>
  <si>
    <t>HD FS 283</t>
  </si>
  <si>
    <t>U ST 105</t>
  </si>
  <si>
    <t>MATH 1T04</t>
  </si>
  <si>
    <t>MATH 165</t>
  </si>
  <si>
    <t>MKT 2T05</t>
  </si>
  <si>
    <t>ORIEN 1T06</t>
  </si>
  <si>
    <t>SPAN 201</t>
  </si>
  <si>
    <t>AUT 0V01</t>
  </si>
  <si>
    <t>CIT 0V03</t>
  </si>
  <si>
    <t>Total</t>
  </si>
  <si>
    <t>Total All Cred.</t>
  </si>
  <si>
    <t>MIS Core</t>
  </si>
  <si>
    <t>Pre-Professional Prog</t>
  </si>
  <si>
    <t>300-LEVEL TOTAL</t>
  </si>
  <si>
    <t>Required (15 credits)</t>
  </si>
  <si>
    <t>BUSAD 101</t>
  </si>
  <si>
    <t>R</t>
  </si>
  <si>
    <t>MAT 150</t>
  </si>
  <si>
    <t>Electives (6 credits)</t>
  </si>
  <si>
    <t>Pre-Professional Support</t>
  </si>
  <si>
    <t>Professional Prog - Core</t>
  </si>
  <si>
    <t>MATH 151</t>
  </si>
  <si>
    <t>COM S 207</t>
  </si>
  <si>
    <t>Communications</t>
  </si>
  <si>
    <t>Humanities</t>
  </si>
  <si>
    <t>6 credits</t>
  </si>
  <si>
    <t>International Perspective</t>
  </si>
  <si>
    <t>Social Science</t>
  </si>
  <si>
    <t>3 credits</t>
  </si>
  <si>
    <t>U.S. Diversity</t>
  </si>
  <si>
    <t>Natural Science</t>
  </si>
  <si>
    <t>Global Perspective</t>
  </si>
  <si>
    <t>2017-2018</t>
  </si>
  <si>
    <t>Summer 2018</t>
  </si>
  <si>
    <t>2018-2019</t>
  </si>
  <si>
    <t>Summer 2019</t>
  </si>
  <si>
    <t>2019-2020</t>
  </si>
  <si>
    <t>Credit #</t>
  </si>
  <si>
    <t>Class</t>
  </si>
  <si>
    <t>SCL-1001</t>
  </si>
  <si>
    <t>ANTH-1823-850</t>
  </si>
  <si>
    <t>MATH-2934 (Calc 3)</t>
  </si>
  <si>
    <t>MATH 3333 (Linear Algebra)</t>
  </si>
  <si>
    <t>CS 3203 (Software Requirements &amp; Specification)</t>
  </si>
  <si>
    <t>CS 3323 (Principles of Programming Languages)</t>
  </si>
  <si>
    <t>CS 4263 (Software Engineering I)</t>
  </si>
  <si>
    <t>CS 4273 (Software Engineering II)</t>
  </si>
  <si>
    <t>CS-1143</t>
  </si>
  <si>
    <t>CS-2334-010</t>
  </si>
  <si>
    <t>CS-2413 (Data Structures)</t>
  </si>
  <si>
    <t>CS 3113 (Intro to Operating Systems)</t>
  </si>
  <si>
    <t>CS 3053 (Human Computer Interaction)</t>
  </si>
  <si>
    <t>CS 4413 (Algorithm Analysis)</t>
  </si>
  <si>
    <t>MATH 3113 (DEQ)</t>
  </si>
  <si>
    <t>ENGL-1113</t>
  </si>
  <si>
    <t>Lab-CS 2334-012</t>
  </si>
  <si>
    <t>CS 3823 (Theory of Computation)</t>
  </si>
  <si>
    <t>HES 2823 (Introductory Nutrition)</t>
  </si>
  <si>
    <t>CS 4513 (Database Management)</t>
  </si>
  <si>
    <t>CS 4053 (Computer Graphics)</t>
  </si>
  <si>
    <t>MATH-1613</t>
  </si>
  <si>
    <t>ENGR-3511-900</t>
  </si>
  <si>
    <t>CS 2813 (Discrete Structures)</t>
  </si>
  <si>
    <t>ENGR-2002 (Professional Development)</t>
  </si>
  <si>
    <t>MATH 4753 (Applied Statistics</t>
  </si>
  <si>
    <t>Computer Architecture</t>
  </si>
  <si>
    <t>MATH-1533</t>
  </si>
  <si>
    <t>MATH-2924-010</t>
  </si>
  <si>
    <t>CS 2614 (Computer Organization)</t>
  </si>
  <si>
    <t>PHYS 2514 (Physics for Engineers) &amp; Lab</t>
  </si>
  <si>
    <t>OS Theory</t>
  </si>
  <si>
    <t>PSY-1113</t>
  </si>
  <si>
    <t>MATH-2924-011</t>
  </si>
  <si>
    <t>MUMM 3613 (Muslim Music)</t>
  </si>
  <si>
    <t>ENGL-1213</t>
  </si>
  <si>
    <t>MATH-2104</t>
  </si>
  <si>
    <t>CS-2163</t>
  </si>
  <si>
    <t>POLSC-1113</t>
  </si>
  <si>
    <t>HIST-1493</t>
  </si>
  <si>
    <t>HUM-2143</t>
  </si>
  <si>
    <t>BIO-1114</t>
  </si>
  <si>
    <t>ACCT-2113</t>
  </si>
  <si>
    <t>ECON-2123</t>
  </si>
  <si>
    <t>COM-2213</t>
  </si>
  <si>
    <t>HUM-1113</t>
  </si>
  <si>
    <t>PHYS-1013</t>
  </si>
  <si>
    <t>ECON-2143</t>
  </si>
  <si>
    <t>ACCT-2123</t>
  </si>
  <si>
    <t>ECON-2023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</si>
</sst>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5" tint="-0.249977111117893"/>
      <name val="Calibri"/>
      <family val="2"/>
      <scheme val="minor"/>
    </font>
    <font>
      <sz val="11"/>
      <name val="Calibri"/>
      <family val="2"/>
      <scheme val="minor"/>
    </font>
  </fonts>
  <fills count="18">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8">
    <xf numFmtId="0" fontId="0" fillId="0" borderId="0" xfId="0"/>
    <xf numFmtId="0" fontId="1" fillId="0" borderId="0" xfId="0" applyFont="1"/>
    <xf numFmtId="0" fontId="1" fillId="2" borderId="0" xfId="0" applyFont="1" applyFill="1" applyAlignment="1">
      <alignment horizontal="center"/>
    </xf>
    <xf numFmtId="0" fontId="0" fillId="2" borderId="0" xfId="0" applyFill="1"/>
    <xf numFmtId="0" fontId="1" fillId="2" borderId="0" xfId="0" applyFont="1" applyFill="1"/>
    <xf numFmtId="0" fontId="1" fillId="5" borderId="0" xfId="0" applyFont="1" applyFill="1" applyAlignment="1">
      <alignment horizontal="center"/>
    </xf>
    <xf numFmtId="0" fontId="0" fillId="5" borderId="0" xfId="0" applyFill="1"/>
    <xf numFmtId="0" fontId="2" fillId="5" borderId="0" xfId="0" applyFont="1" applyFill="1"/>
    <xf numFmtId="0" fontId="1" fillId="5" borderId="0" xfId="0" applyFont="1" applyFill="1"/>
    <xf numFmtId="0" fontId="1" fillId="6" borderId="0" xfId="0" applyFont="1" applyFill="1" applyAlignment="1">
      <alignment horizontal="center"/>
    </xf>
    <xf numFmtId="0" fontId="2" fillId="6" borderId="0" xfId="0" applyFont="1" applyFill="1"/>
    <xf numFmtId="0" fontId="0" fillId="6" borderId="0" xfId="0" applyFill="1"/>
    <xf numFmtId="0" fontId="1" fillId="6" borderId="0" xfId="0" applyFont="1" applyFill="1"/>
    <xf numFmtId="0" fontId="1" fillId="7" borderId="0" xfId="0" applyFont="1" applyFill="1" applyAlignment="1">
      <alignment horizontal="center"/>
    </xf>
    <xf numFmtId="0" fontId="2" fillId="7" borderId="0" xfId="0" applyFont="1" applyFill="1"/>
    <xf numFmtId="0" fontId="0" fillId="7" borderId="0" xfId="0" applyFill="1"/>
    <xf numFmtId="0" fontId="1" fillId="7" borderId="0" xfId="0" applyFont="1" applyFill="1"/>
    <xf numFmtId="0" fontId="3" fillId="7" borderId="0" xfId="0" applyFont="1" applyFill="1"/>
    <xf numFmtId="0" fontId="1" fillId="4" borderId="0" xfId="0" applyFont="1" applyFill="1" applyAlignment="1">
      <alignment horizontal="center"/>
    </xf>
    <xf numFmtId="0" fontId="0" fillId="4" borderId="0" xfId="0" applyFill="1"/>
    <xf numFmtId="0" fontId="1" fillId="4" borderId="0" xfId="0" applyFont="1" applyFill="1"/>
    <xf numFmtId="0" fontId="0" fillId="12" borderId="0" xfId="0" applyFill="1"/>
    <xf numFmtId="0" fontId="0" fillId="14" borderId="0" xfId="0" applyFill="1"/>
    <xf numFmtId="0" fontId="1" fillId="15" borderId="0" xfId="0" applyFont="1" applyFill="1"/>
    <xf numFmtId="0" fontId="0" fillId="15" borderId="0" xfId="0" applyFill="1"/>
    <xf numFmtId="0" fontId="1" fillId="16" borderId="0" xfId="0" applyFont="1" applyFill="1"/>
    <xf numFmtId="0" fontId="0" fillId="16" borderId="0" xfId="0" applyFill="1"/>
    <xf numFmtId="0" fontId="1" fillId="17" borderId="0" xfId="0" applyFont="1" applyFill="1"/>
    <xf numFmtId="0" fontId="0" fillId="17" borderId="0" xfId="0" applyFill="1"/>
    <xf numFmtId="0" fontId="0" fillId="7"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5" borderId="0" xfId="0" applyFill="1" applyAlignment="1">
      <alignment horizontal="center"/>
    </xf>
    <xf numFmtId="0" fontId="0" fillId="2" borderId="0" xfId="0" applyFill="1" applyAlignment="1">
      <alignment horizontal="center"/>
    </xf>
    <xf numFmtId="0" fontId="1" fillId="16" borderId="0" xfId="0" applyFont="1" applyFill="1" applyAlignment="1">
      <alignment horizontal="center"/>
    </xf>
    <xf numFmtId="0" fontId="1" fillId="15" borderId="0" xfId="0" applyFont="1" applyFill="1" applyAlignment="1">
      <alignment horizontal="center"/>
    </xf>
    <xf numFmtId="0" fontId="1" fillId="17" borderId="0" xfId="0" applyFont="1" applyFill="1" applyAlignment="1">
      <alignment horizontal="center"/>
    </xf>
    <xf numFmtId="0" fontId="0" fillId="3"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1" fillId="13" borderId="0" xfId="0" applyFont="1"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1" fillId="9" borderId="0" xfId="0" applyFont="1" applyFill="1" applyAlignment="1">
      <alignment horizontal="center"/>
    </xf>
    <xf numFmtId="0" fontId="1" fillId="10" borderId="0" xfId="0" applyFont="1" applyFill="1" applyAlignment="1">
      <alignment horizontal="center"/>
    </xf>
    <xf numFmtId="0" fontId="1" fillId="11" borderId="0" xfId="0" applyFont="1" applyFill="1" applyAlignment="1">
      <alignment horizontal="center"/>
    </xf>
    <xf numFmtId="0" fontId="0" fillId="7" borderId="0" xfId="0" applyFill="1" applyAlignment="1">
      <alignment horizontal="center"/>
    </xf>
    <xf numFmtId="0" fontId="1" fillId="3" borderId="0" xfId="0" applyFont="1" applyFill="1" applyAlignment="1">
      <alignment horizontal="center"/>
    </xf>
    <xf numFmtId="0" fontId="0" fillId="4" borderId="0" xfId="0" applyFill="1" applyAlignment="1">
      <alignment horizontal="center"/>
    </xf>
    <xf numFmtId="0" fontId="0" fillId="14" borderId="0" xfId="0" applyFill="1" applyAlignment="1">
      <alignment horizontal="center"/>
    </xf>
    <xf numFmtId="0" fontId="0" fillId="6" borderId="0" xfId="0" applyFill="1" applyAlignment="1">
      <alignment horizontal="center"/>
    </xf>
    <xf numFmtId="0" fontId="0" fillId="5" borderId="0" xfId="0" applyFill="1" applyAlignment="1">
      <alignment horizontal="center"/>
    </xf>
    <xf numFmtId="0" fontId="0" fillId="2" borderId="0" xfId="0" applyFill="1" applyAlignment="1">
      <alignment horizontal="center"/>
    </xf>
    <xf numFmtId="0" fontId="1" fillId="16" borderId="0" xfId="0" applyFont="1" applyFill="1" applyAlignment="1">
      <alignment horizontal="center"/>
    </xf>
    <xf numFmtId="0" fontId="1" fillId="15" borderId="0" xfId="0" applyFont="1" applyFill="1" applyAlignment="1">
      <alignment horizontal="center"/>
    </xf>
    <xf numFmtId="0" fontId="1" fillId="1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292100</xdr:colOff>
      <xdr:row>20</xdr:row>
      <xdr:rowOff>127000</xdr:rowOff>
    </xdr:from>
    <xdr:to>
      <xdr:col>10</xdr:col>
      <xdr:colOff>965200</xdr:colOff>
      <xdr:row>41</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289300" y="3683000"/>
          <a:ext cx="589280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Hey there, CIG reader!</a:t>
          </a:r>
        </a:p>
        <a:p>
          <a:endParaRPr lang="en-US" sz="1100"/>
        </a:p>
        <a:p>
          <a:r>
            <a:rPr lang="en-US" sz="1100"/>
            <a:t>This is the</a:t>
          </a:r>
          <a:r>
            <a:rPr lang="en-US" sz="1100" baseline="0"/>
            <a:t> spreadsheet I built as a freshman to plan out my four years in college. It maps out all the classes I wanted to take, and highlights the core courses in my MIS major in red. There are also formulas built in to total up the number of overall credits in the plan, as well as the number of 300-level+ credits (my school required a certain amount).</a:t>
          </a:r>
        </a:p>
        <a:p>
          <a:endParaRPr lang="en-US" sz="1100" baseline="0"/>
        </a:p>
        <a:p>
          <a:r>
            <a:rPr lang="en-US" sz="1100" baseline="0"/>
            <a:t>On the lower level, I have areas that show the classes I </a:t>
          </a:r>
          <a:r>
            <a:rPr lang="en-US" sz="1100" i="1" baseline="0"/>
            <a:t>needed </a:t>
          </a:r>
          <a:r>
            <a:rPr lang="en-US" sz="1100" i="0" baseline="0"/>
            <a:t>to take in order to graduate, plus other requirements that had several options. These weren't here when I was a student, but I figured they'd be a nice thing to add as an example.</a:t>
          </a:r>
          <a:endParaRPr lang="en-US" sz="1100" baseline="0"/>
        </a:p>
        <a:p>
          <a:endParaRPr lang="en-US" sz="1100" baseline="0"/>
        </a:p>
        <a:p>
          <a:r>
            <a:rPr lang="en-US" sz="1100"/>
            <a:t>Note that this spreadsheet</a:t>
          </a:r>
          <a:r>
            <a:rPr lang="en-US" sz="1100" baseline="0"/>
            <a:t> is </a:t>
          </a:r>
          <a:r>
            <a:rPr lang="en-US" sz="1100" b="1" baseline="0"/>
            <a:t>NOT </a:t>
          </a:r>
          <a:r>
            <a:rPr lang="en-US" sz="1100" b="0" baseline="0"/>
            <a:t>a boilerplate and will likely not hold up well to massive changes unless you know what you're doing. Adding new rows and columns will likely break the formulas for credit totals, though they're easy enough to remake.</a:t>
          </a:r>
        </a:p>
        <a:p>
          <a:endParaRPr lang="en-US" sz="1100" b="0" baseline="0"/>
        </a:p>
        <a:p>
          <a:r>
            <a:rPr lang="en-US" sz="1100" b="0" baseline="0"/>
            <a:t>Also note that this is only one piece of the puzzle; when using this tool, I also looked at all the documents I had that spelled out major requirements and course options.</a:t>
          </a:r>
        </a:p>
        <a:p>
          <a:endParaRPr lang="en-US" sz="1100" b="0" baseline="0"/>
        </a:p>
        <a:p>
          <a:r>
            <a:rPr lang="en-US" sz="1100" b="0" baseline="0"/>
            <a:t>In short, this is an example you can use to build off of. I hope you find it useful! If you're an Excel wizard and have a burning desire to suggest changes, you can always shoot me an email at thomas@collegeinfogeek.com.</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
  <sheetViews>
    <sheetView topLeftCell="B4" workbookViewId="0">
      <selection activeCell="T18" sqref="T18"/>
    </sheetView>
  </sheetViews>
  <sheetFormatPr defaultColWidth="8.85546875" defaultRowHeight="15"/>
  <cols>
    <col min="1" max="1" width="16.42578125" customWidth="1"/>
    <col min="2" max="2" width="9" customWidth="1"/>
    <col min="3" max="3" width="13.85546875" customWidth="1"/>
    <col min="4" max="4" width="8.28515625" customWidth="1"/>
    <col min="5" max="5" width="13.140625" customWidth="1"/>
    <col min="6" max="6" width="7.140625" customWidth="1"/>
    <col min="7" max="7" width="16" customWidth="1"/>
    <col min="8" max="8" width="4.42578125" customWidth="1"/>
    <col min="9" max="9" width="13.42578125" customWidth="1"/>
    <col min="10" max="10" width="5.85546875" customWidth="1"/>
    <col min="11" max="11" width="13.140625" customWidth="1"/>
    <col min="12" max="12" width="6" customWidth="1"/>
    <col min="13" max="13" width="12.7109375" customWidth="1"/>
    <col min="14" max="14" width="5.7109375" customWidth="1"/>
    <col min="15" max="15" width="16.140625" customWidth="1"/>
    <col min="16" max="16" width="5.42578125" customWidth="1"/>
    <col min="17" max="17" width="14.140625" customWidth="1"/>
    <col min="18" max="18" width="6.85546875" customWidth="1"/>
  </cols>
  <sheetData>
    <row r="1" spans="1:18">
      <c r="A1" s="37" t="s">
        <v>0</v>
      </c>
      <c r="B1" s="37"/>
      <c r="C1" s="38" t="s">
        <v>1</v>
      </c>
      <c r="D1" s="38"/>
      <c r="E1" s="38"/>
      <c r="F1" s="38"/>
      <c r="G1" s="39" t="s">
        <v>2</v>
      </c>
      <c r="H1" s="39"/>
      <c r="I1" s="39"/>
      <c r="J1" s="39"/>
      <c r="K1" s="40" t="s">
        <v>3</v>
      </c>
      <c r="L1" s="40"/>
      <c r="M1" s="40"/>
      <c r="N1" s="40"/>
      <c r="O1" s="41" t="s">
        <v>4</v>
      </c>
      <c r="P1" s="41"/>
      <c r="Q1" s="41"/>
      <c r="R1" s="41"/>
    </row>
    <row r="2" spans="1:18">
      <c r="A2" s="2" t="s">
        <v>5</v>
      </c>
      <c r="B2" s="33" t="s">
        <v>6</v>
      </c>
      <c r="C2" s="18" t="s">
        <v>7</v>
      </c>
      <c r="D2" s="30" t="s">
        <v>6</v>
      </c>
      <c r="E2" s="18" t="s">
        <v>8</v>
      </c>
      <c r="F2" s="30" t="s">
        <v>6</v>
      </c>
      <c r="G2" s="5" t="s">
        <v>7</v>
      </c>
      <c r="H2" s="32" t="s">
        <v>6</v>
      </c>
      <c r="I2" s="5" t="s">
        <v>8</v>
      </c>
      <c r="J2" s="32" t="s">
        <v>6</v>
      </c>
      <c r="K2" s="9" t="s">
        <v>7</v>
      </c>
      <c r="L2" s="31" t="s">
        <v>6</v>
      </c>
      <c r="M2" s="9" t="s">
        <v>8</v>
      </c>
      <c r="N2" s="31" t="s">
        <v>6</v>
      </c>
      <c r="O2" s="13" t="s">
        <v>7</v>
      </c>
      <c r="P2" s="29" t="s">
        <v>6</v>
      </c>
      <c r="Q2" s="13" t="s">
        <v>8</v>
      </c>
      <c r="R2" s="29" t="s">
        <v>6</v>
      </c>
    </row>
    <row r="3" spans="1:18">
      <c r="A3" s="3" t="s">
        <v>9</v>
      </c>
      <c r="B3" s="3">
        <v>3</v>
      </c>
      <c r="C3" s="19" t="s">
        <v>10</v>
      </c>
      <c r="D3" s="19">
        <v>1</v>
      </c>
      <c r="E3" s="19" t="s">
        <v>11</v>
      </c>
      <c r="F3" s="19">
        <v>0.5</v>
      </c>
      <c r="G3" s="6" t="s">
        <v>12</v>
      </c>
      <c r="H3" s="6">
        <v>3</v>
      </c>
      <c r="I3" s="7" t="s">
        <v>13</v>
      </c>
      <c r="J3" s="6">
        <v>3</v>
      </c>
      <c r="K3" s="11" t="s">
        <v>14</v>
      </c>
      <c r="L3" s="11">
        <v>3</v>
      </c>
      <c r="M3" s="10" t="s">
        <v>15</v>
      </c>
      <c r="N3" s="11">
        <v>3</v>
      </c>
      <c r="O3" s="14" t="s">
        <v>16</v>
      </c>
      <c r="P3" s="15">
        <v>3</v>
      </c>
      <c r="Q3" s="14" t="s">
        <v>17</v>
      </c>
      <c r="R3" s="15">
        <v>3</v>
      </c>
    </row>
    <row r="4" spans="1:18">
      <c r="A4" s="3" t="s">
        <v>18</v>
      </c>
      <c r="B4" s="3">
        <v>4</v>
      </c>
      <c r="C4" s="19" t="s">
        <v>19</v>
      </c>
      <c r="D4" s="19">
        <v>0</v>
      </c>
      <c r="E4" s="19" t="s">
        <v>20</v>
      </c>
      <c r="F4" s="19">
        <v>0.5</v>
      </c>
      <c r="G4" s="6" t="s">
        <v>21</v>
      </c>
      <c r="H4" s="6">
        <v>3</v>
      </c>
      <c r="I4" s="6" t="s">
        <v>22</v>
      </c>
      <c r="J4" s="6">
        <v>3</v>
      </c>
      <c r="K4" s="11" t="s">
        <v>23</v>
      </c>
      <c r="L4" s="11">
        <v>3</v>
      </c>
      <c r="M4" s="11" t="s">
        <v>24</v>
      </c>
      <c r="N4" s="11">
        <v>3</v>
      </c>
      <c r="O4" s="14" t="s">
        <v>25</v>
      </c>
      <c r="P4" s="15">
        <v>3</v>
      </c>
      <c r="Q4" s="17" t="s">
        <v>26</v>
      </c>
      <c r="R4" s="15">
        <v>2</v>
      </c>
    </row>
    <row r="5" spans="1:18">
      <c r="A5" s="3" t="s">
        <v>27</v>
      </c>
      <c r="B5" s="3">
        <v>3</v>
      </c>
      <c r="C5" s="19" t="s">
        <v>28</v>
      </c>
      <c r="D5" s="19">
        <v>3</v>
      </c>
      <c r="E5" s="19" t="s">
        <v>29</v>
      </c>
      <c r="F5" s="19">
        <v>3</v>
      </c>
      <c r="G5" s="7" t="s">
        <v>30</v>
      </c>
      <c r="H5" s="6">
        <v>3</v>
      </c>
      <c r="I5" s="6" t="s">
        <v>31</v>
      </c>
      <c r="J5" s="6">
        <v>3</v>
      </c>
      <c r="K5" s="10" t="s">
        <v>32</v>
      </c>
      <c r="L5" s="11">
        <v>3</v>
      </c>
      <c r="M5" s="11" t="s">
        <v>33</v>
      </c>
      <c r="N5" s="11">
        <v>3</v>
      </c>
      <c r="O5" s="15" t="s">
        <v>34</v>
      </c>
      <c r="P5" s="15">
        <v>3</v>
      </c>
      <c r="Q5" s="15" t="s">
        <v>35</v>
      </c>
      <c r="R5" s="15">
        <v>3</v>
      </c>
    </row>
    <row r="6" spans="1:18">
      <c r="A6" s="3" t="s">
        <v>36</v>
      </c>
      <c r="B6" s="3">
        <v>3</v>
      </c>
      <c r="C6" s="19" t="s">
        <v>37</v>
      </c>
      <c r="D6" s="19">
        <v>1</v>
      </c>
      <c r="E6" s="19" t="s">
        <v>38</v>
      </c>
      <c r="F6" s="19">
        <v>3</v>
      </c>
      <c r="G6" s="6" t="s">
        <v>39</v>
      </c>
      <c r="H6" s="6">
        <v>3</v>
      </c>
      <c r="I6" s="6" t="s">
        <v>40</v>
      </c>
      <c r="J6" s="6">
        <v>3</v>
      </c>
      <c r="K6" s="10" t="s">
        <v>41</v>
      </c>
      <c r="L6" s="11">
        <v>3</v>
      </c>
      <c r="M6" s="11" t="s">
        <v>42</v>
      </c>
      <c r="N6" s="11">
        <v>3</v>
      </c>
      <c r="O6" s="15" t="s">
        <v>43</v>
      </c>
      <c r="P6" s="15">
        <v>3</v>
      </c>
      <c r="Q6" s="15" t="s">
        <v>44</v>
      </c>
      <c r="R6" s="15">
        <v>1</v>
      </c>
    </row>
    <row r="7" spans="1:18">
      <c r="A7" s="3" t="s">
        <v>45</v>
      </c>
      <c r="B7" s="3">
        <v>3</v>
      </c>
      <c r="C7" s="19" t="s">
        <v>46</v>
      </c>
      <c r="D7" s="19">
        <v>0.5</v>
      </c>
      <c r="E7" s="19" t="s">
        <v>47</v>
      </c>
      <c r="F7" s="19">
        <v>3</v>
      </c>
      <c r="G7" s="6"/>
      <c r="H7" s="6"/>
      <c r="I7" s="6" t="s">
        <v>48</v>
      </c>
      <c r="J7" s="6">
        <v>3</v>
      </c>
      <c r="K7" s="11"/>
      <c r="L7" s="11"/>
      <c r="M7" s="11"/>
      <c r="N7" s="11"/>
      <c r="O7" s="15"/>
      <c r="P7" s="15"/>
      <c r="Q7" s="15" t="s">
        <v>43</v>
      </c>
      <c r="R7" s="15">
        <v>3</v>
      </c>
    </row>
    <row r="8" spans="1:18">
      <c r="A8" s="3" t="s">
        <v>49</v>
      </c>
      <c r="B8" s="3">
        <v>3</v>
      </c>
      <c r="C8" s="19" t="s">
        <v>50</v>
      </c>
      <c r="D8" s="19">
        <v>3</v>
      </c>
      <c r="E8" s="19" t="s">
        <v>51</v>
      </c>
      <c r="F8" s="19">
        <v>3</v>
      </c>
      <c r="G8" s="6"/>
      <c r="H8" s="6"/>
      <c r="I8" s="6"/>
      <c r="J8" s="6"/>
      <c r="K8" s="11"/>
      <c r="L8" s="11"/>
      <c r="M8" s="11"/>
      <c r="N8" s="11"/>
      <c r="O8" s="15"/>
      <c r="P8" s="15"/>
      <c r="Q8" s="15"/>
      <c r="R8" s="15"/>
    </row>
    <row r="9" spans="1:18">
      <c r="A9" s="3" t="s">
        <v>52</v>
      </c>
      <c r="B9" s="3">
        <v>3</v>
      </c>
      <c r="C9" s="19" t="s">
        <v>53</v>
      </c>
      <c r="D9" s="19">
        <v>3</v>
      </c>
      <c r="E9" s="19" t="s">
        <v>54</v>
      </c>
      <c r="F9" s="19">
        <v>1</v>
      </c>
      <c r="G9" s="6"/>
      <c r="H9" s="6"/>
      <c r="I9" s="6"/>
      <c r="J9" s="6"/>
      <c r="K9" s="11"/>
      <c r="L9" s="11"/>
      <c r="M9" s="11"/>
      <c r="N9" s="11"/>
      <c r="O9" s="15"/>
      <c r="P9" s="15"/>
      <c r="Q9" s="15"/>
      <c r="R9" s="15"/>
    </row>
    <row r="10" spans="1:18">
      <c r="A10" s="3" t="s">
        <v>55</v>
      </c>
      <c r="B10" s="3">
        <v>3</v>
      </c>
      <c r="C10" s="19" t="s">
        <v>56</v>
      </c>
      <c r="D10" s="19">
        <v>1</v>
      </c>
      <c r="E10" s="19"/>
      <c r="F10" s="19"/>
      <c r="G10" s="6"/>
      <c r="H10" s="6"/>
      <c r="I10" s="6"/>
      <c r="J10" s="6"/>
      <c r="K10" s="11"/>
      <c r="L10" s="11"/>
      <c r="M10" s="11"/>
      <c r="N10" s="11"/>
      <c r="O10" s="15"/>
      <c r="P10" s="15"/>
      <c r="Q10" s="15"/>
      <c r="R10" s="15"/>
    </row>
    <row r="11" spans="1:18">
      <c r="A11" s="3" t="s">
        <v>57</v>
      </c>
      <c r="B11" s="3">
        <v>5</v>
      </c>
      <c r="C11" s="19"/>
      <c r="D11" s="19"/>
      <c r="E11" s="19"/>
      <c r="F11" s="19"/>
      <c r="G11" s="6"/>
      <c r="H11" s="6"/>
      <c r="I11" s="6"/>
      <c r="J11" s="6"/>
      <c r="K11" s="11"/>
      <c r="L11" s="11"/>
      <c r="M11" s="11"/>
      <c r="N11" s="11"/>
      <c r="O11" s="15"/>
      <c r="P11" s="15"/>
      <c r="Q11" s="15"/>
      <c r="R11" s="15"/>
    </row>
    <row r="12" spans="1:18">
      <c r="A12" s="3" t="s">
        <v>58</v>
      </c>
      <c r="B12" s="3">
        <v>5</v>
      </c>
      <c r="C12" s="19"/>
      <c r="D12" s="19"/>
      <c r="E12" s="19"/>
      <c r="F12" s="19"/>
      <c r="G12" s="6"/>
      <c r="H12" s="6"/>
      <c r="I12" s="6"/>
      <c r="J12" s="6"/>
      <c r="K12" s="11"/>
      <c r="L12" s="11"/>
      <c r="M12" s="11"/>
      <c r="N12" s="11"/>
      <c r="O12" s="15"/>
      <c r="P12" s="15"/>
      <c r="Q12" s="15"/>
      <c r="R12" s="15"/>
    </row>
    <row r="13" spans="1:18">
      <c r="A13" s="3" t="s">
        <v>59</v>
      </c>
      <c r="B13" s="3">
        <v>3</v>
      </c>
      <c r="C13" s="19"/>
      <c r="D13" s="19"/>
      <c r="E13" s="19"/>
      <c r="F13" s="19"/>
      <c r="G13" s="6"/>
      <c r="H13" s="6"/>
      <c r="I13" s="6"/>
      <c r="J13" s="6"/>
      <c r="K13" s="11"/>
      <c r="L13" s="11"/>
      <c r="M13" s="11"/>
      <c r="N13" s="11"/>
      <c r="O13" s="15"/>
      <c r="P13" s="15"/>
      <c r="Q13" s="15"/>
      <c r="R13" s="15"/>
    </row>
    <row r="14" spans="1:18">
      <c r="A14" s="3" t="s">
        <v>60</v>
      </c>
      <c r="B14" s="3">
        <v>1</v>
      </c>
      <c r="C14" s="19"/>
      <c r="D14" s="19"/>
      <c r="E14" s="19"/>
      <c r="F14" s="19"/>
      <c r="G14" s="6"/>
      <c r="H14" s="6"/>
      <c r="I14" s="6"/>
      <c r="J14" s="6"/>
      <c r="K14" s="11"/>
      <c r="L14" s="11"/>
      <c r="M14" s="11"/>
      <c r="N14" s="11"/>
      <c r="O14" s="15"/>
      <c r="P14" s="15"/>
      <c r="Q14" s="15"/>
      <c r="R14" s="15"/>
    </row>
    <row r="15" spans="1:18">
      <c r="A15" s="3" t="s">
        <v>61</v>
      </c>
      <c r="B15" s="3">
        <v>4</v>
      </c>
      <c r="C15" s="19"/>
      <c r="D15" s="19"/>
      <c r="E15" s="19"/>
      <c r="F15" s="19"/>
      <c r="G15" s="6"/>
      <c r="H15" s="6"/>
      <c r="I15" s="6"/>
      <c r="J15" s="6"/>
      <c r="K15" s="11"/>
      <c r="L15" s="11"/>
      <c r="M15" s="11"/>
      <c r="N15" s="11"/>
      <c r="O15" s="15"/>
      <c r="P15" s="15"/>
      <c r="Q15" s="15"/>
      <c r="R15" s="15"/>
    </row>
    <row r="16" spans="1:18">
      <c r="A16" s="3" t="s">
        <v>62</v>
      </c>
      <c r="B16" s="3">
        <v>3</v>
      </c>
      <c r="C16" s="19"/>
      <c r="D16" s="19"/>
      <c r="E16" s="19"/>
      <c r="F16" s="19"/>
      <c r="G16" s="6"/>
      <c r="H16" s="6"/>
      <c r="I16" s="6"/>
      <c r="J16" s="6"/>
      <c r="K16" s="11"/>
      <c r="L16" s="11"/>
      <c r="M16" s="11"/>
      <c r="N16" s="11"/>
      <c r="O16" s="15"/>
      <c r="P16" s="15"/>
      <c r="Q16" s="15"/>
      <c r="R16" s="15"/>
    </row>
    <row r="17" spans="1:18">
      <c r="A17" s="3" t="s">
        <v>63</v>
      </c>
      <c r="B17" s="3">
        <v>3</v>
      </c>
      <c r="C17" s="19"/>
      <c r="D17" s="19"/>
      <c r="E17" s="19"/>
      <c r="F17" s="19"/>
      <c r="G17" s="6"/>
      <c r="H17" s="6"/>
      <c r="I17" s="6"/>
      <c r="J17" s="6"/>
      <c r="K17" s="11"/>
      <c r="L17" s="11"/>
      <c r="M17" s="11"/>
      <c r="N17" s="11"/>
      <c r="O17" s="15"/>
      <c r="P17" s="15"/>
      <c r="Q17" s="15"/>
      <c r="R17" s="15"/>
    </row>
    <row r="18" spans="1:18">
      <c r="A18" s="4" t="s">
        <v>64</v>
      </c>
      <c r="B18" s="4">
        <f>SUM(B3:B17)</f>
        <v>49</v>
      </c>
      <c r="C18" s="20" t="s">
        <v>64</v>
      </c>
      <c r="D18" s="19">
        <f>SUM(D3:D10)</f>
        <v>12.5</v>
      </c>
      <c r="E18" s="20" t="s">
        <v>64</v>
      </c>
      <c r="F18" s="19">
        <f>SUM(F3:F9)</f>
        <v>14</v>
      </c>
      <c r="G18" s="8" t="s">
        <v>64</v>
      </c>
      <c r="H18" s="6">
        <f>SUM(H3:H10)</f>
        <v>12</v>
      </c>
      <c r="I18" s="8" t="s">
        <v>64</v>
      </c>
      <c r="J18" s="6">
        <f>SUM(J3:J10)</f>
        <v>15</v>
      </c>
      <c r="K18" s="12" t="s">
        <v>64</v>
      </c>
      <c r="L18" s="11">
        <f>SUM(L3:L10)</f>
        <v>12</v>
      </c>
      <c r="M18" s="12" t="s">
        <v>64</v>
      </c>
      <c r="N18" s="11">
        <f>SUM(N3:N10)</f>
        <v>12</v>
      </c>
      <c r="O18" s="16" t="s">
        <v>64</v>
      </c>
      <c r="P18" s="15">
        <f>SUM(P3:P10)</f>
        <v>12</v>
      </c>
      <c r="Q18" s="16" t="s">
        <v>64</v>
      </c>
      <c r="R18" s="15">
        <f>SUM(R3:R10)</f>
        <v>12</v>
      </c>
    </row>
    <row r="22" spans="1:18">
      <c r="A22" s="1" t="s">
        <v>65</v>
      </c>
      <c r="B22">
        <f>SUM(B18,D18,F18,H18,J18,L18,N18,P18,R18)</f>
        <v>150.5</v>
      </c>
      <c r="O22" s="42" t="s">
        <v>66</v>
      </c>
      <c r="P22" s="43"/>
      <c r="Q22" s="45" t="s">
        <v>67</v>
      </c>
      <c r="R22" s="45"/>
    </row>
    <row r="23" spans="1:18">
      <c r="A23" t="s">
        <v>68</v>
      </c>
      <c r="B23">
        <f>SUM(F4,H3,H4,H5,J3,J5,J7,L4,L5,L6,N3,N4,N5,P3,P4,R3,R5)</f>
        <v>48.5</v>
      </c>
      <c r="O23" s="44" t="s">
        <v>69</v>
      </c>
      <c r="P23" s="44"/>
      <c r="Q23" s="6" t="s">
        <v>70</v>
      </c>
      <c r="R23" s="6">
        <v>0.5</v>
      </c>
    </row>
    <row r="24" spans="1:18">
      <c r="O24" s="21" t="s">
        <v>13</v>
      </c>
      <c r="P24" s="21">
        <v>3</v>
      </c>
      <c r="Q24" s="6" t="s">
        <v>19</v>
      </c>
      <c r="R24" s="6" t="s">
        <v>71</v>
      </c>
    </row>
    <row r="25" spans="1:18">
      <c r="O25" s="21" t="s">
        <v>32</v>
      </c>
      <c r="P25" s="21">
        <v>3</v>
      </c>
      <c r="Q25" s="6" t="s">
        <v>72</v>
      </c>
      <c r="R25" s="6">
        <v>3</v>
      </c>
    </row>
    <row r="26" spans="1:18">
      <c r="O26" s="21" t="s">
        <v>41</v>
      </c>
      <c r="P26" s="21">
        <v>3</v>
      </c>
      <c r="Q26" s="6" t="s">
        <v>28</v>
      </c>
      <c r="R26" s="6">
        <v>3</v>
      </c>
    </row>
    <row r="27" spans="1:18">
      <c r="O27" s="21" t="s">
        <v>15</v>
      </c>
      <c r="P27" s="21">
        <v>3</v>
      </c>
      <c r="Q27" s="6" t="s">
        <v>29</v>
      </c>
      <c r="R27" s="6">
        <v>3</v>
      </c>
    </row>
    <row r="28" spans="1:18">
      <c r="O28" s="21" t="s">
        <v>25</v>
      </c>
      <c r="P28" s="21">
        <v>3</v>
      </c>
      <c r="Q28" s="6" t="s">
        <v>36</v>
      </c>
      <c r="R28" s="6">
        <v>3</v>
      </c>
    </row>
    <row r="29" spans="1:18">
      <c r="O29" s="44" t="s">
        <v>73</v>
      </c>
      <c r="P29" s="44"/>
      <c r="Q29" s="6" t="s">
        <v>51</v>
      </c>
      <c r="R29" s="6">
        <v>3</v>
      </c>
    </row>
    <row r="30" spans="1:18">
      <c r="O30" s="21" t="s">
        <v>16</v>
      </c>
      <c r="P30" s="21">
        <v>3</v>
      </c>
      <c r="Q30" s="6" t="s">
        <v>18</v>
      </c>
      <c r="R30" s="6">
        <v>3</v>
      </c>
    </row>
    <row r="31" spans="1:18">
      <c r="O31" s="21" t="s">
        <v>17</v>
      </c>
      <c r="P31" s="21">
        <v>3</v>
      </c>
      <c r="Q31" s="46" t="s">
        <v>74</v>
      </c>
      <c r="R31" s="46"/>
    </row>
    <row r="32" spans="1:18">
      <c r="O32" s="49" t="s">
        <v>75</v>
      </c>
      <c r="P32" s="49"/>
      <c r="Q32" s="11" t="s">
        <v>11</v>
      </c>
      <c r="R32" s="11">
        <v>0.5</v>
      </c>
    </row>
    <row r="33" spans="15:18">
      <c r="O33" s="3" t="s">
        <v>22</v>
      </c>
      <c r="P33" s="3">
        <v>3</v>
      </c>
      <c r="Q33" s="11" t="s">
        <v>20</v>
      </c>
      <c r="R33" s="11">
        <v>0.5</v>
      </c>
    </row>
    <row r="34" spans="15:18">
      <c r="O34" s="3" t="s">
        <v>30</v>
      </c>
      <c r="P34" s="3">
        <v>3</v>
      </c>
      <c r="Q34" s="11" t="s">
        <v>76</v>
      </c>
      <c r="R34" s="11">
        <v>3</v>
      </c>
    </row>
    <row r="35" spans="15:18">
      <c r="O35" s="3" t="s">
        <v>23</v>
      </c>
      <c r="P35" s="3">
        <v>3</v>
      </c>
      <c r="Q35" s="11" t="s">
        <v>9</v>
      </c>
      <c r="R35" s="11">
        <v>3</v>
      </c>
    </row>
    <row r="36" spans="15:18">
      <c r="O36" s="3" t="s">
        <v>33</v>
      </c>
      <c r="P36" s="3">
        <v>3</v>
      </c>
      <c r="Q36" s="11" t="s">
        <v>77</v>
      </c>
      <c r="R36" s="11">
        <v>3</v>
      </c>
    </row>
    <row r="37" spans="15:18">
      <c r="O37" s="3" t="s">
        <v>48</v>
      </c>
      <c r="P37" s="3">
        <v>3</v>
      </c>
      <c r="Q37" s="47" t="s">
        <v>78</v>
      </c>
      <c r="R37" s="47"/>
    </row>
    <row r="38" spans="15:18">
      <c r="O38" s="3" t="s">
        <v>24</v>
      </c>
      <c r="P38" s="3">
        <v>3</v>
      </c>
      <c r="Q38" s="15" t="s">
        <v>49</v>
      </c>
      <c r="R38" s="15">
        <v>3</v>
      </c>
    </row>
    <row r="39" spans="15:18">
      <c r="O39" s="3" t="s">
        <v>35</v>
      </c>
      <c r="P39" s="3">
        <v>3</v>
      </c>
      <c r="Q39" s="15" t="s">
        <v>52</v>
      </c>
      <c r="R39" s="15">
        <v>3</v>
      </c>
    </row>
    <row r="40" spans="15:18">
      <c r="O40" s="50" t="s">
        <v>79</v>
      </c>
      <c r="P40" s="50"/>
      <c r="Q40" s="15" t="s">
        <v>12</v>
      </c>
      <c r="R40" s="15">
        <v>3</v>
      </c>
    </row>
    <row r="41" spans="15:18">
      <c r="O41" s="22" t="s">
        <v>47</v>
      </c>
      <c r="P41" s="22">
        <v>3</v>
      </c>
      <c r="Q41" s="15" t="s">
        <v>39</v>
      </c>
      <c r="R41" s="15">
        <v>3</v>
      </c>
    </row>
    <row r="42" spans="15:18">
      <c r="O42" s="51" t="s">
        <v>80</v>
      </c>
      <c r="P42" s="51"/>
      <c r="Q42" s="15" t="s">
        <v>46</v>
      </c>
      <c r="R42" s="15">
        <v>3</v>
      </c>
    </row>
    <row r="43" spans="15:18">
      <c r="O43" s="45" t="s">
        <v>81</v>
      </c>
      <c r="P43" s="45"/>
      <c r="Q43" s="42" t="s">
        <v>82</v>
      </c>
      <c r="R43" s="42"/>
    </row>
    <row r="44" spans="15:18">
      <c r="O44" s="53" t="s">
        <v>83</v>
      </c>
      <c r="P44" s="53"/>
      <c r="Q44" s="44" t="s">
        <v>80</v>
      </c>
      <c r="R44" s="44"/>
    </row>
    <row r="45" spans="15:18">
      <c r="O45" s="49" t="s">
        <v>84</v>
      </c>
      <c r="P45" s="49"/>
      <c r="Q45" s="46" t="s">
        <v>85</v>
      </c>
      <c r="R45" s="46"/>
    </row>
    <row r="46" spans="15:18">
      <c r="O46" s="54" t="s">
        <v>83</v>
      </c>
      <c r="P46" s="54"/>
      <c r="Q46" s="52" t="s">
        <v>83</v>
      </c>
      <c r="R46" s="52"/>
    </row>
    <row r="47" spans="15:18">
      <c r="O47" s="47" t="s">
        <v>86</v>
      </c>
      <c r="P47" s="47"/>
    </row>
    <row r="48" spans="15:18">
      <c r="O48" s="48" t="s">
        <v>80</v>
      </c>
      <c r="P48" s="48"/>
    </row>
  </sheetData>
  <mergeCells count="24">
    <mergeCell ref="O47:P47"/>
    <mergeCell ref="O48:P48"/>
    <mergeCell ref="O32:P32"/>
    <mergeCell ref="Q37:R37"/>
    <mergeCell ref="O40:P40"/>
    <mergeCell ref="O42:P42"/>
    <mergeCell ref="O43:P43"/>
    <mergeCell ref="Q43:R43"/>
    <mergeCell ref="Q44:R44"/>
    <mergeCell ref="Q45:R45"/>
    <mergeCell ref="Q46:R46"/>
    <mergeCell ref="O44:P44"/>
    <mergeCell ref="O45:P45"/>
    <mergeCell ref="O46:P46"/>
    <mergeCell ref="O22:P22"/>
    <mergeCell ref="O23:P23"/>
    <mergeCell ref="O29:P29"/>
    <mergeCell ref="Q22:R22"/>
    <mergeCell ref="Q31:R31"/>
    <mergeCell ref="A1:B1"/>
    <mergeCell ref="C1:F1"/>
    <mergeCell ref="G1:J1"/>
    <mergeCell ref="K1:N1"/>
    <mergeCell ref="O1:R1"/>
  </mergeCells>
  <pageMargins left="0.7" right="0.7" top="0.75" bottom="0.75" header="0.3" footer="0.3"/>
  <pageSetup orientation="portrait" horizontalDpi="1200" verticalDpi="120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4"/>
  <sheetViews>
    <sheetView tabSelected="1" topLeftCell="C1" workbookViewId="0">
      <selection activeCell="H8" sqref="H8"/>
    </sheetView>
  </sheetViews>
  <sheetFormatPr defaultColWidth="8.85546875" defaultRowHeight="15"/>
  <cols>
    <col min="1" max="1" width="14.28515625" bestFit="1" customWidth="1"/>
    <col min="2" max="8" width="14.28515625" customWidth="1"/>
    <col min="9" max="9" width="11" bestFit="1" customWidth="1"/>
    <col min="10" max="11" width="9.7109375" bestFit="1" customWidth="1"/>
  </cols>
  <sheetData>
    <row r="1" spans="1:18">
      <c r="A1" s="56" t="s">
        <v>0</v>
      </c>
      <c r="B1" s="56"/>
      <c r="C1" s="55" t="s">
        <v>87</v>
      </c>
      <c r="D1" s="55"/>
      <c r="E1" s="55"/>
      <c r="F1" s="55"/>
      <c r="G1" s="57" t="s">
        <v>88</v>
      </c>
      <c r="H1" s="57"/>
      <c r="I1" s="56" t="s">
        <v>89</v>
      </c>
      <c r="J1" s="56"/>
      <c r="K1" s="56"/>
      <c r="L1" s="56"/>
      <c r="M1" s="57" t="s">
        <v>90</v>
      </c>
      <c r="N1" s="57"/>
      <c r="O1" s="55" t="s">
        <v>91</v>
      </c>
      <c r="P1" s="55"/>
      <c r="Q1" s="55"/>
      <c r="R1" s="55"/>
    </row>
    <row r="2" spans="1:18">
      <c r="A2" s="23" t="s">
        <v>5</v>
      </c>
      <c r="B2" s="23" t="s">
        <v>92</v>
      </c>
      <c r="C2" s="25" t="s">
        <v>7</v>
      </c>
      <c r="D2" s="25" t="s">
        <v>92</v>
      </c>
      <c r="E2" s="25" t="s">
        <v>8</v>
      </c>
      <c r="F2" s="25" t="s">
        <v>92</v>
      </c>
      <c r="G2" s="27" t="s">
        <v>93</v>
      </c>
      <c r="H2" s="27" t="s">
        <v>92</v>
      </c>
      <c r="I2" s="23" t="s">
        <v>7</v>
      </c>
      <c r="J2" s="23" t="s">
        <v>92</v>
      </c>
      <c r="K2" s="23" t="s">
        <v>8</v>
      </c>
      <c r="L2" s="23" t="s">
        <v>92</v>
      </c>
      <c r="M2" s="27" t="s">
        <v>93</v>
      </c>
      <c r="N2" s="27" t="s">
        <v>92</v>
      </c>
      <c r="O2" s="25" t="s">
        <v>7</v>
      </c>
      <c r="P2" s="25" t="s">
        <v>92</v>
      </c>
      <c r="Q2" s="25" t="s">
        <v>8</v>
      </c>
      <c r="R2" s="25" t="s">
        <v>92</v>
      </c>
    </row>
    <row r="3" spans="1:18">
      <c r="A3" s="24" t="s">
        <v>94</v>
      </c>
      <c r="B3" s="24">
        <v>1</v>
      </c>
      <c r="C3" s="26" t="s">
        <v>95</v>
      </c>
      <c r="D3" s="26">
        <v>3</v>
      </c>
      <c r="E3" s="26" t="s">
        <v>96</v>
      </c>
      <c r="F3" s="26">
        <v>4</v>
      </c>
      <c r="G3" s="28" t="s">
        <v>97</v>
      </c>
      <c r="H3" s="28">
        <v>3</v>
      </c>
      <c r="I3" s="24" t="s">
        <v>98</v>
      </c>
      <c r="J3" s="24">
        <v>3</v>
      </c>
      <c r="K3" s="24" t="s">
        <v>99</v>
      </c>
      <c r="L3" s="24">
        <v>3</v>
      </c>
      <c r="M3" s="28"/>
      <c r="N3" s="28"/>
      <c r="O3" s="26" t="s">
        <v>100</v>
      </c>
      <c r="P3" s="26">
        <v>3</v>
      </c>
      <c r="Q3" s="26" t="s">
        <v>101</v>
      </c>
      <c r="R3" s="26">
        <v>3</v>
      </c>
    </row>
    <row r="4" spans="1:18">
      <c r="A4" s="24" t="s">
        <v>102</v>
      </c>
      <c r="B4" s="24">
        <v>3</v>
      </c>
      <c r="C4" s="26" t="s">
        <v>103</v>
      </c>
      <c r="D4" s="26">
        <v>4</v>
      </c>
      <c r="E4" s="26" t="s">
        <v>104</v>
      </c>
      <c r="F4" s="26">
        <v>3</v>
      </c>
      <c r="G4" s="28"/>
      <c r="H4" s="28"/>
      <c r="I4" s="24" t="s">
        <v>105</v>
      </c>
      <c r="J4" s="24">
        <v>3</v>
      </c>
      <c r="K4" s="24" t="s">
        <v>106</v>
      </c>
      <c r="L4" s="24">
        <v>3</v>
      </c>
      <c r="M4" s="28"/>
      <c r="N4" s="28"/>
      <c r="O4" s="26" t="s">
        <v>107</v>
      </c>
      <c r="P4" s="26">
        <v>3</v>
      </c>
      <c r="Q4" s="26" t="s">
        <v>108</v>
      </c>
      <c r="R4" s="26">
        <v>3</v>
      </c>
    </row>
    <row r="5" spans="1:18">
      <c r="A5" s="24" t="s">
        <v>109</v>
      </c>
      <c r="B5" s="24">
        <v>3</v>
      </c>
      <c r="C5" s="26" t="s">
        <v>110</v>
      </c>
      <c r="D5" s="26">
        <v>0</v>
      </c>
      <c r="E5" s="26"/>
      <c r="F5" s="26"/>
      <c r="G5" s="28"/>
      <c r="H5" s="28"/>
      <c r="I5" s="24" t="s">
        <v>111</v>
      </c>
      <c r="J5" s="24">
        <v>3</v>
      </c>
      <c r="K5" s="24" t="s">
        <v>112</v>
      </c>
      <c r="L5" s="24">
        <v>3</v>
      </c>
      <c r="M5" s="28"/>
      <c r="N5" s="28"/>
      <c r="O5" s="26" t="s">
        <v>113</v>
      </c>
      <c r="P5" s="26">
        <v>3</v>
      </c>
      <c r="Q5" s="26" t="s">
        <v>114</v>
      </c>
      <c r="R5" s="26">
        <v>3</v>
      </c>
    </row>
    <row r="6" spans="1:18">
      <c r="A6" s="24" t="s">
        <v>115</v>
      </c>
      <c r="B6" s="24">
        <v>3</v>
      </c>
      <c r="C6" s="26" t="s">
        <v>116</v>
      </c>
      <c r="D6" s="26">
        <v>1</v>
      </c>
      <c r="E6" s="26" t="s">
        <v>117</v>
      </c>
      <c r="F6" s="26">
        <v>3</v>
      </c>
      <c r="G6" s="28"/>
      <c r="H6" s="28"/>
      <c r="I6" s="24" t="s">
        <v>118</v>
      </c>
      <c r="J6" s="24">
        <v>2</v>
      </c>
      <c r="K6" s="24" t="s">
        <v>119</v>
      </c>
      <c r="L6" s="24">
        <v>3</v>
      </c>
      <c r="M6" s="28"/>
      <c r="N6" s="28"/>
      <c r="O6" s="26" t="s">
        <v>120</v>
      </c>
      <c r="P6" s="26">
        <v>3</v>
      </c>
      <c r="Q6" s="26"/>
      <c r="R6" s="26"/>
    </row>
    <row r="7" spans="1:18">
      <c r="A7" s="24" t="s">
        <v>121</v>
      </c>
      <c r="B7" s="24">
        <v>3</v>
      </c>
      <c r="C7" s="26" t="s">
        <v>122</v>
      </c>
      <c r="D7" s="26">
        <v>4</v>
      </c>
      <c r="E7" s="26" t="s">
        <v>123</v>
      </c>
      <c r="F7" s="26">
        <v>4</v>
      </c>
      <c r="G7" s="28"/>
      <c r="H7" s="28"/>
      <c r="I7" s="24" t="s">
        <v>124</v>
      </c>
      <c r="J7" s="24">
        <v>4</v>
      </c>
      <c r="K7" s="24"/>
      <c r="L7" s="24"/>
      <c r="M7" s="28"/>
      <c r="N7" s="28"/>
      <c r="O7" s="26" t="s">
        <v>125</v>
      </c>
      <c r="P7" s="26">
        <v>3</v>
      </c>
      <c r="Q7" s="26"/>
      <c r="R7" s="26"/>
    </row>
    <row r="8" spans="1:18">
      <c r="A8" s="24" t="s">
        <v>126</v>
      </c>
      <c r="B8" s="24">
        <v>3</v>
      </c>
      <c r="C8" s="26" t="s">
        <v>127</v>
      </c>
      <c r="D8" s="26">
        <v>0</v>
      </c>
      <c r="E8" s="26"/>
      <c r="F8" s="26"/>
      <c r="G8" s="28"/>
      <c r="H8" s="28"/>
      <c r="I8" s="24" t="s">
        <v>128</v>
      </c>
      <c r="J8" s="24">
        <v>3</v>
      </c>
      <c r="K8" s="24"/>
      <c r="L8" s="24"/>
      <c r="M8" s="28"/>
      <c r="N8" s="28"/>
      <c r="O8" s="26"/>
      <c r="P8" s="26"/>
      <c r="Q8" s="26"/>
      <c r="R8" s="26"/>
    </row>
    <row r="9" spans="1:18">
      <c r="A9" s="24" t="s">
        <v>129</v>
      </c>
      <c r="B9" s="24">
        <v>3</v>
      </c>
      <c r="C9" s="34" t="s">
        <v>64</v>
      </c>
      <c r="D9" s="34">
        <f>SUM(D3:D8)</f>
        <v>12</v>
      </c>
      <c r="E9" s="34" t="s">
        <v>64</v>
      </c>
      <c r="F9" s="34">
        <f>SUM(F3:F8)</f>
        <v>14</v>
      </c>
      <c r="G9" s="36" t="s">
        <v>64</v>
      </c>
      <c r="H9" s="36">
        <f>SUM(H3:H8)</f>
        <v>3</v>
      </c>
      <c r="I9" s="35" t="s">
        <v>64</v>
      </c>
      <c r="J9" s="35">
        <f>SUM(J3:J8)</f>
        <v>18</v>
      </c>
      <c r="K9" s="35" t="s">
        <v>64</v>
      </c>
      <c r="L9" s="35">
        <f>SUM(L3:L8)</f>
        <v>12</v>
      </c>
      <c r="M9" s="36" t="s">
        <v>64</v>
      </c>
      <c r="N9" s="36">
        <f>SUM(N3:N8)</f>
        <v>0</v>
      </c>
      <c r="O9" s="34" t="s">
        <v>64</v>
      </c>
      <c r="P9" s="34">
        <f>SUM(P3:P8)</f>
        <v>15</v>
      </c>
      <c r="Q9" s="34" t="s">
        <v>64</v>
      </c>
      <c r="R9" s="34">
        <f>SUM(R3:R8)</f>
        <v>9</v>
      </c>
    </row>
    <row r="10" spans="1:18">
      <c r="A10" s="24" t="s">
        <v>130</v>
      </c>
      <c r="B10" s="24">
        <v>4</v>
      </c>
    </row>
    <row r="11" spans="1:18">
      <c r="A11" s="24" t="s">
        <v>131</v>
      </c>
      <c r="B11" s="24">
        <v>3</v>
      </c>
    </row>
    <row r="12" spans="1:18">
      <c r="A12" s="24" t="s">
        <v>132</v>
      </c>
      <c r="B12" s="24">
        <v>3</v>
      </c>
    </row>
    <row r="13" spans="1:18">
      <c r="A13" s="24" t="s">
        <v>133</v>
      </c>
      <c r="B13" s="24">
        <v>3</v>
      </c>
    </row>
    <row r="14" spans="1:18">
      <c r="A14" s="24" t="s">
        <v>134</v>
      </c>
      <c r="B14" s="24">
        <v>3</v>
      </c>
    </row>
    <row r="15" spans="1:18">
      <c r="A15" s="24" t="s">
        <v>135</v>
      </c>
      <c r="B15" s="24">
        <v>4</v>
      </c>
    </row>
    <row r="16" spans="1:18">
      <c r="A16" s="24" t="s">
        <v>136</v>
      </c>
      <c r="B16" s="24">
        <v>3</v>
      </c>
    </row>
    <row r="17" spans="1:2">
      <c r="A17" s="24" t="s">
        <v>137</v>
      </c>
      <c r="B17" s="24">
        <v>3</v>
      </c>
    </row>
    <row r="18" spans="1:2">
      <c r="A18" s="24" t="s">
        <v>138</v>
      </c>
      <c r="B18" s="24">
        <v>3</v>
      </c>
    </row>
    <row r="19" spans="1:2">
      <c r="A19" s="24" t="s">
        <v>139</v>
      </c>
      <c r="B19" s="24">
        <v>3</v>
      </c>
    </row>
    <row r="20" spans="1:2">
      <c r="A20" s="24" t="s">
        <v>140</v>
      </c>
      <c r="B20" s="24">
        <v>3</v>
      </c>
    </row>
    <row r="21" spans="1:2">
      <c r="A21" s="24" t="s">
        <v>141</v>
      </c>
      <c r="B21" s="24">
        <v>3</v>
      </c>
    </row>
    <row r="22" spans="1:2">
      <c r="A22" s="24" t="s">
        <v>142</v>
      </c>
      <c r="B22" s="24">
        <v>3</v>
      </c>
    </row>
    <row r="23" spans="1:2">
      <c r="A23" s="24" t="s">
        <v>143</v>
      </c>
      <c r="B23" s="24">
        <v>3</v>
      </c>
    </row>
    <row r="24" spans="1:2">
      <c r="A24" s="35" t="s">
        <v>64</v>
      </c>
      <c r="B24" s="35">
        <f>SUM(B3:B23)</f>
        <v>63</v>
      </c>
    </row>
  </sheetData>
  <mergeCells count="6">
    <mergeCell ref="C1:F1"/>
    <mergeCell ref="I1:L1"/>
    <mergeCell ref="O1:R1"/>
    <mergeCell ref="A1:B1"/>
    <mergeCell ref="G1:H1"/>
    <mergeCell ref="M1:N1"/>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Frank</dc:creator>
  <cp:keywords/>
  <dc:description/>
  <cp:lastModifiedBy>Tony Nguyen</cp:lastModifiedBy>
  <cp:revision/>
  <dcterms:created xsi:type="dcterms:W3CDTF">2011-10-11T05:44:34Z</dcterms:created>
  <dcterms:modified xsi:type="dcterms:W3CDTF">2020-04-17T21:12:35Z</dcterms:modified>
  <cp:category/>
  <cp:contentStatus/>
</cp:coreProperties>
</file>