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Biblioteca\Dropbox\Docs Tec\Octavo Semestre\Proyecto de Ingenieria de Software\Proyectos\PlataformaASADAs\PlataformaASADAs\ASADAS-Data\"/>
    </mc:Choice>
  </mc:AlternateContent>
  <xr:revisionPtr revIDLastSave="0" documentId="8_{3E35A1DF-F1BA-4DE5-AC4B-2403EB0CB055}" xr6:coauthVersionLast="36" xr6:coauthVersionMax="36" xr10:uidLastSave="{00000000-0000-0000-0000-000000000000}"/>
  <bookViews>
    <workbookView xWindow="930" yWindow="450" windowWidth="27870" windowHeight="17550" tabRatio="500" xr2:uid="{00000000-000D-0000-FFFF-FFFF00000000}"/>
  </bookViews>
  <sheets>
    <sheet name="Sheet1" sheetId="1" r:id="rId1"/>
  </sheets>
  <calcPr calcId="179021" concurrentCalc="0"/>
  <webPublishing allowPng="1" targetScreenSize="1024x768" codePage="2859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" i="1" l="1"/>
  <c r="U18" i="1"/>
  <c r="U11" i="1"/>
  <c r="U10" i="1"/>
  <c r="U4" i="1"/>
  <c r="U3" i="1"/>
</calcChain>
</file>

<file path=xl/sharedStrings.xml><?xml version="1.0" encoding="utf-8"?>
<sst xmlns="http://schemas.openxmlformats.org/spreadsheetml/2006/main" count="306" uniqueCount="148">
  <si>
    <t>Fecha</t>
  </si>
  <si>
    <t>Nombre del sistema 
de abastecimiento ASADA</t>
  </si>
  <si>
    <t>Funcionario de
 ente administrador</t>
  </si>
  <si>
    <t>Teléfono de funcionario de ente adminstrador</t>
  </si>
  <si>
    <t>Responsable legal 
del acueducto</t>
  </si>
  <si>
    <t>Teléfono de responsible legal</t>
  </si>
  <si>
    <t>Distrito</t>
  </si>
  <si>
    <t>Localidad</t>
  </si>
  <si>
    <t>Tipo de zona</t>
  </si>
  <si>
    <t>Ente administrador</t>
  </si>
  <si>
    <t>Nombre del ente administrador</t>
  </si>
  <si>
    <t>Programa de Control de Calidad del Agua</t>
  </si>
  <si>
    <t>Abonados</t>
  </si>
  <si>
    <t>Habitantes</t>
  </si>
  <si>
    <t xml:space="preserve">Número de fuentes </t>
  </si>
  <si>
    <t>Nacientes</t>
  </si>
  <si>
    <t>Superficiales</t>
  </si>
  <si>
    <t>Pozos</t>
  </si>
  <si>
    <t>Material de líneas de conducción</t>
  </si>
  <si>
    <t xml:space="preserve"># Tanques de almacenamiento </t>
  </si>
  <si>
    <t>Mecanismo de abastecimiento</t>
  </si>
  <si>
    <t>Desinfección</t>
  </si>
  <si>
    <t>Tipo de sistema</t>
  </si>
  <si>
    <t>Acueducto Rural
 de Quebradilla</t>
  </si>
  <si>
    <t>Asdrúal Brenes y 
Octavio Trejos</t>
  </si>
  <si>
    <t>Quebradilla</t>
  </si>
  <si>
    <t xml:space="preserve">Alto Quebradilla
y Quebradilla </t>
  </si>
  <si>
    <t>Rural</t>
  </si>
  <si>
    <t>ASADA</t>
  </si>
  <si>
    <t>ASADA de Quebradilla</t>
  </si>
  <si>
    <t>PVC</t>
  </si>
  <si>
    <t>Gravedad</t>
  </si>
  <si>
    <t>SI</t>
  </si>
  <si>
    <t>Pastilla 
y Electrólisis</t>
  </si>
  <si>
    <t>ASADA Cooperosales</t>
  </si>
  <si>
    <t>Osvaldo Cordero, Abel Calvo Herrera y José cordero</t>
  </si>
  <si>
    <t xml:space="preserve">7012-3561 </t>
  </si>
  <si>
    <t>Osvaldo Cordero</t>
  </si>
  <si>
    <t>San Nicolás</t>
  </si>
  <si>
    <t>Urbanización Cooperosales</t>
  </si>
  <si>
    <t>Pastilla</t>
  </si>
  <si>
    <t>ASADA Cot</t>
  </si>
  <si>
    <t xml:space="preserve">Jorge Rivera 
</t>
  </si>
  <si>
    <t>José Ángel Ramírez</t>
  </si>
  <si>
    <t>Cot</t>
  </si>
  <si>
    <t>Urbano</t>
  </si>
  <si>
    <t>25/11/2015</t>
  </si>
  <si>
    <t>Paso Ancho y Boquerón</t>
  </si>
  <si>
    <t>Leonardo Granados Sánchez</t>
  </si>
  <si>
    <t xml:space="preserve">2536-6132 </t>
  </si>
  <si>
    <t>Cipreses</t>
  </si>
  <si>
    <t>ASADA Paso Ancho y Boquerón</t>
  </si>
  <si>
    <t>Potrero Cerrado</t>
  </si>
  <si>
    <t>Juan Diego Granados Vega</t>
  </si>
  <si>
    <t>Jackeline Rivera Víquez</t>
  </si>
  <si>
    <t xml:space="preserve">2530-2033  </t>
  </si>
  <si>
    <t>Nolazo, Potrero Cerrado, Las Delicias, Rodillal, El Cristo, Barrio Fátima, El Mirador, La Laguna</t>
  </si>
  <si>
    <t>ASADA Potrero Cerrado</t>
  </si>
  <si>
    <t>20/11/2015</t>
  </si>
  <si>
    <t>San Pablo</t>
  </si>
  <si>
    <t>Óscar Gómez Garita</t>
  </si>
  <si>
    <t xml:space="preserve">8313-3554 </t>
  </si>
  <si>
    <t>Santa Rosa</t>
  </si>
  <si>
    <t>Pueblo Irazú, San Pablo, Finca Montero, Barrio Guadalupe</t>
  </si>
  <si>
    <t>ASADA San Pablo</t>
  </si>
  <si>
    <t>NO</t>
  </si>
  <si>
    <t>30/06/2015</t>
  </si>
  <si>
    <t>Rodolfo Alvarado</t>
  </si>
  <si>
    <t>ASADA Santa Rosa</t>
  </si>
  <si>
    <t>30/01/2015</t>
  </si>
  <si>
    <t>Palomo</t>
  </si>
  <si>
    <t>Carlos Brenes Coto</t>
  </si>
  <si>
    <t>René Cruz Castro</t>
  </si>
  <si>
    <t>Orosi</t>
  </si>
  <si>
    <t>ASADA Palomo</t>
  </si>
  <si>
    <t>27/09/2014</t>
  </si>
  <si>
    <t>Río Macho</t>
  </si>
  <si>
    <t>Ramón Conejo</t>
  </si>
  <si>
    <t>ASADA Río Macho</t>
  </si>
  <si>
    <t>27/01/2016</t>
  </si>
  <si>
    <t>San Jerónimo</t>
  </si>
  <si>
    <t>Hellen Ivania Núñez Solano</t>
  </si>
  <si>
    <t xml:space="preserve">8787-2770   </t>
  </si>
  <si>
    <t xml:space="preserve">Francisco Solano Loría </t>
  </si>
  <si>
    <t xml:space="preserve">2577-1372  </t>
  </si>
  <si>
    <t>Cachí</t>
  </si>
  <si>
    <t>ASADA San Jerónimo</t>
  </si>
  <si>
    <t>20/03/2015</t>
  </si>
  <si>
    <t>Santiago</t>
  </si>
  <si>
    <t>Gerardo Ramírez</t>
  </si>
  <si>
    <t>Hierro Galvanizado y PVC</t>
  </si>
  <si>
    <t>Alto Varas</t>
  </si>
  <si>
    <t>Marvín Najera</t>
  </si>
  <si>
    <t>Elfren Rojas Quirós</t>
  </si>
  <si>
    <t>8812-2743</t>
  </si>
  <si>
    <t>La Isabel</t>
  </si>
  <si>
    <t>Alto Varas, San Martín</t>
  </si>
  <si>
    <t>ASADA Alto Varas</t>
  </si>
  <si>
    <t>Jicotea</t>
  </si>
  <si>
    <t>Hannia Martínez</t>
  </si>
  <si>
    <t>Tayutic</t>
  </si>
  <si>
    <t>ASADA Jicotea</t>
  </si>
  <si>
    <t>Santa Cristina</t>
  </si>
  <si>
    <t>Javier Aguilar Montenegro</t>
  </si>
  <si>
    <t xml:space="preserve">8495-6365  </t>
  </si>
  <si>
    <t xml:space="preserve">La Suiza </t>
  </si>
  <si>
    <t xml:space="preserve">Santa Cristina </t>
  </si>
  <si>
    <t>ASADA Santa Cristina</t>
  </si>
  <si>
    <t>Santa Cruz</t>
  </si>
  <si>
    <t>Cristian Garita Romero</t>
  </si>
  <si>
    <t xml:space="preserve">8428-2604  </t>
  </si>
  <si>
    <t>ASADA Santa Cruz</t>
  </si>
  <si>
    <t>Higuito</t>
  </si>
  <si>
    <t>José Luis Fuentes Solano</t>
  </si>
  <si>
    <t>8827-2668</t>
  </si>
  <si>
    <t>William Hidalgo Cordero</t>
  </si>
  <si>
    <t>2573-4301</t>
  </si>
  <si>
    <t>San Isidro</t>
  </si>
  <si>
    <t>ASADA Higuito</t>
  </si>
  <si>
    <t>Gerardo Cerdas Montoya</t>
  </si>
  <si>
    <t>Eyda Brenes Granados</t>
  </si>
  <si>
    <t>2573-5103</t>
  </si>
  <si>
    <t>ASADA San Isidro</t>
  </si>
  <si>
    <t>15/10/2014</t>
  </si>
  <si>
    <t>Cañón-Macho Gaff-Damita</t>
  </si>
  <si>
    <t>Ulices Calvo y
 Martín González</t>
  </si>
  <si>
    <t>Cañon-Damita y Macho Gaff</t>
  </si>
  <si>
    <t>ASADA de Cañon-Damita y Macho Gaff</t>
  </si>
  <si>
    <t>Guatuso</t>
  </si>
  <si>
    <t>Luis Zamora Acosta</t>
  </si>
  <si>
    <t>8623-1075</t>
  </si>
  <si>
    <t>ASADA de Guatuso</t>
  </si>
  <si>
    <t>22/5/2015</t>
  </si>
  <si>
    <t>26/1/2016</t>
  </si>
  <si>
    <t>25/1/2016</t>
  </si>
  <si>
    <t>13/9/2014</t>
  </si>
  <si>
    <t>Provincia</t>
  </si>
  <si>
    <t>Canton</t>
  </si>
  <si>
    <t>Cartago</t>
  </si>
  <si>
    <t>Oreamuno</t>
  </si>
  <si>
    <t>Paraíso</t>
  </si>
  <si>
    <t>Turrialba</t>
  </si>
  <si>
    <t>El Guarco</t>
  </si>
  <si>
    <t>Longitud</t>
  </si>
  <si>
    <t>Latitud</t>
  </si>
  <si>
    <t>Codigo Provincia</t>
  </si>
  <si>
    <t>Codigo Canton</t>
  </si>
  <si>
    <t>Codigo Distrito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</si>
</sst>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\-####"/>
    <numFmt numFmtId="165" formatCode="0.0"/>
    <numFmt numFmtId="166" formatCode="dd/mm/yyyy;@"/>
  </numFmts>
  <fonts count="8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1" xfId="0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165" fontId="1" fillId="0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 wrapText="1"/>
    </xf>
    <xf numFmtId="165" fontId="2" fillId="2" borderId="2" xfId="0" applyNumberFormat="1" applyFont="1" applyFill="1" applyBorder="1" applyAlignment="1">
      <alignment horizontal="center" vertical="center" textRotation="90" wrapText="1"/>
    </xf>
    <xf numFmtId="0" fontId="0" fillId="0" borderId="0" xfId="0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6" fontId="1" fillId="0" borderId="1" xfId="0" applyNumberFormat="1" applyFont="1" applyFill="1" applyBorder="1" applyAlignment="1">
      <alignment vertical="center"/>
    </xf>
    <xf numFmtId="166" fontId="2" fillId="2" borderId="2" xfId="0" applyNumberFormat="1" applyFont="1" applyFill="1" applyBorder="1" applyAlignment="1">
      <alignment horizontal="center" vertical="center" wrapText="1"/>
    </xf>
    <xf numFmtId="166" fontId="0" fillId="0" borderId="0" xfId="0" applyNumberFormat="1" applyFont="1" applyFill="1" applyBorder="1" applyAlignment="1">
      <alignment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5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 wrapText="1"/>
    </xf>
    <xf numFmtId="166" fontId="0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65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65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66" fontId="0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165" fontId="0" fillId="0" borderId="3" xfId="0" applyNumberFormat="1" applyFont="1" applyFill="1" applyBorder="1" applyAlignment="1">
      <alignment horizontal="center" vertical="center" wrapText="1"/>
    </xf>
    <xf numFmtId="166" fontId="0" fillId="0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0" fontId="0" fillId="4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"/>
  <sheetViews>
    <sheetView tabSelected="1" topLeftCell="H1" zoomScale="70" zoomScaleNormal="70" workbookViewId="0">
      <selection activeCell="M1" sqref="M1"/>
    </sheetView>
  </sheetViews>
  <sheetFormatPr baseColWidth="10" defaultColWidth="9.25" defaultRowHeight="15.75" x14ac:dyDescent="0.25"/>
  <cols>
    <col min="1" max="1" width="9.25" style="15"/>
    <col min="2" max="3" width="9.25" style="9"/>
    <col min="4" max="4" width="9.25" style="10"/>
    <col min="5" max="5" width="9.25" style="9"/>
    <col min="6" max="10" width="9.25" style="10"/>
    <col min="11" max="17" width="9.25" style="9"/>
    <col min="18" max="18" width="9.25" style="12"/>
    <col min="19" max="20" width="9.25" style="9"/>
    <col min="21" max="21" width="9.25" style="11"/>
    <col min="22" max="16384" width="9.25" style="9"/>
  </cols>
  <sheetData>
    <row r="1" spans="1:30" ht="16.5" thickBot="1" x14ac:dyDescent="0.3">
      <c r="A1" s="13"/>
      <c r="B1" s="1"/>
      <c r="C1" s="1"/>
      <c r="D1" s="2"/>
      <c r="E1" s="1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3"/>
      <c r="S1" s="1"/>
      <c r="T1" s="1"/>
      <c r="U1" s="4"/>
      <c r="V1" s="1"/>
      <c r="W1" s="1"/>
      <c r="X1" s="1"/>
      <c r="Y1" s="1"/>
      <c r="Z1" s="1"/>
      <c r="AA1" s="1"/>
      <c r="AB1" s="1"/>
      <c r="AC1" s="1"/>
      <c r="AD1" s="1"/>
    </row>
    <row r="2" spans="1:30" ht="105.75" thickBot="1" x14ac:dyDescent="0.3">
      <c r="A2" s="14" t="s">
        <v>0</v>
      </c>
      <c r="B2" s="5" t="s">
        <v>1</v>
      </c>
      <c r="C2" s="5" t="s">
        <v>2</v>
      </c>
      <c r="D2" s="6" t="s">
        <v>3</v>
      </c>
      <c r="E2" s="5" t="s">
        <v>4</v>
      </c>
      <c r="F2" s="6" t="s">
        <v>5</v>
      </c>
      <c r="G2" s="6" t="s">
        <v>136</v>
      </c>
      <c r="H2" s="6" t="s">
        <v>145</v>
      </c>
      <c r="I2" s="6" t="s">
        <v>137</v>
      </c>
      <c r="J2" s="6" t="s">
        <v>146</v>
      </c>
      <c r="K2" s="5" t="s">
        <v>6</v>
      </c>
      <c r="L2" s="5" t="s">
        <v>147</v>
      </c>
      <c r="M2" s="5" t="s">
        <v>7</v>
      </c>
      <c r="N2" s="5" t="s">
        <v>143</v>
      </c>
      <c r="O2" s="5" t="s">
        <v>144</v>
      </c>
      <c r="P2" s="5" t="s">
        <v>8</v>
      </c>
      <c r="Q2" s="7" t="s">
        <v>9</v>
      </c>
      <c r="R2" s="5" t="s">
        <v>10</v>
      </c>
      <c r="S2" s="7" t="s">
        <v>11</v>
      </c>
      <c r="T2" s="7" t="s">
        <v>12</v>
      </c>
      <c r="U2" s="8" t="s">
        <v>13</v>
      </c>
      <c r="V2" s="7" t="s">
        <v>14</v>
      </c>
      <c r="W2" s="7" t="s">
        <v>15</v>
      </c>
      <c r="X2" s="7" t="s">
        <v>16</v>
      </c>
      <c r="Y2" s="5" t="s">
        <v>17</v>
      </c>
      <c r="Z2" s="7" t="s">
        <v>18</v>
      </c>
      <c r="AA2" s="7" t="s">
        <v>19</v>
      </c>
      <c r="AB2" s="7" t="s">
        <v>20</v>
      </c>
      <c r="AC2" s="7" t="s">
        <v>21</v>
      </c>
      <c r="AD2" s="5" t="s">
        <v>22</v>
      </c>
    </row>
    <row r="3" spans="1:30" ht="113.25" thickBot="1" x14ac:dyDescent="0.3">
      <c r="A3" s="21">
        <v>41861</v>
      </c>
      <c r="B3" s="47" t="s">
        <v>23</v>
      </c>
      <c r="C3" s="29" t="s">
        <v>24</v>
      </c>
      <c r="D3" s="28">
        <v>80808080</v>
      </c>
      <c r="E3" s="34"/>
      <c r="F3" s="28"/>
      <c r="G3" s="28" t="s">
        <v>138</v>
      </c>
      <c r="H3" s="52">
        <v>3</v>
      </c>
      <c r="I3" s="28" t="s">
        <v>138</v>
      </c>
      <c r="J3" s="52">
        <v>1</v>
      </c>
      <c r="K3" s="22" t="s">
        <v>25</v>
      </c>
      <c r="L3" s="55">
        <v>11</v>
      </c>
      <c r="M3" s="48" t="s">
        <v>26</v>
      </c>
      <c r="N3" s="48">
        <v>-83.990009999999998</v>
      </c>
      <c r="O3" s="48">
        <v>9.8436000000000003</v>
      </c>
      <c r="P3" s="23" t="s">
        <v>27</v>
      </c>
      <c r="Q3" s="23" t="s">
        <v>28</v>
      </c>
      <c r="R3" s="37" t="s">
        <v>29</v>
      </c>
      <c r="S3" s="23"/>
      <c r="T3" s="23">
        <v>1000</v>
      </c>
      <c r="U3" s="24">
        <f>4.38*T3</f>
        <v>4380</v>
      </c>
      <c r="V3" s="23">
        <v>15</v>
      </c>
      <c r="W3" s="23">
        <v>15</v>
      </c>
      <c r="X3" s="23">
        <v>0</v>
      </c>
      <c r="Y3" s="23">
        <v>0</v>
      </c>
      <c r="Z3" s="23" t="s">
        <v>30</v>
      </c>
      <c r="AA3" s="23">
        <v>7</v>
      </c>
      <c r="AB3" s="23" t="s">
        <v>31</v>
      </c>
      <c r="AC3" s="23" t="s">
        <v>32</v>
      </c>
      <c r="AD3" s="46" t="s">
        <v>33</v>
      </c>
    </row>
    <row r="4" spans="1:30" ht="111" thickBot="1" x14ac:dyDescent="0.3">
      <c r="A4" s="38">
        <v>41902</v>
      </c>
      <c r="B4" s="33" t="s">
        <v>34</v>
      </c>
      <c r="C4" s="36" t="s">
        <v>35</v>
      </c>
      <c r="D4" s="18" t="s">
        <v>36</v>
      </c>
      <c r="E4" s="36" t="s">
        <v>37</v>
      </c>
      <c r="F4" s="18" t="s">
        <v>36</v>
      </c>
      <c r="G4" s="18" t="s">
        <v>138</v>
      </c>
      <c r="H4" s="52">
        <v>3</v>
      </c>
      <c r="I4" s="18" t="s">
        <v>138</v>
      </c>
      <c r="J4" s="53">
        <v>1</v>
      </c>
      <c r="K4" s="26" t="s">
        <v>38</v>
      </c>
      <c r="L4" s="54">
        <v>4</v>
      </c>
      <c r="M4" s="36" t="s">
        <v>39</v>
      </c>
      <c r="N4" s="36">
        <v>-83.92022</v>
      </c>
      <c r="O4" s="36">
        <v>9.9359500000000001</v>
      </c>
      <c r="P4" s="26" t="s">
        <v>27</v>
      </c>
      <c r="Q4" s="26" t="s">
        <v>28</v>
      </c>
      <c r="R4" s="36" t="s">
        <v>34</v>
      </c>
      <c r="S4" s="26"/>
      <c r="T4" s="26">
        <v>140</v>
      </c>
      <c r="U4" s="31">
        <f>4.38*T4</f>
        <v>613.19999999999993</v>
      </c>
      <c r="V4" s="26">
        <v>2</v>
      </c>
      <c r="W4" s="26">
        <v>2</v>
      </c>
      <c r="X4" s="26">
        <v>0</v>
      </c>
      <c r="Y4" s="26">
        <v>0</v>
      </c>
      <c r="Z4" s="36" t="s">
        <v>30</v>
      </c>
      <c r="AA4" s="26">
        <v>3</v>
      </c>
      <c r="AB4" s="26" t="s">
        <v>31</v>
      </c>
      <c r="AC4" s="26" t="s">
        <v>32</v>
      </c>
      <c r="AD4" s="26" t="s">
        <v>40</v>
      </c>
    </row>
    <row r="5" spans="1:30" ht="48" thickBot="1" x14ac:dyDescent="0.3">
      <c r="A5" s="38" t="s">
        <v>132</v>
      </c>
      <c r="B5" s="39" t="s">
        <v>41</v>
      </c>
      <c r="C5" s="36" t="s">
        <v>42</v>
      </c>
      <c r="D5" s="19">
        <v>25366081</v>
      </c>
      <c r="E5" s="36" t="s">
        <v>43</v>
      </c>
      <c r="F5" s="19">
        <v>88625659</v>
      </c>
      <c r="G5" s="19" t="s">
        <v>138</v>
      </c>
      <c r="H5" s="52">
        <v>3</v>
      </c>
      <c r="I5" s="19" t="s">
        <v>139</v>
      </c>
      <c r="J5" s="54">
        <v>7</v>
      </c>
      <c r="K5" s="26" t="s">
        <v>44</v>
      </c>
      <c r="L5" s="54">
        <v>2</v>
      </c>
      <c r="M5" s="30" t="s">
        <v>44</v>
      </c>
      <c r="N5" s="30">
        <v>-83.873547000000002</v>
      </c>
      <c r="O5" s="30">
        <v>9.8990220000000004</v>
      </c>
      <c r="P5" s="26" t="s">
        <v>45</v>
      </c>
      <c r="Q5" s="26" t="s">
        <v>28</v>
      </c>
      <c r="R5" s="36" t="s">
        <v>41</v>
      </c>
      <c r="S5" s="26"/>
      <c r="T5" s="26">
        <v>2025</v>
      </c>
      <c r="U5" s="31">
        <v>12000</v>
      </c>
      <c r="V5" s="26">
        <v>6</v>
      </c>
      <c r="W5" s="26">
        <v>6</v>
      </c>
      <c r="X5" s="26">
        <v>0</v>
      </c>
      <c r="Y5" s="26">
        <v>0</v>
      </c>
      <c r="Z5" s="26" t="s">
        <v>30</v>
      </c>
      <c r="AA5" s="26">
        <v>2</v>
      </c>
      <c r="AB5" s="26" t="s">
        <v>31</v>
      </c>
      <c r="AC5" s="26" t="s">
        <v>32</v>
      </c>
      <c r="AD5" s="26" t="s">
        <v>40</v>
      </c>
    </row>
    <row r="6" spans="1:30" ht="75.75" thickBot="1" x14ac:dyDescent="0.3">
      <c r="A6" s="43" t="s">
        <v>46</v>
      </c>
      <c r="B6" s="35" t="s">
        <v>47</v>
      </c>
      <c r="C6" s="34" t="s">
        <v>48</v>
      </c>
      <c r="D6" s="44" t="s">
        <v>49</v>
      </c>
      <c r="E6" s="29"/>
      <c r="F6" s="45"/>
      <c r="G6" s="45" t="s">
        <v>138</v>
      </c>
      <c r="H6" s="52">
        <v>3</v>
      </c>
      <c r="I6" s="45" t="s">
        <v>139</v>
      </c>
      <c r="J6" s="54">
        <v>7</v>
      </c>
      <c r="K6" s="25" t="s">
        <v>50</v>
      </c>
      <c r="L6" s="56">
        <v>4</v>
      </c>
      <c r="M6" s="34" t="s">
        <v>47</v>
      </c>
      <c r="N6" s="34">
        <v>-83.864729999999994</v>
      </c>
      <c r="O6" s="34">
        <v>9.8872680000000006</v>
      </c>
      <c r="P6" s="25" t="s">
        <v>27</v>
      </c>
      <c r="Q6" s="25" t="s">
        <v>28</v>
      </c>
      <c r="R6" s="34" t="s">
        <v>51</v>
      </c>
      <c r="S6" s="25"/>
      <c r="T6" s="25">
        <v>580</v>
      </c>
      <c r="U6" s="42">
        <v>2500</v>
      </c>
      <c r="V6" s="25">
        <v>2</v>
      </c>
      <c r="W6" s="25">
        <v>2</v>
      </c>
      <c r="X6" s="25">
        <v>0</v>
      </c>
      <c r="Y6" s="25">
        <v>0</v>
      </c>
      <c r="Z6" s="41" t="s">
        <v>30</v>
      </c>
      <c r="AA6" s="25">
        <v>2</v>
      </c>
      <c r="AB6" s="25" t="s">
        <v>31</v>
      </c>
      <c r="AC6" s="25" t="s">
        <v>32</v>
      </c>
      <c r="AD6" s="25" t="s">
        <v>40</v>
      </c>
    </row>
    <row r="7" spans="1:30" ht="174" thickBot="1" x14ac:dyDescent="0.3">
      <c r="A7" s="32">
        <v>42463</v>
      </c>
      <c r="B7" s="33" t="s">
        <v>52</v>
      </c>
      <c r="C7" s="30" t="s">
        <v>53</v>
      </c>
      <c r="D7" s="20"/>
      <c r="E7" s="30" t="s">
        <v>54</v>
      </c>
      <c r="F7" s="20" t="s">
        <v>55</v>
      </c>
      <c r="G7" s="20" t="s">
        <v>138</v>
      </c>
      <c r="H7" s="52">
        <v>3</v>
      </c>
      <c r="I7" s="20" t="s">
        <v>139</v>
      </c>
      <c r="J7" s="54">
        <v>7</v>
      </c>
      <c r="K7" s="30" t="s">
        <v>52</v>
      </c>
      <c r="L7" s="50">
        <v>3</v>
      </c>
      <c r="M7" s="30" t="s">
        <v>56</v>
      </c>
      <c r="N7" s="30">
        <v>-83.877932999999999</v>
      </c>
      <c r="O7" s="30">
        <v>9.2024299999999997</v>
      </c>
      <c r="P7" s="26" t="s">
        <v>27</v>
      </c>
      <c r="Q7" s="26" t="s">
        <v>28</v>
      </c>
      <c r="R7" s="27" t="s">
        <v>57</v>
      </c>
      <c r="S7" s="26"/>
      <c r="T7" s="26">
        <v>438</v>
      </c>
      <c r="U7" s="31">
        <v>2280</v>
      </c>
      <c r="V7" s="26">
        <v>5</v>
      </c>
      <c r="W7" s="26">
        <v>5</v>
      </c>
      <c r="X7" s="26">
        <v>0</v>
      </c>
      <c r="Y7" s="26">
        <v>0</v>
      </c>
      <c r="Z7" s="26" t="s">
        <v>30</v>
      </c>
      <c r="AA7" s="26">
        <v>2</v>
      </c>
      <c r="AB7" s="26" t="s">
        <v>31</v>
      </c>
      <c r="AC7" s="26" t="s">
        <v>32</v>
      </c>
      <c r="AD7" s="26" t="s">
        <v>40</v>
      </c>
    </row>
    <row r="8" spans="1:30" ht="126.75" thickBot="1" x14ac:dyDescent="0.3">
      <c r="A8" s="21" t="s">
        <v>58</v>
      </c>
      <c r="B8" s="22" t="s">
        <v>59</v>
      </c>
      <c r="C8" s="23" t="s">
        <v>60</v>
      </c>
      <c r="D8" s="16" t="s">
        <v>61</v>
      </c>
      <c r="E8" s="23"/>
      <c r="F8" s="16"/>
      <c r="G8" s="16" t="s">
        <v>138</v>
      </c>
      <c r="H8" s="52">
        <v>3</v>
      </c>
      <c r="I8" s="16" t="s">
        <v>139</v>
      </c>
      <c r="J8" s="54">
        <v>7</v>
      </c>
      <c r="K8" s="25" t="s">
        <v>62</v>
      </c>
      <c r="L8" s="56">
        <v>5</v>
      </c>
      <c r="M8" s="25" t="s">
        <v>63</v>
      </c>
      <c r="N8" s="25">
        <v>-83.831378999999998</v>
      </c>
      <c r="O8" s="25">
        <v>9.9402143699999996</v>
      </c>
      <c r="P8" s="23" t="s">
        <v>27</v>
      </c>
      <c r="Q8" s="23" t="s">
        <v>28</v>
      </c>
      <c r="R8" s="25" t="s">
        <v>64</v>
      </c>
      <c r="S8" s="23"/>
      <c r="T8" s="23">
        <v>410</v>
      </c>
      <c r="U8" s="24">
        <v>1800</v>
      </c>
      <c r="V8" s="23">
        <v>5</v>
      </c>
      <c r="W8" s="23">
        <v>5</v>
      </c>
      <c r="X8" s="23">
        <v>0</v>
      </c>
      <c r="Y8" s="23">
        <v>0</v>
      </c>
      <c r="Z8" s="23" t="s">
        <v>30</v>
      </c>
      <c r="AA8" s="23">
        <v>6</v>
      </c>
      <c r="AB8" s="23" t="s">
        <v>31</v>
      </c>
      <c r="AC8" s="23" t="s">
        <v>65</v>
      </c>
      <c r="AD8" s="23"/>
    </row>
    <row r="9" spans="1:30" ht="48" thickBot="1" x14ac:dyDescent="0.3">
      <c r="A9" s="38" t="s">
        <v>66</v>
      </c>
      <c r="B9" s="40" t="s">
        <v>62</v>
      </c>
      <c r="C9" s="26" t="s">
        <v>67</v>
      </c>
      <c r="D9" s="19"/>
      <c r="E9" s="26"/>
      <c r="F9" s="19"/>
      <c r="G9" s="19" t="s">
        <v>138</v>
      </c>
      <c r="H9" s="52">
        <v>3</v>
      </c>
      <c r="I9" s="19" t="s">
        <v>139</v>
      </c>
      <c r="J9" s="54">
        <v>7</v>
      </c>
      <c r="K9" s="26" t="s">
        <v>62</v>
      </c>
      <c r="L9" s="54">
        <v>5</v>
      </c>
      <c r="M9" s="26" t="s">
        <v>62</v>
      </c>
      <c r="N9" s="26">
        <v>-83.840841999999995</v>
      </c>
      <c r="O9" s="26">
        <v>9.9180489999999999</v>
      </c>
      <c r="P9" s="26" t="s">
        <v>27</v>
      </c>
      <c r="Q9" s="26" t="s">
        <v>28</v>
      </c>
      <c r="R9" s="36" t="s">
        <v>68</v>
      </c>
      <c r="S9" s="26"/>
      <c r="T9" s="26">
        <v>850</v>
      </c>
      <c r="U9" s="31">
        <v>3700</v>
      </c>
      <c r="V9" s="26">
        <v>6</v>
      </c>
      <c r="W9" s="26">
        <v>6</v>
      </c>
      <c r="X9" s="26">
        <v>0</v>
      </c>
      <c r="Y9" s="26">
        <v>0</v>
      </c>
      <c r="Z9" s="26" t="s">
        <v>30</v>
      </c>
      <c r="AA9" s="26">
        <v>9</v>
      </c>
      <c r="AB9" s="26" t="s">
        <v>31</v>
      </c>
      <c r="AC9" s="26" t="s">
        <v>65</v>
      </c>
      <c r="AD9" s="26"/>
    </row>
    <row r="10" spans="1:30" ht="48" thickBot="1" x14ac:dyDescent="0.3">
      <c r="A10" s="21" t="s">
        <v>69</v>
      </c>
      <c r="B10" s="35" t="s">
        <v>70</v>
      </c>
      <c r="C10" s="34" t="s">
        <v>71</v>
      </c>
      <c r="D10" s="28"/>
      <c r="E10" s="29" t="s">
        <v>72</v>
      </c>
      <c r="F10" s="17">
        <v>83272815</v>
      </c>
      <c r="G10" s="17" t="s">
        <v>138</v>
      </c>
      <c r="H10" s="52">
        <v>3</v>
      </c>
      <c r="I10" s="17" t="s">
        <v>140</v>
      </c>
      <c r="J10" s="49">
        <v>2</v>
      </c>
      <c r="K10" s="23" t="s">
        <v>73</v>
      </c>
      <c r="L10" s="51">
        <v>3</v>
      </c>
      <c r="M10" s="34" t="s">
        <v>70</v>
      </c>
      <c r="N10" s="34">
        <v>-83.828469999999996</v>
      </c>
      <c r="O10" s="34">
        <v>9.7873199999999994</v>
      </c>
      <c r="P10" s="23" t="s">
        <v>27</v>
      </c>
      <c r="Q10" s="23" t="s">
        <v>28</v>
      </c>
      <c r="R10" s="34" t="s">
        <v>74</v>
      </c>
      <c r="S10" s="23"/>
      <c r="T10" s="23">
        <v>470</v>
      </c>
      <c r="U10" s="24">
        <f>4.4*T10</f>
        <v>2068</v>
      </c>
      <c r="V10" s="23">
        <v>12</v>
      </c>
      <c r="W10" s="23">
        <v>12</v>
      </c>
      <c r="X10" s="23">
        <v>0</v>
      </c>
      <c r="Y10" s="23">
        <v>0</v>
      </c>
      <c r="Z10" s="37" t="s">
        <v>30</v>
      </c>
      <c r="AA10" s="23">
        <v>5</v>
      </c>
      <c r="AB10" s="23" t="s">
        <v>31</v>
      </c>
      <c r="AC10" s="23" t="s">
        <v>32</v>
      </c>
      <c r="AD10" s="23" t="s">
        <v>40</v>
      </c>
    </row>
    <row r="11" spans="1:30" ht="48" thickBot="1" x14ac:dyDescent="0.3">
      <c r="A11" s="32" t="s">
        <v>75</v>
      </c>
      <c r="B11" s="33" t="s">
        <v>76</v>
      </c>
      <c r="C11" s="30" t="s">
        <v>77</v>
      </c>
      <c r="D11" s="20"/>
      <c r="E11" s="30"/>
      <c r="F11" s="20"/>
      <c r="G11" s="18" t="s">
        <v>138</v>
      </c>
      <c r="H11" s="52">
        <v>3</v>
      </c>
      <c r="I11" s="20" t="s">
        <v>140</v>
      </c>
      <c r="J11" s="49">
        <v>2</v>
      </c>
      <c r="K11" s="30" t="s">
        <v>73</v>
      </c>
      <c r="L11" s="50">
        <v>3</v>
      </c>
      <c r="M11" s="30" t="s">
        <v>76</v>
      </c>
      <c r="N11" s="30">
        <v>-83.848169999999996</v>
      </c>
      <c r="O11" s="30">
        <v>9.7663100000000007</v>
      </c>
      <c r="P11" s="26" t="s">
        <v>27</v>
      </c>
      <c r="Q11" s="26" t="s">
        <v>28</v>
      </c>
      <c r="R11" s="27" t="s">
        <v>78</v>
      </c>
      <c r="S11" s="26"/>
      <c r="T11" s="26">
        <v>733</v>
      </c>
      <c r="U11" s="31">
        <f>4.4*T11</f>
        <v>3225.2000000000003</v>
      </c>
      <c r="V11" s="26">
        <v>4</v>
      </c>
      <c r="W11" s="26">
        <v>4</v>
      </c>
      <c r="X11" s="26">
        <v>0</v>
      </c>
      <c r="Y11" s="26">
        <v>0</v>
      </c>
      <c r="Z11" s="26" t="s">
        <v>30</v>
      </c>
      <c r="AA11" s="26">
        <v>3</v>
      </c>
      <c r="AB11" s="26" t="s">
        <v>31</v>
      </c>
      <c r="AC11" s="26" t="s">
        <v>32</v>
      </c>
      <c r="AD11" s="26" t="s">
        <v>40</v>
      </c>
    </row>
    <row r="12" spans="1:30" ht="63.75" thickBot="1" x14ac:dyDescent="0.3">
      <c r="A12" s="21" t="s">
        <v>79</v>
      </c>
      <c r="B12" s="22" t="s">
        <v>80</v>
      </c>
      <c r="C12" s="25" t="s">
        <v>81</v>
      </c>
      <c r="D12" s="16" t="s">
        <v>82</v>
      </c>
      <c r="E12" s="23" t="s">
        <v>83</v>
      </c>
      <c r="F12" s="16" t="s">
        <v>84</v>
      </c>
      <c r="G12" s="18" t="s">
        <v>138</v>
      </c>
      <c r="H12" s="52">
        <v>3</v>
      </c>
      <c r="I12" s="16" t="s">
        <v>140</v>
      </c>
      <c r="J12" s="49">
        <v>2</v>
      </c>
      <c r="K12" s="23" t="s">
        <v>85</v>
      </c>
      <c r="L12" s="51">
        <v>4</v>
      </c>
      <c r="M12" s="23" t="s">
        <v>80</v>
      </c>
      <c r="N12" s="23">
        <v>-83.794871999999998</v>
      </c>
      <c r="O12" s="23">
        <v>9.8580489999999994</v>
      </c>
      <c r="P12" s="23" t="s">
        <v>27</v>
      </c>
      <c r="Q12" s="23" t="s">
        <v>28</v>
      </c>
      <c r="R12" s="25" t="s">
        <v>86</v>
      </c>
      <c r="S12" s="23"/>
      <c r="T12" s="23">
        <v>141</v>
      </c>
      <c r="U12" s="24">
        <v>620</v>
      </c>
      <c r="V12" s="23">
        <v>4</v>
      </c>
      <c r="W12" s="23">
        <v>4</v>
      </c>
      <c r="X12" s="23">
        <v>0</v>
      </c>
      <c r="Y12" s="23">
        <v>0</v>
      </c>
      <c r="Z12" s="23" t="s">
        <v>30</v>
      </c>
      <c r="AA12" s="23">
        <v>3</v>
      </c>
      <c r="AB12" s="23" t="s">
        <v>31</v>
      </c>
      <c r="AC12" s="23" t="s">
        <v>32</v>
      </c>
      <c r="AD12" s="23" t="s">
        <v>40</v>
      </c>
    </row>
    <row r="13" spans="1:30" ht="48" thickBot="1" x14ac:dyDescent="0.3">
      <c r="A13" s="38" t="s">
        <v>87</v>
      </c>
      <c r="B13" s="26" t="s">
        <v>88</v>
      </c>
      <c r="C13" s="26" t="s">
        <v>89</v>
      </c>
      <c r="D13" s="19"/>
      <c r="E13" s="26"/>
      <c r="F13" s="19"/>
      <c r="G13" s="19" t="s">
        <v>138</v>
      </c>
      <c r="H13" s="52">
        <v>3</v>
      </c>
      <c r="I13" s="19" t="s">
        <v>140</v>
      </c>
      <c r="J13" s="49">
        <v>2</v>
      </c>
      <c r="K13" s="26" t="s">
        <v>88</v>
      </c>
      <c r="L13" s="54">
        <v>2</v>
      </c>
      <c r="M13" s="26" t="s">
        <v>88</v>
      </c>
      <c r="N13" s="26">
        <v>-83.797453000000004</v>
      </c>
      <c r="O13" s="26">
        <v>9.8691329999999997</v>
      </c>
      <c r="P13" s="26" t="s">
        <v>27</v>
      </c>
      <c r="Q13" s="26" t="s">
        <v>28</v>
      </c>
      <c r="R13" s="36"/>
      <c r="S13" s="26"/>
      <c r="T13" s="26">
        <v>706</v>
      </c>
      <c r="U13" s="31">
        <v>3000</v>
      </c>
      <c r="V13" s="26">
        <v>5</v>
      </c>
      <c r="W13" s="26">
        <v>5</v>
      </c>
      <c r="X13" s="26">
        <v>0</v>
      </c>
      <c r="Y13" s="26">
        <v>0</v>
      </c>
      <c r="Z13" s="36" t="s">
        <v>90</v>
      </c>
      <c r="AA13" s="26">
        <v>4</v>
      </c>
      <c r="AB13" s="26" t="s">
        <v>31</v>
      </c>
      <c r="AC13" s="26" t="s">
        <v>32</v>
      </c>
      <c r="AD13" s="26" t="s">
        <v>40</v>
      </c>
    </row>
    <row r="14" spans="1:30" ht="63.75" thickBot="1" x14ac:dyDescent="0.3">
      <c r="A14" s="38">
        <v>42492</v>
      </c>
      <c r="B14" s="39" t="s">
        <v>91</v>
      </c>
      <c r="C14" s="36" t="s">
        <v>92</v>
      </c>
      <c r="D14" s="19"/>
      <c r="E14" s="36" t="s">
        <v>93</v>
      </c>
      <c r="F14" s="19" t="s">
        <v>94</v>
      </c>
      <c r="G14" s="18" t="s">
        <v>138</v>
      </c>
      <c r="H14" s="52">
        <v>3</v>
      </c>
      <c r="I14" s="19" t="s">
        <v>141</v>
      </c>
      <c r="J14" s="54"/>
      <c r="K14" s="26" t="s">
        <v>95</v>
      </c>
      <c r="L14" s="54"/>
      <c r="M14" s="30" t="s">
        <v>96</v>
      </c>
      <c r="N14" s="30">
        <v>-83.665041479999999</v>
      </c>
      <c r="O14" s="30">
        <v>9.9423563710000007</v>
      </c>
      <c r="P14" s="26" t="s">
        <v>27</v>
      </c>
      <c r="Q14" s="26" t="s">
        <v>28</v>
      </c>
      <c r="R14" s="36" t="s">
        <v>97</v>
      </c>
      <c r="S14" s="26"/>
      <c r="T14" s="26">
        <v>323</v>
      </c>
      <c r="U14" s="31">
        <v>1420</v>
      </c>
      <c r="V14" s="26">
        <v>4</v>
      </c>
      <c r="W14" s="26">
        <v>4</v>
      </c>
      <c r="X14" s="26">
        <v>0</v>
      </c>
      <c r="Y14" s="26">
        <v>0</v>
      </c>
      <c r="Z14" s="26" t="s">
        <v>30</v>
      </c>
      <c r="AA14" s="26">
        <v>4</v>
      </c>
      <c r="AB14" s="26" t="s">
        <v>31</v>
      </c>
      <c r="AC14" s="26" t="s">
        <v>65</v>
      </c>
      <c r="AD14" s="26"/>
    </row>
    <row r="15" spans="1:30" ht="32.25" thickBot="1" x14ac:dyDescent="0.3">
      <c r="A15" s="21" t="s">
        <v>133</v>
      </c>
      <c r="B15" s="35" t="s">
        <v>98</v>
      </c>
      <c r="C15" s="34" t="s">
        <v>99</v>
      </c>
      <c r="D15" s="28"/>
      <c r="E15" s="29"/>
      <c r="F15" s="17"/>
      <c r="G15" s="17" t="s">
        <v>138</v>
      </c>
      <c r="H15" s="52">
        <v>3</v>
      </c>
      <c r="I15" s="17" t="s">
        <v>141</v>
      </c>
      <c r="J15" s="49">
        <v>5</v>
      </c>
      <c r="K15" s="23" t="s">
        <v>100</v>
      </c>
      <c r="L15" s="51">
        <v>8</v>
      </c>
      <c r="M15" s="34" t="s">
        <v>98</v>
      </c>
      <c r="N15" s="34">
        <v>-83.527506000000002</v>
      </c>
      <c r="O15" s="34">
        <v>9.807323212</v>
      </c>
      <c r="P15" s="23" t="s">
        <v>27</v>
      </c>
      <c r="Q15" s="23" t="s">
        <v>28</v>
      </c>
      <c r="R15" s="34" t="s">
        <v>101</v>
      </c>
      <c r="S15" s="23"/>
      <c r="T15" s="23">
        <v>85</v>
      </c>
      <c r="U15" s="24">
        <v>375</v>
      </c>
      <c r="V15" s="23">
        <v>1</v>
      </c>
      <c r="W15" s="23">
        <v>1</v>
      </c>
      <c r="X15" s="23">
        <v>0</v>
      </c>
      <c r="Y15" s="23">
        <v>0</v>
      </c>
      <c r="Z15" s="37" t="s">
        <v>30</v>
      </c>
      <c r="AA15" s="23">
        <v>1</v>
      </c>
      <c r="AB15" s="23" t="s">
        <v>31</v>
      </c>
      <c r="AC15" s="23" t="s">
        <v>65</v>
      </c>
      <c r="AD15" s="23"/>
    </row>
    <row r="16" spans="1:30" ht="63.75" thickBot="1" x14ac:dyDescent="0.3">
      <c r="A16" s="32" t="s">
        <v>134</v>
      </c>
      <c r="B16" s="33" t="s">
        <v>102</v>
      </c>
      <c r="C16" s="30" t="s">
        <v>103</v>
      </c>
      <c r="D16" s="20" t="s">
        <v>104</v>
      </c>
      <c r="E16" s="30"/>
      <c r="F16" s="20"/>
      <c r="G16" s="20" t="s">
        <v>138</v>
      </c>
      <c r="H16" s="52">
        <v>3</v>
      </c>
      <c r="I16" s="20" t="s">
        <v>141</v>
      </c>
      <c r="J16" s="49">
        <v>5</v>
      </c>
      <c r="K16" s="30" t="s">
        <v>105</v>
      </c>
      <c r="L16" s="50">
        <v>2</v>
      </c>
      <c r="M16" s="30" t="s">
        <v>106</v>
      </c>
      <c r="N16" s="30">
        <v>-83.605000000000004</v>
      </c>
      <c r="O16" s="30">
        <v>9.8276020000000006</v>
      </c>
      <c r="P16" s="26" t="s">
        <v>27</v>
      </c>
      <c r="Q16" s="26" t="s">
        <v>28</v>
      </c>
      <c r="R16" s="27" t="s">
        <v>107</v>
      </c>
      <c r="S16" s="26"/>
      <c r="T16" s="26">
        <v>35</v>
      </c>
      <c r="U16" s="31">
        <v>154</v>
      </c>
      <c r="V16" s="26">
        <v>2</v>
      </c>
      <c r="W16" s="26">
        <v>2</v>
      </c>
      <c r="X16" s="26">
        <v>0</v>
      </c>
      <c r="Y16" s="26">
        <v>0</v>
      </c>
      <c r="Z16" s="26" t="s">
        <v>30</v>
      </c>
      <c r="AA16" s="26">
        <v>2</v>
      </c>
      <c r="AB16" s="26" t="s">
        <v>31</v>
      </c>
      <c r="AC16" s="26" t="s">
        <v>65</v>
      </c>
      <c r="AD16" s="26"/>
    </row>
    <row r="17" spans="1:30" ht="48" thickBot="1" x14ac:dyDescent="0.3">
      <c r="A17" s="21">
        <v>42016</v>
      </c>
      <c r="B17" s="22" t="s">
        <v>108</v>
      </c>
      <c r="C17" s="23" t="s">
        <v>109</v>
      </c>
      <c r="D17" s="16" t="s">
        <v>110</v>
      </c>
      <c r="E17" s="23"/>
      <c r="F17" s="16"/>
      <c r="G17" s="16" t="s">
        <v>138</v>
      </c>
      <c r="H17" s="52">
        <v>3</v>
      </c>
      <c r="I17" s="16" t="s">
        <v>141</v>
      </c>
      <c r="J17" s="49">
        <v>5</v>
      </c>
      <c r="K17" s="23" t="s">
        <v>108</v>
      </c>
      <c r="L17" s="51">
        <v>4</v>
      </c>
      <c r="M17" s="23" t="s">
        <v>108</v>
      </c>
      <c r="N17" s="23">
        <v>-83.731511999999995</v>
      </c>
      <c r="O17" s="23">
        <v>9.9662299999999995</v>
      </c>
      <c r="P17" s="23" t="s">
        <v>27</v>
      </c>
      <c r="Q17" s="23" t="s">
        <v>28</v>
      </c>
      <c r="R17" s="25" t="s">
        <v>111</v>
      </c>
      <c r="S17" s="23"/>
      <c r="T17" s="23">
        <v>906</v>
      </c>
      <c r="U17" s="24">
        <v>4000</v>
      </c>
      <c r="V17" s="23">
        <v>4</v>
      </c>
      <c r="W17" s="23">
        <v>4</v>
      </c>
      <c r="X17" s="23">
        <v>0</v>
      </c>
      <c r="Y17" s="23">
        <v>0</v>
      </c>
      <c r="Z17" s="23" t="s">
        <v>30</v>
      </c>
      <c r="AA17" s="23">
        <v>9</v>
      </c>
      <c r="AB17" s="23" t="s">
        <v>31</v>
      </c>
      <c r="AC17" s="23" t="s">
        <v>32</v>
      </c>
      <c r="AD17" s="23" t="s">
        <v>40</v>
      </c>
    </row>
    <row r="18" spans="1:30" ht="48" thickBot="1" x14ac:dyDescent="0.3">
      <c r="A18" s="38">
        <v>41979</v>
      </c>
      <c r="B18" s="39" t="s">
        <v>112</v>
      </c>
      <c r="C18" s="36" t="s">
        <v>113</v>
      </c>
      <c r="D18" s="19" t="s">
        <v>114</v>
      </c>
      <c r="E18" s="36" t="s">
        <v>115</v>
      </c>
      <c r="F18" s="19" t="s">
        <v>116</v>
      </c>
      <c r="G18" s="19" t="s">
        <v>138</v>
      </c>
      <c r="H18" s="52">
        <v>3</v>
      </c>
      <c r="I18" s="19" t="s">
        <v>142</v>
      </c>
      <c r="J18" s="54">
        <v>8</v>
      </c>
      <c r="K18" s="26" t="s">
        <v>117</v>
      </c>
      <c r="L18" s="54">
        <v>2</v>
      </c>
      <c r="M18" s="30" t="s">
        <v>112</v>
      </c>
      <c r="N18" s="30">
        <v>-83.959689999999995</v>
      </c>
      <c r="O18" s="30">
        <v>9.8207599999999999</v>
      </c>
      <c r="P18" s="26" t="s">
        <v>27</v>
      </c>
      <c r="Q18" s="26" t="s">
        <v>28</v>
      </c>
      <c r="R18" s="36" t="s">
        <v>118</v>
      </c>
      <c r="S18" s="26" t="s">
        <v>32</v>
      </c>
      <c r="T18" s="26">
        <v>647</v>
      </c>
      <c r="U18" s="31">
        <f>4.4*T18</f>
        <v>2846.8</v>
      </c>
      <c r="V18" s="26">
        <v>9</v>
      </c>
      <c r="W18" s="26">
        <v>7</v>
      </c>
      <c r="X18" s="26">
        <v>2</v>
      </c>
      <c r="Y18" s="26">
        <v>0</v>
      </c>
      <c r="Z18" s="26" t="s">
        <v>30</v>
      </c>
      <c r="AA18" s="26">
        <v>6</v>
      </c>
      <c r="AB18" s="26" t="s">
        <v>31</v>
      </c>
      <c r="AC18" s="26" t="s">
        <v>32</v>
      </c>
      <c r="AD18" s="26" t="s">
        <v>40</v>
      </c>
    </row>
    <row r="19" spans="1:30" ht="48" thickBot="1" x14ac:dyDescent="0.3">
      <c r="A19" s="21" t="s">
        <v>135</v>
      </c>
      <c r="B19" s="35" t="s">
        <v>117</v>
      </c>
      <c r="C19" s="34" t="s">
        <v>119</v>
      </c>
      <c r="D19" s="28"/>
      <c r="E19" s="29" t="s">
        <v>120</v>
      </c>
      <c r="F19" s="17" t="s">
        <v>121</v>
      </c>
      <c r="G19" s="17" t="s">
        <v>138</v>
      </c>
      <c r="H19" s="52">
        <v>3</v>
      </c>
      <c r="I19" s="17" t="s">
        <v>142</v>
      </c>
      <c r="J19" s="54">
        <v>8</v>
      </c>
      <c r="K19" s="23" t="s">
        <v>117</v>
      </c>
      <c r="L19" s="54">
        <v>2</v>
      </c>
      <c r="M19" s="34" t="s">
        <v>117</v>
      </c>
      <c r="N19" s="34">
        <v>-83.956796999999995</v>
      </c>
      <c r="O19" s="34">
        <v>9.8289080000000002</v>
      </c>
      <c r="P19" s="23" t="s">
        <v>27</v>
      </c>
      <c r="Q19" s="23" t="s">
        <v>28</v>
      </c>
      <c r="R19" s="34" t="s">
        <v>122</v>
      </c>
      <c r="S19" s="23" t="s">
        <v>65</v>
      </c>
      <c r="T19" s="23">
        <v>567</v>
      </c>
      <c r="U19" s="24">
        <v>2500</v>
      </c>
      <c r="V19" s="23">
        <v>6</v>
      </c>
      <c r="W19" s="23">
        <v>2</v>
      </c>
      <c r="X19" s="23">
        <v>4</v>
      </c>
      <c r="Y19" s="23">
        <v>0</v>
      </c>
      <c r="Z19" s="37" t="s">
        <v>30</v>
      </c>
      <c r="AA19" s="23">
        <v>1</v>
      </c>
      <c r="AB19" s="23" t="s">
        <v>31</v>
      </c>
      <c r="AC19" s="23" t="s">
        <v>32</v>
      </c>
      <c r="AD19" s="23" t="s">
        <v>40</v>
      </c>
    </row>
    <row r="20" spans="1:30" ht="79.5" thickBot="1" x14ac:dyDescent="0.3">
      <c r="A20" s="32" t="s">
        <v>123</v>
      </c>
      <c r="B20" s="33" t="s">
        <v>124</v>
      </c>
      <c r="C20" s="30" t="s">
        <v>125</v>
      </c>
      <c r="D20" s="20"/>
      <c r="E20" s="30"/>
      <c r="F20" s="20"/>
      <c r="G20" s="20" t="s">
        <v>138</v>
      </c>
      <c r="H20" s="52">
        <v>3</v>
      </c>
      <c r="I20" s="20" t="s">
        <v>142</v>
      </c>
      <c r="J20" s="54">
        <v>8</v>
      </c>
      <c r="K20" s="30" t="s">
        <v>117</v>
      </c>
      <c r="L20" s="54">
        <v>2</v>
      </c>
      <c r="M20" s="30" t="s">
        <v>126</v>
      </c>
      <c r="N20" s="30">
        <v>-83.915826999999993</v>
      </c>
      <c r="O20" s="30">
        <v>9.6845269999999992</v>
      </c>
      <c r="P20" s="26" t="s">
        <v>27</v>
      </c>
      <c r="Q20" s="26" t="s">
        <v>28</v>
      </c>
      <c r="R20" s="27" t="s">
        <v>127</v>
      </c>
      <c r="S20" s="26"/>
      <c r="T20" s="26">
        <v>384</v>
      </c>
      <c r="U20" s="31">
        <f>T20*4.4</f>
        <v>1689.6000000000001</v>
      </c>
      <c r="V20" s="26">
        <v>3</v>
      </c>
      <c r="W20" s="26">
        <v>3</v>
      </c>
      <c r="X20" s="26">
        <v>0</v>
      </c>
      <c r="Y20" s="26">
        <v>0</v>
      </c>
      <c r="Z20" s="26" t="s">
        <v>30</v>
      </c>
      <c r="AA20" s="26">
        <v>1</v>
      </c>
      <c r="AB20" s="26" t="s">
        <v>31</v>
      </c>
      <c r="AC20" s="26" t="s">
        <v>32</v>
      </c>
      <c r="AD20" s="26" t="s">
        <v>40</v>
      </c>
    </row>
    <row r="21" spans="1:30" ht="31.5" x14ac:dyDescent="0.25">
      <c r="A21" s="21">
        <v>42179</v>
      </c>
      <c r="B21" s="22" t="s">
        <v>128</v>
      </c>
      <c r="C21" s="23" t="s">
        <v>129</v>
      </c>
      <c r="D21" s="16" t="s">
        <v>130</v>
      </c>
      <c r="E21" s="23"/>
      <c r="F21" s="16"/>
      <c r="G21" s="16" t="s">
        <v>138</v>
      </c>
      <c r="H21" s="52">
        <v>3</v>
      </c>
      <c r="I21" s="16" t="s">
        <v>142</v>
      </c>
      <c r="J21" s="54">
        <v>8</v>
      </c>
      <c r="K21" s="23" t="s">
        <v>117</v>
      </c>
      <c r="L21" s="54">
        <v>2</v>
      </c>
      <c r="M21" s="23" t="s">
        <v>128</v>
      </c>
      <c r="N21" s="23">
        <v>-83.946995000000001</v>
      </c>
      <c r="O21" s="23">
        <v>9.8180019999999999</v>
      </c>
      <c r="P21" s="23" t="s">
        <v>27</v>
      </c>
      <c r="Q21" s="23" t="s">
        <v>28</v>
      </c>
      <c r="R21" s="25" t="s">
        <v>131</v>
      </c>
      <c r="S21" s="23"/>
      <c r="T21" s="23">
        <v>230</v>
      </c>
      <c r="U21" s="24">
        <v>1012</v>
      </c>
      <c r="V21" s="23">
        <v>2</v>
      </c>
      <c r="W21" s="23">
        <v>0</v>
      </c>
      <c r="X21" s="23">
        <v>2</v>
      </c>
      <c r="Y21" s="23">
        <v>0</v>
      </c>
      <c r="Z21" s="23" t="s">
        <v>30</v>
      </c>
      <c r="AA21" s="23">
        <v>3</v>
      </c>
      <c r="AB21" s="23" t="s">
        <v>31</v>
      </c>
      <c r="AC21" s="23" t="s">
        <v>65</v>
      </c>
      <c r="AD21" s="23"/>
    </row>
  </sheetData>
  <dataValidations count="9">
    <dataValidation type="whole" allowBlank="1" showInputMessage="1" showErrorMessage="1" errorTitle="Error de formato" error="Por favor introduzca solo números" sqref="F1:F21" xr:uid="{830DCC49-A16C-4A30-91AF-4A280685D7BC}">
      <formula1>10000000</formula1>
      <formula2>99999999</formula2>
    </dataValidation>
    <dataValidation type="whole" allowBlank="1" showInputMessage="1" showErrorMessage="1" errorTitle="Error de formato" error="Por favor solo introduzca números" sqref="D1:D21" xr:uid="{EBCF3588-E2A6-4844-9853-DF2B1E2DD7C0}">
      <formula1>10000000</formula1>
      <formula2>99999999</formula2>
    </dataValidation>
    <dataValidation type="list" allowBlank="1" showInputMessage="1" showErrorMessage="1" sqref="P3:P21" xr:uid="{A8238759-31FA-439E-8FD8-5CFCA6B3EEF2}">
      <formula1>"Urbano, Rural"</formula1>
    </dataValidation>
    <dataValidation type="list" allowBlank="1" showInputMessage="1" showErrorMessage="1" sqref="Q3:Q21" xr:uid="{7B8E4D51-AFF2-4DE4-A9E5-4A82671C1BE7}">
      <formula1>"AyA, Municipal, ASADA, Privado"</formula1>
    </dataValidation>
    <dataValidation type="list" allowBlank="1" showInputMessage="1" showErrorMessage="1" sqref="Z3 Z5 Z7:Z9 Z14 Z20:Z21 Z11:Z12 Z16:Z18" xr:uid="{4ACE0A03-EDDC-4197-950C-27E30E1F369C}">
      <formula1>"PVC, Hierro Galvanizado, Asbesto, Otros"</formula1>
    </dataValidation>
    <dataValidation type="list" allowBlank="1" showInputMessage="1" showErrorMessage="1" sqref="AB3:AB21" xr:uid="{4BFA1794-D669-4D73-AAA7-9B9B993D5AAC}">
      <formula1>"Gravedad, Bombeo, Otro"</formula1>
    </dataValidation>
    <dataValidation type="list" allowBlank="1" showInputMessage="1" showErrorMessage="1" sqref="AC3:AC21 S3:S21" xr:uid="{280C8740-8D96-4978-8D80-A625D202644F}">
      <formula1>"SI, NO"</formula1>
    </dataValidation>
    <dataValidation type="list" allowBlank="1" showInputMessage="1" showErrorMessage="1" sqref="AD4:AD21" xr:uid="{84336C15-DF55-4F93-A5F4-55D9E2365DAE}">
      <formula1>"Hipoclorito-Sanilec, Sanilec, Pastilla, Gaseoso"</formula1>
    </dataValidation>
    <dataValidation allowBlank="1" showInputMessage="1" showErrorMessage="1" errorTitle="Error de formato" error="Por favor introduzca solo números" sqref="G1:J21" xr:uid="{9CCEDB7E-B7AE-4F7B-880A-D30B13245850}"/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keywords/>
  <cp:lastModifiedBy>Greivin</cp:lastModifiedBy>
  <dcterms:created xsi:type="dcterms:W3CDTF">2017-09-02T22:21:04Z</dcterms:created>
  <dcterms:modified xsi:type="dcterms:W3CDTF">2018-09-23T03:42:41Z</dcterms:modified>
</cp:coreProperties>
</file>