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webPublishing allowPng="1" targetScreenSize="1024x768" codePage="2859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0" i="1" l="1"/>
  <c r="R88" i="1"/>
  <c r="R59" i="1"/>
  <c r="R47" i="1"/>
  <c r="R15" i="1"/>
  <c r="R3" i="1"/>
</calcChain>
</file>

<file path=xl/sharedStrings.xml><?xml version="1.0" encoding="utf-8"?>
<sst xmlns="http://schemas.openxmlformats.org/spreadsheetml/2006/main" count="304" uniqueCount="146">
  <si>
    <t>Fecha</t>
  </si>
  <si>
    <t>Nombre del sistema 
de abastecimiento ASADA</t>
  </si>
  <si>
    <t>Funcionario de
 ente administrador</t>
  </si>
  <si>
    <t>Teléfono de funcionario de ente adminstrador</t>
  </si>
  <si>
    <t>Responsable legal 
del acueducto</t>
  </si>
  <si>
    <t>Teléfono de responsible legal</t>
  </si>
  <si>
    <t>Distrito</t>
  </si>
  <si>
    <t>Localidad</t>
  </si>
  <si>
    <t>Tipo de zona</t>
  </si>
  <si>
    <t>Ente administrador</t>
  </si>
  <si>
    <t>Nombre del ente administrador</t>
  </si>
  <si>
    <t>Programa de Control de Calidad del Agua</t>
  </si>
  <si>
    <t>Abonados</t>
  </si>
  <si>
    <t>Habitantes</t>
  </si>
  <si>
    <t xml:space="preserve">Número de fuentes </t>
  </si>
  <si>
    <t>Nacientes</t>
  </si>
  <si>
    <t>Superficiales</t>
  </si>
  <si>
    <t>Pozos</t>
  </si>
  <si>
    <t>Material de líneas de conducción</t>
  </si>
  <si>
    <t xml:space="preserve"># Tanques de almacenamiento </t>
  </si>
  <si>
    <t>Mecanismo de abastecimiento</t>
  </si>
  <si>
    <t>Desinfección</t>
  </si>
  <si>
    <t>Tipo de sistema</t>
  </si>
  <si>
    <t>Acueducto Rural
 de Quebradilla</t>
  </si>
  <si>
    <t>Asdrúal Brenes y 
Octavio Trejos</t>
  </si>
  <si>
    <t>Quebradilla</t>
  </si>
  <si>
    <t xml:space="preserve">Alto Quebradilla
y Quebradilla </t>
  </si>
  <si>
    <t>Rural</t>
  </si>
  <si>
    <t>ASADA</t>
  </si>
  <si>
    <t>ASADA de Quebradilla</t>
  </si>
  <si>
    <t>PVC</t>
  </si>
  <si>
    <t>Gravedad</t>
  </si>
  <si>
    <t>SI</t>
  </si>
  <si>
    <t>Pastilla 
y Electrólisis</t>
  </si>
  <si>
    <t>ASADA Cooperosales</t>
  </si>
  <si>
    <t>Osvaldo Cordero, Abel Calvo Herrera y José cordero</t>
  </si>
  <si>
    <t xml:space="preserve">7012-3561 </t>
  </si>
  <si>
    <t>Osvaldo Cordero</t>
  </si>
  <si>
    <t>San Nicolás</t>
  </si>
  <si>
    <t>Urbanización Cooperosales</t>
  </si>
  <si>
    <t>Pastilla</t>
  </si>
  <si>
    <t>ASADA Cot</t>
  </si>
  <si>
    <t xml:space="preserve">Jorge Rivera 
</t>
  </si>
  <si>
    <t>José Ángel Ramírez</t>
  </si>
  <si>
    <t>Cot</t>
  </si>
  <si>
    <t>Urbano</t>
  </si>
  <si>
    <t>25/11/2015</t>
  </si>
  <si>
    <t>Paso Ancho y Boquerón</t>
  </si>
  <si>
    <t>Leonardo Granados Sánchez</t>
  </si>
  <si>
    <t xml:space="preserve">2536-6132 </t>
  </si>
  <si>
    <t>Cipreses</t>
  </si>
  <si>
    <t>ASADA Paso Ancho y Boquerón</t>
  </si>
  <si>
    <t>Potrero Cerrado</t>
  </si>
  <si>
    <t>Juan Diego Granados Vega</t>
  </si>
  <si>
    <t>Jackeline Rivera Víquez</t>
  </si>
  <si>
    <t xml:space="preserve">2530-2033  </t>
  </si>
  <si>
    <t>Nolazo, Potrero Cerrado, Las Delicias, Rodillal, El Cristo, Barrio Fátima, El Mirador, La Laguna</t>
  </si>
  <si>
    <t>ASADA Potrero Cerrado</t>
  </si>
  <si>
    <t>20/11/2015</t>
  </si>
  <si>
    <t>San Pablo</t>
  </si>
  <si>
    <t>Óscar Gómez Garita</t>
  </si>
  <si>
    <t xml:space="preserve">8313-3554 </t>
  </si>
  <si>
    <t>Santa Rosa</t>
  </si>
  <si>
    <t>Pueblo Irazú, San Pablo, Finca Montero, Barrio Guadalupe</t>
  </si>
  <si>
    <t>ASADA San Pablo</t>
  </si>
  <si>
    <t>NO</t>
  </si>
  <si>
    <t>30/06/2015</t>
  </si>
  <si>
    <t>Rodolfo Alvarado</t>
  </si>
  <si>
    <t>ASADA Santa Rosa</t>
  </si>
  <si>
    <t>30/01/2015</t>
  </si>
  <si>
    <t>Palomo</t>
  </si>
  <si>
    <t>Carlos Brenes Coto</t>
  </si>
  <si>
    <t>René Cruz Castro</t>
  </si>
  <si>
    <t>Orosi</t>
  </si>
  <si>
    <t>ASADA Palomo</t>
  </si>
  <si>
    <t>27/09/2014</t>
  </si>
  <si>
    <t>Río Macho</t>
  </si>
  <si>
    <t>Ramón Conejo</t>
  </si>
  <si>
    <t>ASADA Río Macho</t>
  </si>
  <si>
    <t>27/01/2016</t>
  </si>
  <si>
    <t>San Jerónimo</t>
  </si>
  <si>
    <t>Hellen Ivania Núñez Solano</t>
  </si>
  <si>
    <t xml:space="preserve">8787-2770   </t>
  </si>
  <si>
    <t xml:space="preserve">Francisco Solano Loría </t>
  </si>
  <si>
    <t xml:space="preserve">2577-1372  </t>
  </si>
  <si>
    <t>Cachí</t>
  </si>
  <si>
    <t>ASADA San Jerónimo</t>
  </si>
  <si>
    <t>20/03/2015</t>
  </si>
  <si>
    <t>Santiago</t>
  </si>
  <si>
    <t>Gerardo Ramírez</t>
  </si>
  <si>
    <t>Hierro Galvanizado y PVC</t>
  </si>
  <si>
    <t>Alto Varas</t>
  </si>
  <si>
    <t>Marvín Najera</t>
  </si>
  <si>
    <t>Elfren Rojas Quirós</t>
  </si>
  <si>
    <t>8812-2743</t>
  </si>
  <si>
    <t>La Isabel</t>
  </si>
  <si>
    <t>Alto Varas, San Martín</t>
  </si>
  <si>
    <t>ASADA Alto Varas</t>
  </si>
  <si>
    <t>Jicotea</t>
  </si>
  <si>
    <t>Hannia Martínez</t>
  </si>
  <si>
    <t>Tayutic</t>
  </si>
  <si>
    <t>ASADA Jicotea</t>
  </si>
  <si>
    <t>Santa Cristina</t>
  </si>
  <si>
    <t>Javier Aguilar Montenegro</t>
  </si>
  <si>
    <t xml:space="preserve">8495-6365  </t>
  </si>
  <si>
    <t xml:space="preserve">La Suiza </t>
  </si>
  <si>
    <t xml:space="preserve">Santa Cristina </t>
  </si>
  <si>
    <t>ASADA Santa Cristina</t>
  </si>
  <si>
    <t>Santa Cruz</t>
  </si>
  <si>
    <t>Cristian Garita Romero</t>
  </si>
  <si>
    <t xml:space="preserve">8428-2604  </t>
  </si>
  <si>
    <t>ASADA Santa Cruz</t>
  </si>
  <si>
    <t>Higuito</t>
  </si>
  <si>
    <t>José Luis Fuentes Solano</t>
  </si>
  <si>
    <t>8827-2668</t>
  </si>
  <si>
    <t>William Hidalgo Cordero</t>
  </si>
  <si>
    <t>2573-4301</t>
  </si>
  <si>
    <t>San Isidro</t>
  </si>
  <si>
    <t>ASADA Higuito</t>
  </si>
  <si>
    <t>Gerardo Cerdas Montoya</t>
  </si>
  <si>
    <t>Eyda Brenes Granados</t>
  </si>
  <si>
    <t>2573-5103</t>
  </si>
  <si>
    <t>ASADA San Isidro</t>
  </si>
  <si>
    <t>15/10/2014</t>
  </si>
  <si>
    <t>Cañón-Macho Gaff-Damita</t>
  </si>
  <si>
    <t>Ulices Calvo y
 Martín González</t>
  </si>
  <si>
    <t>Cañon-Damita y Macho Gaff</t>
  </si>
  <si>
    <t>ASADA de Cañon-Damita y Macho Gaff</t>
  </si>
  <si>
    <t>24/06/2015</t>
  </si>
  <si>
    <t>Guatuso</t>
  </si>
  <si>
    <t>Luis Zamora Acosta</t>
  </si>
  <si>
    <t>8623-1075</t>
  </si>
  <si>
    <t>ASADA de Guatuso</t>
  </si>
  <si>
    <t>22/5/2015</t>
  </si>
  <si>
    <t>26/1/2016</t>
  </si>
  <si>
    <t>25/1/2016</t>
  </si>
  <si>
    <t>13/9/2014</t>
  </si>
  <si>
    <t>Provincia</t>
  </si>
  <si>
    <t>Canton</t>
  </si>
  <si>
    <t>Cartago</t>
  </si>
  <si>
    <t>Oreamuno</t>
  </si>
  <si>
    <t>Paraíso</t>
  </si>
  <si>
    <t>Turrialba</t>
  </si>
  <si>
    <t>El Guarco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</si>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</sst>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\-####"/>
    <numFmt numFmtId="165" formatCode="0.0"/>
    <numFmt numFmtId="166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14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Arial Narrow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1" xfId="0" applyFont="1" applyFill="1" applyBorder="1" applyAlignment="1">
      <alignment vertical="center"/>
    </xf>
    <xf numFmtId="164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textRotation="90" wrapText="1"/>
    </xf>
    <xf numFmtId="165" fontId="3" fillId="2" borderId="3" xfId="0" applyNumberFormat="1" applyFont="1" applyFill="1" applyBorder="1" applyAlignment="1">
      <alignment horizontal="center" vertical="center" textRotation="90" wrapText="1"/>
    </xf>
    <xf numFmtId="0" fontId="4" fillId="2" borderId="4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0" fontId="0" fillId="0" borderId="10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 wrapText="1"/>
    </xf>
    <xf numFmtId="166" fontId="2" fillId="0" borderId="1" xfId="0" applyNumberFormat="1" applyFont="1" applyFill="1" applyBorder="1" applyAlignment="1">
      <alignment vertical="center"/>
    </xf>
    <xf numFmtId="166" fontId="3" fillId="2" borderId="3" xfId="0" applyNumberFormat="1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8" xfId="0" applyNumberFormat="1" applyFont="1" applyFill="1" applyBorder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4" fontId="7" fillId="4" borderId="8" xfId="0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164" fontId="0" fillId="4" borderId="8" xfId="0" applyNumberFormat="1" applyFont="1" applyFill="1" applyBorder="1" applyAlignment="1">
      <alignment horizontal="center" vertical="center"/>
    </xf>
    <xf numFmtId="164" fontId="0" fillId="4" borderId="9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/>
    </xf>
    <xf numFmtId="166" fontId="0" fillId="0" borderId="8" xfId="0" applyNumberFormat="1" applyFont="1" applyFill="1" applyBorder="1" applyAlignment="1">
      <alignment horizontal="center" vertical="center"/>
    </xf>
    <xf numFmtId="166" fontId="0" fillId="0" borderId="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165" fontId="0" fillId="0" borderId="5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 vertical="center"/>
    </xf>
    <xf numFmtId="165" fontId="0" fillId="0" borderId="9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165" fontId="0" fillId="4" borderId="5" xfId="0" applyNumberFormat="1" applyFont="1" applyFill="1" applyBorder="1" applyAlignment="1">
      <alignment horizontal="center" vertical="center"/>
    </xf>
    <xf numFmtId="165" fontId="0" fillId="4" borderId="8" xfId="0" applyNumberFormat="1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166" fontId="0" fillId="4" borderId="5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8" xfId="0" applyNumberFormat="1" applyFont="1" applyFill="1" applyBorder="1" applyAlignment="1">
      <alignment horizontal="center" vertical="center"/>
    </xf>
    <xf numFmtId="166" fontId="0" fillId="4" borderId="9" xfId="0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165" fontId="0" fillId="0" borderId="5" xfId="0" applyNumberFormat="1" applyFont="1" applyFill="1" applyBorder="1" applyAlignment="1">
      <alignment horizontal="center" vertical="center" wrapText="1"/>
    </xf>
    <xf numFmtId="165" fontId="0" fillId="0" borderId="9" xfId="0" applyNumberFormat="1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9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4" fontId="0" fillId="0" borderId="9" xfId="0" applyNumberFormat="1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937"/>
  <sheetViews>
    <sheetView tabSelected="1" topLeftCell="B76" zoomScale="50" zoomScaleNormal="50" workbookViewId="0">
      <selection activeCell="K112" sqref="K112"/>
    </sheetView>
  </sheetViews>
  <sheetFormatPr defaultColWidth="9.19921875" defaultRowHeight="15.6" x14ac:dyDescent="0.3"/>
  <cols>
    <col min="1" max="1" width="16.19921875" style="38" customWidth="1"/>
    <col min="2" max="2" width="21.296875" style="21" bestFit="1" customWidth="1"/>
    <col min="3" max="3" width="26" style="21" bestFit="1" customWidth="1"/>
    <col min="4" max="4" width="11.5" style="29" customWidth="1"/>
    <col min="5" max="5" width="25.69921875" style="21" bestFit="1" customWidth="1"/>
    <col min="6" max="8" width="11.19921875" style="29" customWidth="1"/>
    <col min="9" max="9" width="11" style="21" bestFit="1" customWidth="1"/>
    <col min="10" max="10" width="15.296875" style="21" bestFit="1" customWidth="1"/>
    <col min="11" max="12" width="15.296875" style="21" customWidth="1"/>
    <col min="13" max="13" width="9.19921875" style="21"/>
    <col min="14" max="14" width="12" style="21" customWidth="1"/>
    <col min="15" max="15" width="24.5" style="34" bestFit="1" customWidth="1"/>
    <col min="16" max="16" width="11.5" style="21" customWidth="1"/>
    <col min="17" max="17" width="9.19921875" style="21"/>
    <col min="18" max="18" width="9.19921875" style="30"/>
    <col min="19" max="22" width="9.19921875" style="21"/>
    <col min="23" max="23" width="11" style="21" bestFit="1" customWidth="1"/>
    <col min="24" max="24" width="9.19921875" style="21"/>
    <col min="25" max="25" width="12.796875" style="21" bestFit="1" customWidth="1"/>
    <col min="26" max="26" width="9.19921875" style="21"/>
    <col min="27" max="27" width="18.19921875" style="21" bestFit="1" customWidth="1"/>
    <col min="28" max="28" width="10.5" style="21" customWidth="1"/>
    <col min="29" max="29" width="25.5" style="32" customWidth="1"/>
    <col min="30" max="31" width="9.19921875" style="21" customWidth="1"/>
    <col min="32" max="32" width="9.796875" style="21" customWidth="1"/>
    <col min="33" max="33" width="8.19921875" style="21" customWidth="1"/>
    <col min="34" max="34" width="8.69921875" style="21" customWidth="1"/>
    <col min="35" max="35" width="5.796875" style="21" customWidth="1"/>
    <col min="36" max="41" width="8.19921875" style="21" customWidth="1"/>
    <col min="42" max="42" width="5.796875" style="21" customWidth="1"/>
    <col min="43" max="43" width="9.19921875" style="21" customWidth="1"/>
    <col min="44" max="44" width="9.796875" style="21" customWidth="1"/>
    <col min="45" max="45" width="27.19921875" style="32" bestFit="1" customWidth="1"/>
    <col min="46" max="46" width="9.19921875" style="21"/>
    <col min="47" max="47" width="9.19921875" style="21" customWidth="1"/>
    <col min="48" max="48" width="16.5" style="21" bestFit="1" customWidth="1"/>
    <col min="49" max="49" width="9.19921875" style="21"/>
    <col min="50" max="50" width="10.5" style="21" bestFit="1" customWidth="1"/>
    <col min="51" max="53" width="8.19921875" style="21" bestFit="1" customWidth="1"/>
    <col min="54" max="54" width="7.69921875" style="21" bestFit="1" customWidth="1"/>
    <col min="55" max="55" width="10.5" style="21" bestFit="1" customWidth="1"/>
    <col min="56" max="56" width="8.19921875" style="21" bestFit="1" customWidth="1"/>
    <col min="57" max="57" width="15.19921875" style="21" bestFit="1" customWidth="1"/>
    <col min="58" max="58" width="8.19921875" style="21" bestFit="1" customWidth="1"/>
    <col min="59" max="59" width="9.19921875" style="21"/>
    <col min="60" max="60" width="15.69921875" style="31" bestFit="1" customWidth="1"/>
    <col min="61" max="61" width="33.296875" style="32" customWidth="1"/>
    <col min="62" max="62" width="10.796875" style="21" bestFit="1" customWidth="1"/>
    <col min="63" max="63" width="9.5" style="21" bestFit="1" customWidth="1"/>
    <col min="64" max="64" width="13.796875" style="21" bestFit="1" customWidth="1"/>
    <col min="65" max="65" width="8.19921875" style="21" bestFit="1" customWidth="1"/>
    <col min="66" max="66" width="10.5" style="21" bestFit="1" customWidth="1"/>
    <col min="67" max="69" width="8.19921875" style="21" bestFit="1" customWidth="1"/>
    <col min="70" max="70" width="5.796875" style="21" bestFit="1" customWidth="1"/>
    <col min="71" max="71" width="5.69921875" style="21" bestFit="1" customWidth="1"/>
    <col min="72" max="74" width="8.19921875" style="21" bestFit="1" customWidth="1"/>
    <col min="75" max="75" width="9.19921875" style="21"/>
    <col min="76" max="76" width="13.5" style="31" bestFit="1" customWidth="1"/>
    <col min="77" max="77" width="59.296875" style="21" customWidth="1"/>
    <col min="78" max="78" width="19.19921875" style="21" customWidth="1"/>
    <col min="79" max="79" width="9.69921875" style="21" customWidth="1"/>
    <col min="80" max="80" width="9.19921875" style="21" customWidth="1"/>
    <col min="81" max="81" width="5.796875" style="21" customWidth="1"/>
    <col min="82" max="82" width="8.19921875" style="21" customWidth="1"/>
    <col min="83" max="83" width="10.5" style="21" customWidth="1"/>
    <col min="84" max="84" width="12.796875" style="21" customWidth="1"/>
    <col min="85" max="86" width="8.19921875" style="21" customWidth="1"/>
    <col min="87" max="87" width="7.69921875" style="21" customWidth="1"/>
    <col min="88" max="88" width="5.796875" style="21" customWidth="1"/>
    <col min="89" max="90" width="8.19921875" style="21" customWidth="1"/>
    <col min="91" max="91" width="9.19921875" style="21" customWidth="1"/>
    <col min="92" max="92" width="12.5" style="21" customWidth="1"/>
    <col min="93" max="93" width="19.19921875" style="21" customWidth="1"/>
    <col min="94" max="94" width="9.69921875" style="21" customWidth="1"/>
    <col min="95" max="95" width="9.19921875" style="21" customWidth="1"/>
    <col min="96" max="96" width="12.796875" style="21" customWidth="1"/>
    <col min="97" max="97" width="8.19921875" style="21" customWidth="1"/>
    <col min="98" max="98" width="12.796875" style="21" customWidth="1"/>
    <col min="99" max="100" width="8.19921875" style="21" customWidth="1"/>
    <col min="101" max="101" width="15.19921875" style="21" customWidth="1"/>
    <col min="102" max="102" width="7.69921875" style="21" customWidth="1"/>
    <col min="103" max="103" width="8.19921875" style="21" customWidth="1"/>
    <col min="104" max="104" width="12.796875" style="21" customWidth="1"/>
    <col min="105" max="105" width="8.19921875" style="21" customWidth="1"/>
    <col min="106" max="106" width="9.19921875" style="21" customWidth="1"/>
    <col min="107" max="107" width="12.5" style="21" customWidth="1"/>
    <col min="108" max="108" width="27" style="32" customWidth="1"/>
    <col min="109" max="109" width="9.5" style="21" customWidth="1"/>
    <col min="110" max="110" width="13.796875" style="21" customWidth="1"/>
    <col min="111" max="111" width="8.19921875" style="21" customWidth="1"/>
    <col min="112" max="112" width="10.5" style="21" customWidth="1"/>
    <col min="113" max="113" width="8.19921875" style="21" customWidth="1"/>
    <col min="114" max="115" width="5.796875" style="21" customWidth="1"/>
    <col min="116" max="120" width="8.19921875" style="21" customWidth="1"/>
    <col min="121" max="121" width="9.19921875" style="21" customWidth="1"/>
    <col min="122" max="122" width="13.5" style="21" customWidth="1"/>
    <col min="123" max="123" width="23.19921875" style="32" bestFit="1" customWidth="1"/>
    <col min="124" max="124" width="9.5" style="21" bestFit="1" customWidth="1"/>
    <col min="125" max="125" width="17.796875" style="21" customWidth="1"/>
    <col min="126" max="126" width="13.796875" style="21" customWidth="1"/>
    <col min="127" max="129" width="10.5" style="21" bestFit="1" customWidth="1"/>
    <col min="130" max="130" width="15.19921875" style="21" bestFit="1" customWidth="1"/>
    <col min="131" max="131" width="5.796875" style="21" bestFit="1" customWidth="1"/>
    <col min="132" max="132" width="10.5" style="21" bestFit="1" customWidth="1"/>
    <col min="133" max="133" width="8.19921875" style="21" bestFit="1" customWidth="1"/>
    <col min="134" max="134" width="10.5" style="21" bestFit="1" customWidth="1"/>
    <col min="135" max="136" width="8.19921875" style="21" bestFit="1" customWidth="1"/>
    <col min="137" max="137" width="9.19921875" style="21"/>
    <col min="138" max="138" width="13.5" style="31" bestFit="1" customWidth="1"/>
    <col min="139" max="139" width="3.296875" style="21" customWidth="1"/>
    <col min="140" max="16384" width="9.19921875" style="21"/>
  </cols>
  <sheetData>
    <row r="1" spans="1:253" s="6" customFormat="1" ht="31.5" customHeight="1" thickBot="1" x14ac:dyDescent="0.35">
      <c r="A1" s="35"/>
      <c r="B1" s="1"/>
      <c r="C1" s="1"/>
      <c r="D1" s="2"/>
      <c r="E1" s="1"/>
      <c r="F1" s="2"/>
      <c r="G1" s="2"/>
      <c r="H1" s="2"/>
      <c r="I1" s="1"/>
      <c r="J1" s="1"/>
      <c r="K1" s="1"/>
      <c r="L1" s="1"/>
      <c r="M1" s="1"/>
      <c r="N1" s="1"/>
      <c r="O1" s="3"/>
      <c r="P1" s="1"/>
      <c r="Q1" s="1"/>
      <c r="R1" s="4"/>
      <c r="S1" s="1"/>
      <c r="T1" s="1"/>
      <c r="U1" s="1"/>
      <c r="V1" s="1"/>
      <c r="W1" s="1"/>
      <c r="X1" s="1"/>
      <c r="Y1" s="1"/>
      <c r="Z1" s="1"/>
      <c r="AA1" s="1"/>
      <c r="EI1" s="5"/>
    </row>
    <row r="2" spans="1:253" s="12" customFormat="1" ht="187.5" customHeight="1" thickBot="1" x14ac:dyDescent="0.35">
      <c r="A2" s="3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8" t="s">
        <v>5</v>
      </c>
      <c r="G2" s="8" t="s">
        <v>137</v>
      </c>
      <c r="H2" s="8" t="s">
        <v>138</v>
      </c>
      <c r="I2" s="7" t="s">
        <v>6</v>
      </c>
      <c r="J2" s="7" t="s">
        <v>7</v>
      </c>
      <c r="K2" s="7" t="s">
        <v>144</v>
      </c>
      <c r="L2" s="7" t="s">
        <v>145</v>
      </c>
      <c r="M2" s="7" t="s">
        <v>8</v>
      </c>
      <c r="N2" s="9" t="s">
        <v>9</v>
      </c>
      <c r="O2" s="7" t="s">
        <v>10</v>
      </c>
      <c r="P2" s="9" t="s">
        <v>11</v>
      </c>
      <c r="Q2" s="9" t="s">
        <v>12</v>
      </c>
      <c r="R2" s="10" t="s">
        <v>13</v>
      </c>
      <c r="S2" s="9" t="s">
        <v>14</v>
      </c>
      <c r="T2" s="9" t="s">
        <v>15</v>
      </c>
      <c r="U2" s="9" t="s">
        <v>16</v>
      </c>
      <c r="V2" s="7" t="s">
        <v>17</v>
      </c>
      <c r="W2" s="9" t="s">
        <v>18</v>
      </c>
      <c r="X2" s="9" t="s">
        <v>19</v>
      </c>
      <c r="Y2" s="9" t="s">
        <v>20</v>
      </c>
      <c r="Z2" s="9" t="s">
        <v>21</v>
      </c>
      <c r="AA2" s="7" t="s">
        <v>22</v>
      </c>
      <c r="EI2" s="11"/>
    </row>
    <row r="3" spans="1:253" s="13" customFormat="1" ht="18.75" customHeight="1" x14ac:dyDescent="0.3">
      <c r="A3" s="56">
        <v>41861</v>
      </c>
      <c r="B3" s="129" t="s">
        <v>23</v>
      </c>
      <c r="C3" s="80" t="s">
        <v>24</v>
      </c>
      <c r="D3" s="77">
        <v>80808080</v>
      </c>
      <c r="E3" s="95"/>
      <c r="F3" s="77"/>
      <c r="G3" s="77" t="s">
        <v>139</v>
      </c>
      <c r="H3" s="77" t="s">
        <v>139</v>
      </c>
      <c r="I3" s="59" t="s">
        <v>25</v>
      </c>
      <c r="J3" s="132" t="s">
        <v>26</v>
      </c>
      <c r="K3" s="132">
        <v>-83.990009999999998</v>
      </c>
      <c r="L3" s="132">
        <v>9.8436000000000003</v>
      </c>
      <c r="M3" s="62" t="s">
        <v>27</v>
      </c>
      <c r="N3" s="62" t="s">
        <v>28</v>
      </c>
      <c r="O3" s="104" t="s">
        <v>29</v>
      </c>
      <c r="P3" s="62"/>
      <c r="Q3" s="62">
        <v>1000</v>
      </c>
      <c r="R3" s="65">
        <f>4.38*Q3</f>
        <v>4380</v>
      </c>
      <c r="S3" s="62">
        <v>15</v>
      </c>
      <c r="T3" s="62">
        <v>15</v>
      </c>
      <c r="U3" s="62">
        <v>0</v>
      </c>
      <c r="V3" s="62">
        <v>0</v>
      </c>
      <c r="W3" s="62" t="s">
        <v>30</v>
      </c>
      <c r="X3" s="62">
        <v>7</v>
      </c>
      <c r="Y3" s="62" t="s">
        <v>31</v>
      </c>
      <c r="Z3" s="62" t="s">
        <v>32</v>
      </c>
      <c r="AA3" s="126" t="s">
        <v>33</v>
      </c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M3" s="15"/>
      <c r="FN3" s="15"/>
      <c r="FO3" s="15"/>
      <c r="FP3" s="15"/>
      <c r="FQ3" s="15"/>
      <c r="FR3" s="15"/>
      <c r="FS3" s="15"/>
      <c r="FT3" s="15"/>
      <c r="FU3" s="15"/>
      <c r="FV3" s="15"/>
      <c r="FW3" s="15"/>
      <c r="FX3" s="15"/>
      <c r="FY3" s="15"/>
      <c r="FZ3" s="15"/>
      <c r="GA3" s="15"/>
      <c r="GB3" s="15"/>
      <c r="GC3" s="15"/>
      <c r="GD3" s="15"/>
      <c r="GE3" s="15"/>
      <c r="GF3" s="15"/>
      <c r="GG3" s="15"/>
      <c r="GH3" s="15"/>
      <c r="GI3" s="15"/>
      <c r="GJ3" s="15"/>
      <c r="GK3" s="15"/>
      <c r="GL3" s="15"/>
      <c r="GM3" s="15"/>
      <c r="GN3" s="15"/>
      <c r="GO3" s="15"/>
      <c r="GP3" s="15"/>
      <c r="GQ3" s="15"/>
      <c r="GR3" s="15"/>
      <c r="GS3" s="15"/>
      <c r="GT3" s="15"/>
      <c r="GU3" s="15"/>
      <c r="GV3" s="15"/>
      <c r="GW3" s="15"/>
      <c r="GX3" s="15"/>
      <c r="GY3" s="15"/>
      <c r="GZ3" s="15"/>
      <c r="HA3" s="15"/>
      <c r="HB3" s="15"/>
      <c r="HC3" s="15"/>
      <c r="HD3" s="15"/>
      <c r="HE3" s="15"/>
      <c r="HF3" s="15"/>
      <c r="HG3" s="15"/>
      <c r="HH3" s="15"/>
      <c r="HI3" s="15"/>
      <c r="HJ3" s="15"/>
      <c r="HK3" s="15"/>
      <c r="HL3" s="15"/>
      <c r="HM3" s="15"/>
      <c r="HN3" s="15"/>
      <c r="HO3" s="15"/>
      <c r="HP3" s="15"/>
      <c r="HQ3" s="15"/>
      <c r="HR3" s="15"/>
      <c r="HS3" s="15"/>
      <c r="HT3" s="15"/>
      <c r="HU3" s="15"/>
      <c r="HV3" s="15"/>
      <c r="HW3" s="15"/>
      <c r="HX3" s="15"/>
      <c r="HY3" s="15"/>
      <c r="HZ3" s="15"/>
      <c r="IA3" s="15"/>
      <c r="IB3" s="15"/>
      <c r="IC3" s="15"/>
      <c r="ID3" s="15"/>
      <c r="IE3" s="15"/>
      <c r="IF3" s="15"/>
      <c r="IG3" s="15"/>
      <c r="IH3" s="15"/>
      <c r="II3" s="15"/>
      <c r="IJ3" s="15"/>
      <c r="IK3" s="15"/>
      <c r="IL3" s="15"/>
      <c r="IM3" s="15"/>
      <c r="IN3" s="15"/>
      <c r="IO3" s="15"/>
      <c r="IP3" s="15"/>
      <c r="IQ3" s="15"/>
      <c r="IR3" s="15"/>
      <c r="IS3" s="15"/>
    </row>
    <row r="4" spans="1:253" s="15" customFormat="1" ht="21" customHeight="1" x14ac:dyDescent="0.3">
      <c r="A4" s="57"/>
      <c r="B4" s="130"/>
      <c r="C4" s="81"/>
      <c r="D4" s="78"/>
      <c r="E4" s="96"/>
      <c r="F4" s="78"/>
      <c r="G4" s="78"/>
      <c r="H4" s="78"/>
      <c r="I4" s="60"/>
      <c r="J4" s="133"/>
      <c r="K4" s="133"/>
      <c r="L4" s="133"/>
      <c r="M4" s="63"/>
      <c r="N4" s="63"/>
      <c r="O4" s="105"/>
      <c r="P4" s="63"/>
      <c r="Q4" s="63"/>
      <c r="R4" s="66"/>
      <c r="S4" s="63"/>
      <c r="T4" s="63"/>
      <c r="U4" s="63"/>
      <c r="V4" s="63"/>
      <c r="W4" s="63"/>
      <c r="X4" s="63"/>
      <c r="Y4" s="63"/>
      <c r="Z4" s="63"/>
      <c r="AA4" s="127"/>
    </row>
    <row r="5" spans="1:253" s="15" customFormat="1" ht="16.05" customHeight="1" x14ac:dyDescent="0.3">
      <c r="A5" s="57"/>
      <c r="B5" s="130"/>
      <c r="C5" s="81"/>
      <c r="D5" s="78"/>
      <c r="E5" s="96"/>
      <c r="F5" s="78"/>
      <c r="G5" s="78"/>
      <c r="H5" s="78"/>
      <c r="I5" s="60"/>
      <c r="J5" s="133"/>
      <c r="K5" s="133"/>
      <c r="L5" s="133"/>
      <c r="M5" s="63"/>
      <c r="N5" s="63"/>
      <c r="O5" s="105"/>
      <c r="P5" s="63"/>
      <c r="Q5" s="63"/>
      <c r="R5" s="66"/>
      <c r="S5" s="63"/>
      <c r="T5" s="63"/>
      <c r="U5" s="63"/>
      <c r="V5" s="63"/>
      <c r="W5" s="63"/>
      <c r="X5" s="63"/>
      <c r="Y5" s="63"/>
      <c r="Z5" s="63"/>
      <c r="AA5" s="127"/>
    </row>
    <row r="6" spans="1:253" s="15" customFormat="1" ht="16.05" customHeight="1" x14ac:dyDescent="0.3">
      <c r="A6" s="57"/>
      <c r="B6" s="130"/>
      <c r="C6" s="81"/>
      <c r="D6" s="78"/>
      <c r="E6" s="96"/>
      <c r="F6" s="78"/>
      <c r="G6" s="78"/>
      <c r="H6" s="78"/>
      <c r="I6" s="60"/>
      <c r="J6" s="133"/>
      <c r="K6" s="133"/>
      <c r="L6" s="133"/>
      <c r="M6" s="63"/>
      <c r="N6" s="63"/>
      <c r="O6" s="105"/>
      <c r="P6" s="63"/>
      <c r="Q6" s="63"/>
      <c r="R6" s="66"/>
      <c r="S6" s="63"/>
      <c r="T6" s="63"/>
      <c r="U6" s="63"/>
      <c r="V6" s="63"/>
      <c r="W6" s="63"/>
      <c r="X6" s="63"/>
      <c r="Y6" s="63"/>
      <c r="Z6" s="63"/>
      <c r="AA6" s="127"/>
    </row>
    <row r="7" spans="1:253" s="15" customFormat="1" ht="16.05" customHeight="1" x14ac:dyDescent="0.3">
      <c r="A7" s="57"/>
      <c r="B7" s="130"/>
      <c r="C7" s="81"/>
      <c r="D7" s="78"/>
      <c r="E7" s="96"/>
      <c r="F7" s="78"/>
      <c r="G7" s="78"/>
      <c r="H7" s="78"/>
      <c r="I7" s="60"/>
      <c r="J7" s="133"/>
      <c r="K7" s="133"/>
      <c r="L7" s="133"/>
      <c r="M7" s="63"/>
      <c r="N7" s="63"/>
      <c r="O7" s="105"/>
      <c r="P7" s="63"/>
      <c r="Q7" s="63"/>
      <c r="R7" s="66"/>
      <c r="S7" s="63"/>
      <c r="T7" s="63"/>
      <c r="U7" s="63"/>
      <c r="V7" s="63"/>
      <c r="W7" s="63"/>
      <c r="X7" s="63"/>
      <c r="Y7" s="63"/>
      <c r="Z7" s="63"/>
      <c r="AA7" s="127"/>
    </row>
    <row r="8" spans="1:253" s="15" customFormat="1" ht="16.05" customHeight="1" x14ac:dyDescent="0.3">
      <c r="A8" s="57"/>
      <c r="B8" s="130"/>
      <c r="C8" s="81"/>
      <c r="D8" s="78"/>
      <c r="E8" s="96"/>
      <c r="F8" s="78"/>
      <c r="G8" s="78"/>
      <c r="H8" s="78"/>
      <c r="I8" s="60"/>
      <c r="J8" s="133"/>
      <c r="K8" s="133"/>
      <c r="L8" s="133"/>
      <c r="M8" s="63"/>
      <c r="N8" s="63"/>
      <c r="O8" s="105"/>
      <c r="P8" s="63"/>
      <c r="Q8" s="63"/>
      <c r="R8" s="66"/>
      <c r="S8" s="63"/>
      <c r="T8" s="63"/>
      <c r="U8" s="63"/>
      <c r="V8" s="63"/>
      <c r="W8" s="63"/>
      <c r="X8" s="63"/>
      <c r="Y8" s="63"/>
      <c r="Z8" s="63"/>
      <c r="AA8" s="127"/>
    </row>
    <row r="9" spans="1:253" s="15" customFormat="1" ht="16.05" customHeight="1" x14ac:dyDescent="0.3">
      <c r="A9" s="57"/>
      <c r="B9" s="130"/>
      <c r="C9" s="81"/>
      <c r="D9" s="78"/>
      <c r="E9" s="96"/>
      <c r="F9" s="78"/>
      <c r="G9" s="78"/>
      <c r="H9" s="78"/>
      <c r="I9" s="60"/>
      <c r="J9" s="133"/>
      <c r="K9" s="133"/>
      <c r="L9" s="133"/>
      <c r="M9" s="63"/>
      <c r="N9" s="63"/>
      <c r="O9" s="105"/>
      <c r="P9" s="63"/>
      <c r="Q9" s="63"/>
      <c r="R9" s="66"/>
      <c r="S9" s="63"/>
      <c r="T9" s="63"/>
      <c r="U9" s="63"/>
      <c r="V9" s="63"/>
      <c r="W9" s="63"/>
      <c r="X9" s="63"/>
      <c r="Y9" s="63"/>
      <c r="Z9" s="63"/>
      <c r="AA9" s="127"/>
    </row>
    <row r="10" spans="1:253" s="15" customFormat="1" ht="16.05" customHeight="1" x14ac:dyDescent="0.3">
      <c r="A10" s="57"/>
      <c r="B10" s="130"/>
      <c r="C10" s="81"/>
      <c r="D10" s="78"/>
      <c r="E10" s="96"/>
      <c r="F10" s="78"/>
      <c r="G10" s="78"/>
      <c r="H10" s="78"/>
      <c r="I10" s="60"/>
      <c r="J10" s="133"/>
      <c r="K10" s="133"/>
      <c r="L10" s="133"/>
      <c r="M10" s="63"/>
      <c r="N10" s="63"/>
      <c r="O10" s="105"/>
      <c r="P10" s="63"/>
      <c r="Q10" s="63"/>
      <c r="R10" s="66"/>
      <c r="S10" s="63"/>
      <c r="T10" s="63"/>
      <c r="U10" s="63"/>
      <c r="V10" s="63"/>
      <c r="W10" s="63"/>
      <c r="X10" s="63"/>
      <c r="Y10" s="63"/>
      <c r="Z10" s="63"/>
      <c r="AA10" s="127"/>
    </row>
    <row r="11" spans="1:253" s="15" customFormat="1" ht="16.05" customHeight="1" x14ac:dyDescent="0.3">
      <c r="A11" s="57"/>
      <c r="B11" s="130"/>
      <c r="C11" s="81"/>
      <c r="D11" s="78"/>
      <c r="E11" s="96"/>
      <c r="F11" s="78"/>
      <c r="G11" s="78"/>
      <c r="H11" s="78"/>
      <c r="I11" s="60"/>
      <c r="J11" s="133"/>
      <c r="K11" s="133"/>
      <c r="L11" s="133"/>
      <c r="M11" s="63"/>
      <c r="N11" s="63"/>
      <c r="O11" s="105"/>
      <c r="P11" s="63"/>
      <c r="Q11" s="63"/>
      <c r="R11" s="66"/>
      <c r="S11" s="63"/>
      <c r="T11" s="63"/>
      <c r="U11" s="63"/>
      <c r="V11" s="63"/>
      <c r="W11" s="63"/>
      <c r="X11" s="63"/>
      <c r="Y11" s="63"/>
      <c r="Z11" s="63"/>
      <c r="AA11" s="127"/>
    </row>
    <row r="12" spans="1:253" s="15" customFormat="1" ht="16.05" customHeight="1" x14ac:dyDescent="0.3">
      <c r="A12" s="57"/>
      <c r="B12" s="130"/>
      <c r="C12" s="81"/>
      <c r="D12" s="78"/>
      <c r="E12" s="96"/>
      <c r="F12" s="78"/>
      <c r="G12" s="78"/>
      <c r="H12" s="78"/>
      <c r="I12" s="60"/>
      <c r="J12" s="133"/>
      <c r="K12" s="133"/>
      <c r="L12" s="133"/>
      <c r="M12" s="63"/>
      <c r="N12" s="63"/>
      <c r="O12" s="105"/>
      <c r="P12" s="63"/>
      <c r="Q12" s="63"/>
      <c r="R12" s="66"/>
      <c r="S12" s="63"/>
      <c r="T12" s="63"/>
      <c r="U12" s="63"/>
      <c r="V12" s="63"/>
      <c r="W12" s="63"/>
      <c r="X12" s="63"/>
      <c r="Y12" s="63"/>
      <c r="Z12" s="63"/>
      <c r="AA12" s="127"/>
    </row>
    <row r="13" spans="1:253" s="15" customFormat="1" ht="16.05" customHeight="1" x14ac:dyDescent="0.3">
      <c r="A13" s="57"/>
      <c r="B13" s="130"/>
      <c r="C13" s="81"/>
      <c r="D13" s="78"/>
      <c r="E13" s="96"/>
      <c r="F13" s="78"/>
      <c r="G13" s="78"/>
      <c r="H13" s="78"/>
      <c r="I13" s="60"/>
      <c r="J13" s="133"/>
      <c r="K13" s="133"/>
      <c r="L13" s="133"/>
      <c r="M13" s="63"/>
      <c r="N13" s="63"/>
      <c r="O13" s="105"/>
      <c r="P13" s="63"/>
      <c r="Q13" s="63"/>
      <c r="R13" s="66"/>
      <c r="S13" s="63"/>
      <c r="T13" s="63"/>
      <c r="U13" s="63"/>
      <c r="V13" s="63"/>
      <c r="W13" s="63"/>
      <c r="X13" s="63"/>
      <c r="Y13" s="63"/>
      <c r="Z13" s="63"/>
      <c r="AA13" s="127"/>
    </row>
    <row r="14" spans="1:253" s="15" customFormat="1" ht="16.95" customHeight="1" thickBot="1" x14ac:dyDescent="0.35">
      <c r="A14" s="58"/>
      <c r="B14" s="131"/>
      <c r="C14" s="82"/>
      <c r="D14" s="79"/>
      <c r="E14" s="97"/>
      <c r="F14" s="79"/>
      <c r="G14" s="79"/>
      <c r="H14" s="79"/>
      <c r="I14" s="61"/>
      <c r="J14" s="134"/>
      <c r="K14" s="134"/>
      <c r="L14" s="134"/>
      <c r="M14" s="64"/>
      <c r="N14" s="64"/>
      <c r="O14" s="106"/>
      <c r="P14" s="64"/>
      <c r="Q14" s="64"/>
      <c r="R14" s="67"/>
      <c r="S14" s="64"/>
      <c r="T14" s="64"/>
      <c r="U14" s="64"/>
      <c r="V14" s="64"/>
      <c r="W14" s="64"/>
      <c r="X14" s="64"/>
      <c r="Y14" s="64"/>
      <c r="Z14" s="64"/>
      <c r="AA14" s="128"/>
    </row>
    <row r="15" spans="1:253" s="16" customFormat="1" ht="32.25" customHeight="1" x14ac:dyDescent="0.3">
      <c r="A15" s="107">
        <v>41902</v>
      </c>
      <c r="B15" s="92" t="s">
        <v>34</v>
      </c>
      <c r="C15" s="101" t="s">
        <v>35</v>
      </c>
      <c r="D15" s="47" t="s">
        <v>36</v>
      </c>
      <c r="E15" s="101" t="s">
        <v>37</v>
      </c>
      <c r="F15" s="47" t="s">
        <v>36</v>
      </c>
      <c r="G15" s="47" t="s">
        <v>139</v>
      </c>
      <c r="H15" s="47" t="s">
        <v>139</v>
      </c>
      <c r="I15" s="71" t="s">
        <v>38</v>
      </c>
      <c r="J15" s="101" t="s">
        <v>39</v>
      </c>
      <c r="K15" s="101">
        <v>-83.92022</v>
      </c>
      <c r="L15" s="101">
        <v>9.9359500000000001</v>
      </c>
      <c r="M15" s="71" t="s">
        <v>27</v>
      </c>
      <c r="N15" s="71" t="s">
        <v>28</v>
      </c>
      <c r="O15" s="101" t="s">
        <v>34</v>
      </c>
      <c r="P15" s="71"/>
      <c r="Q15" s="71">
        <v>140</v>
      </c>
      <c r="R15" s="86">
        <f>4.38*Q15</f>
        <v>613.19999999999993</v>
      </c>
      <c r="S15" s="71">
        <v>2</v>
      </c>
      <c r="T15" s="71">
        <v>2</v>
      </c>
      <c r="U15" s="71">
        <v>0</v>
      </c>
      <c r="V15" s="71">
        <v>0</v>
      </c>
      <c r="W15" s="101" t="s">
        <v>30</v>
      </c>
      <c r="X15" s="71">
        <v>3</v>
      </c>
      <c r="Y15" s="71" t="s">
        <v>31</v>
      </c>
      <c r="Z15" s="71" t="s">
        <v>32</v>
      </c>
      <c r="AA15" s="71" t="s">
        <v>40</v>
      </c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</row>
    <row r="16" spans="1:253" s="18" customFormat="1" ht="19.5" customHeight="1" x14ac:dyDescent="0.3">
      <c r="A16" s="108"/>
      <c r="B16" s="93"/>
      <c r="C16" s="102"/>
      <c r="D16" s="48"/>
      <c r="E16" s="102"/>
      <c r="F16" s="48"/>
      <c r="G16" s="48"/>
      <c r="H16" s="48"/>
      <c r="I16" s="72"/>
      <c r="J16" s="102"/>
      <c r="K16" s="102"/>
      <c r="L16" s="102"/>
      <c r="M16" s="72"/>
      <c r="N16" s="72"/>
      <c r="O16" s="102"/>
      <c r="P16" s="72"/>
      <c r="Q16" s="72"/>
      <c r="R16" s="87"/>
      <c r="S16" s="72"/>
      <c r="T16" s="72"/>
      <c r="U16" s="72"/>
      <c r="V16" s="72"/>
      <c r="W16" s="102"/>
      <c r="X16" s="72"/>
      <c r="Y16" s="72"/>
      <c r="Z16" s="72"/>
      <c r="AA16" s="72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</row>
    <row r="17" spans="1:253" s="18" customFormat="1" ht="19.5" customHeight="1" x14ac:dyDescent="0.3">
      <c r="A17" s="108"/>
      <c r="B17" s="93"/>
      <c r="C17" s="102"/>
      <c r="D17" s="48"/>
      <c r="E17" s="102"/>
      <c r="F17" s="48"/>
      <c r="G17" s="48"/>
      <c r="H17" s="48"/>
      <c r="I17" s="72"/>
      <c r="J17" s="102"/>
      <c r="K17" s="102"/>
      <c r="L17" s="102"/>
      <c r="M17" s="72"/>
      <c r="N17" s="72"/>
      <c r="O17" s="102"/>
      <c r="P17" s="72"/>
      <c r="Q17" s="72"/>
      <c r="R17" s="87"/>
      <c r="S17" s="72"/>
      <c r="T17" s="72"/>
      <c r="U17" s="72"/>
      <c r="V17" s="72"/>
      <c r="W17" s="102"/>
      <c r="X17" s="72"/>
      <c r="Y17" s="72"/>
      <c r="Z17" s="72"/>
      <c r="AA17" s="72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</row>
    <row r="18" spans="1:253" s="19" customFormat="1" ht="15.75" customHeight="1" thickBot="1" x14ac:dyDescent="0.35">
      <c r="A18" s="109"/>
      <c r="B18" s="94"/>
      <c r="C18" s="103"/>
      <c r="D18" s="49"/>
      <c r="E18" s="103"/>
      <c r="F18" s="49"/>
      <c r="G18" s="49"/>
      <c r="H18" s="49"/>
      <c r="I18" s="73"/>
      <c r="J18" s="103"/>
      <c r="K18" s="103"/>
      <c r="L18" s="103"/>
      <c r="M18" s="73"/>
      <c r="N18" s="73"/>
      <c r="O18" s="103"/>
      <c r="P18" s="73"/>
      <c r="Q18" s="73"/>
      <c r="R18" s="88"/>
      <c r="S18" s="73"/>
      <c r="T18" s="73"/>
      <c r="U18" s="73"/>
      <c r="V18" s="73"/>
      <c r="W18" s="103"/>
      <c r="X18" s="73"/>
      <c r="Y18" s="73"/>
      <c r="Z18" s="73"/>
      <c r="AA18" s="73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</row>
    <row r="19" spans="1:253" s="20" customFormat="1" ht="36.75" customHeight="1" x14ac:dyDescent="0.3">
      <c r="A19" s="107" t="s">
        <v>133</v>
      </c>
      <c r="B19" s="110" t="s">
        <v>41</v>
      </c>
      <c r="C19" s="101" t="s">
        <v>42</v>
      </c>
      <c r="D19" s="50">
        <v>25366081</v>
      </c>
      <c r="E19" s="101" t="s">
        <v>43</v>
      </c>
      <c r="F19" s="50">
        <v>88625659</v>
      </c>
      <c r="G19" s="50" t="s">
        <v>139</v>
      </c>
      <c r="H19" s="50" t="s">
        <v>140</v>
      </c>
      <c r="I19" s="71" t="s">
        <v>44</v>
      </c>
      <c r="J19" s="83" t="s">
        <v>44</v>
      </c>
      <c r="K19" s="83">
        <v>-83.873547000000002</v>
      </c>
      <c r="L19" s="83">
        <v>9.8990220000000004</v>
      </c>
      <c r="M19" s="71" t="s">
        <v>45</v>
      </c>
      <c r="N19" s="71" t="s">
        <v>28</v>
      </c>
      <c r="O19" s="101" t="s">
        <v>41</v>
      </c>
      <c r="P19" s="71"/>
      <c r="Q19" s="71">
        <v>2025</v>
      </c>
      <c r="R19" s="86">
        <v>12000</v>
      </c>
      <c r="S19" s="71">
        <v>6</v>
      </c>
      <c r="T19" s="71">
        <v>6</v>
      </c>
      <c r="U19" s="71">
        <v>0</v>
      </c>
      <c r="V19" s="71">
        <v>0</v>
      </c>
      <c r="W19" s="71" t="s">
        <v>30</v>
      </c>
      <c r="X19" s="71">
        <v>2</v>
      </c>
      <c r="Y19" s="71" t="s">
        <v>31</v>
      </c>
      <c r="Z19" s="71" t="s">
        <v>32</v>
      </c>
      <c r="AA19" s="71" t="s">
        <v>40</v>
      </c>
    </row>
    <row r="20" spans="1:253" ht="16.05" customHeight="1" x14ac:dyDescent="0.3">
      <c r="A20" s="108"/>
      <c r="B20" s="111"/>
      <c r="C20" s="102"/>
      <c r="D20" s="51"/>
      <c r="E20" s="102"/>
      <c r="F20" s="51"/>
      <c r="G20" s="51"/>
      <c r="H20" s="51"/>
      <c r="I20" s="72"/>
      <c r="J20" s="84"/>
      <c r="K20" s="84"/>
      <c r="L20" s="84"/>
      <c r="M20" s="72"/>
      <c r="N20" s="72"/>
      <c r="O20" s="102"/>
      <c r="P20" s="72"/>
      <c r="Q20" s="72"/>
      <c r="R20" s="87"/>
      <c r="S20" s="72"/>
      <c r="T20" s="72"/>
      <c r="U20" s="72"/>
      <c r="V20" s="72"/>
      <c r="W20" s="72"/>
      <c r="X20" s="72"/>
      <c r="Y20" s="72"/>
      <c r="Z20" s="72"/>
      <c r="AA20" s="72"/>
    </row>
    <row r="21" spans="1:253" ht="16.05" customHeight="1" x14ac:dyDescent="0.3">
      <c r="A21" s="108"/>
      <c r="B21" s="111"/>
      <c r="C21" s="102"/>
      <c r="D21" s="51"/>
      <c r="E21" s="102"/>
      <c r="F21" s="51"/>
      <c r="G21" s="51"/>
      <c r="H21" s="51"/>
      <c r="I21" s="72"/>
      <c r="J21" s="84"/>
      <c r="K21" s="84"/>
      <c r="L21" s="84"/>
      <c r="M21" s="72"/>
      <c r="N21" s="72"/>
      <c r="O21" s="102"/>
      <c r="P21" s="72"/>
      <c r="Q21" s="72"/>
      <c r="R21" s="87"/>
      <c r="S21" s="72"/>
      <c r="T21" s="72"/>
      <c r="U21" s="72"/>
      <c r="V21" s="72"/>
      <c r="W21" s="72"/>
      <c r="X21" s="72"/>
      <c r="Y21" s="72"/>
      <c r="Z21" s="72"/>
      <c r="AA21" s="72"/>
    </row>
    <row r="22" spans="1:253" ht="16.05" customHeight="1" x14ac:dyDescent="0.3">
      <c r="A22" s="108"/>
      <c r="B22" s="111"/>
      <c r="C22" s="102"/>
      <c r="D22" s="51"/>
      <c r="E22" s="102"/>
      <c r="F22" s="51"/>
      <c r="G22" s="51"/>
      <c r="H22" s="51"/>
      <c r="I22" s="72"/>
      <c r="J22" s="84"/>
      <c r="K22" s="84"/>
      <c r="L22" s="84"/>
      <c r="M22" s="72"/>
      <c r="N22" s="72"/>
      <c r="O22" s="102"/>
      <c r="P22" s="72"/>
      <c r="Q22" s="72"/>
      <c r="R22" s="87"/>
      <c r="S22" s="72"/>
      <c r="T22" s="72"/>
      <c r="U22" s="72"/>
      <c r="V22" s="72"/>
      <c r="W22" s="72"/>
      <c r="X22" s="72"/>
      <c r="Y22" s="72"/>
      <c r="Z22" s="72"/>
      <c r="AA22" s="72"/>
    </row>
    <row r="23" spans="1:253" ht="16.05" customHeight="1" x14ac:dyDescent="0.3">
      <c r="A23" s="108"/>
      <c r="B23" s="111"/>
      <c r="C23" s="102"/>
      <c r="D23" s="51"/>
      <c r="E23" s="102"/>
      <c r="F23" s="51"/>
      <c r="G23" s="51"/>
      <c r="H23" s="51"/>
      <c r="I23" s="72"/>
      <c r="J23" s="84"/>
      <c r="K23" s="84"/>
      <c r="L23" s="84"/>
      <c r="M23" s="72"/>
      <c r="N23" s="72"/>
      <c r="O23" s="102"/>
      <c r="P23" s="72"/>
      <c r="Q23" s="72"/>
      <c r="R23" s="87"/>
      <c r="S23" s="72"/>
      <c r="T23" s="72"/>
      <c r="U23" s="72"/>
      <c r="V23" s="72"/>
      <c r="W23" s="72"/>
      <c r="X23" s="72"/>
      <c r="Y23" s="72"/>
      <c r="Z23" s="72"/>
      <c r="AA23" s="72"/>
    </row>
    <row r="24" spans="1:253" ht="16.95" customHeight="1" thickBot="1" x14ac:dyDescent="0.35">
      <c r="A24" s="109"/>
      <c r="B24" s="112"/>
      <c r="C24" s="103"/>
      <c r="D24" s="52"/>
      <c r="E24" s="103"/>
      <c r="F24" s="52"/>
      <c r="G24" s="52"/>
      <c r="H24" s="52"/>
      <c r="I24" s="73"/>
      <c r="J24" s="85"/>
      <c r="K24" s="85"/>
      <c r="L24" s="85"/>
      <c r="M24" s="73"/>
      <c r="N24" s="73"/>
      <c r="O24" s="103"/>
      <c r="P24" s="73"/>
      <c r="Q24" s="73"/>
      <c r="R24" s="88"/>
      <c r="S24" s="73"/>
      <c r="T24" s="73"/>
      <c r="U24" s="73"/>
      <c r="V24" s="73"/>
      <c r="W24" s="73"/>
      <c r="X24" s="73"/>
      <c r="Y24" s="73"/>
      <c r="Z24" s="73"/>
      <c r="AA24" s="73"/>
    </row>
    <row r="25" spans="1:253" ht="16.05" customHeight="1" x14ac:dyDescent="0.3">
      <c r="A25" s="120" t="s">
        <v>46</v>
      </c>
      <c r="B25" s="98" t="s">
        <v>47</v>
      </c>
      <c r="C25" s="95" t="s">
        <v>48</v>
      </c>
      <c r="D25" s="122" t="s">
        <v>49</v>
      </c>
      <c r="E25" s="80"/>
      <c r="F25" s="124"/>
      <c r="G25" s="124" t="s">
        <v>139</v>
      </c>
      <c r="H25" s="124" t="s">
        <v>140</v>
      </c>
      <c r="I25" s="68" t="s">
        <v>50</v>
      </c>
      <c r="J25" s="95" t="s">
        <v>47</v>
      </c>
      <c r="K25" s="95">
        <v>-83.864729999999994</v>
      </c>
      <c r="L25" s="95">
        <v>9.8872680000000006</v>
      </c>
      <c r="M25" s="68" t="s">
        <v>27</v>
      </c>
      <c r="N25" s="68" t="s">
        <v>28</v>
      </c>
      <c r="O25" s="95" t="s">
        <v>51</v>
      </c>
      <c r="P25" s="68"/>
      <c r="Q25" s="68">
        <v>580</v>
      </c>
      <c r="R25" s="118">
        <v>2500</v>
      </c>
      <c r="S25" s="68">
        <v>2</v>
      </c>
      <c r="T25" s="68">
        <v>2</v>
      </c>
      <c r="U25" s="68">
        <v>0</v>
      </c>
      <c r="V25" s="68">
        <v>0</v>
      </c>
      <c r="W25" s="116" t="s">
        <v>30</v>
      </c>
      <c r="X25" s="68">
        <v>2</v>
      </c>
      <c r="Y25" s="68" t="s">
        <v>31</v>
      </c>
      <c r="Z25" s="68" t="s">
        <v>32</v>
      </c>
      <c r="AA25" s="68" t="s">
        <v>40</v>
      </c>
    </row>
    <row r="26" spans="1:253" ht="16.95" customHeight="1" thickBot="1" x14ac:dyDescent="0.35">
      <c r="A26" s="121"/>
      <c r="B26" s="100"/>
      <c r="C26" s="97"/>
      <c r="D26" s="123"/>
      <c r="E26" s="82"/>
      <c r="F26" s="125"/>
      <c r="G26" s="125"/>
      <c r="H26" s="125"/>
      <c r="I26" s="70"/>
      <c r="J26" s="97"/>
      <c r="K26" s="97"/>
      <c r="L26" s="97"/>
      <c r="M26" s="70"/>
      <c r="N26" s="70"/>
      <c r="O26" s="97"/>
      <c r="P26" s="70"/>
      <c r="Q26" s="70"/>
      <c r="R26" s="119"/>
      <c r="S26" s="70"/>
      <c r="T26" s="70"/>
      <c r="U26" s="70"/>
      <c r="V26" s="70"/>
      <c r="W26" s="117"/>
      <c r="X26" s="70"/>
      <c r="Y26" s="70"/>
      <c r="Z26" s="70"/>
      <c r="AA26" s="70"/>
    </row>
    <row r="27" spans="1:253" ht="16.05" customHeight="1" x14ac:dyDescent="0.3">
      <c r="A27" s="89">
        <v>42463</v>
      </c>
      <c r="B27" s="92" t="s">
        <v>52</v>
      </c>
      <c r="C27" s="83" t="s">
        <v>53</v>
      </c>
      <c r="D27" s="53"/>
      <c r="E27" s="83" t="s">
        <v>54</v>
      </c>
      <c r="F27" s="53" t="s">
        <v>55</v>
      </c>
      <c r="G27" s="53" t="s">
        <v>139</v>
      </c>
      <c r="H27" s="53" t="s">
        <v>140</v>
      </c>
      <c r="I27" s="83" t="s">
        <v>52</v>
      </c>
      <c r="J27" s="83" t="s">
        <v>56</v>
      </c>
      <c r="K27" s="83">
        <v>-83.877932999999999</v>
      </c>
      <c r="L27" s="83">
        <v>9.2024299999999997</v>
      </c>
      <c r="M27" s="71" t="s">
        <v>27</v>
      </c>
      <c r="N27" s="71" t="s">
        <v>28</v>
      </c>
      <c r="O27" s="74" t="s">
        <v>57</v>
      </c>
      <c r="P27" s="71"/>
      <c r="Q27" s="71">
        <v>438</v>
      </c>
      <c r="R27" s="86">
        <v>2280</v>
      </c>
      <c r="S27" s="71">
        <v>5</v>
      </c>
      <c r="T27" s="71">
        <v>5</v>
      </c>
      <c r="U27" s="71">
        <v>0</v>
      </c>
      <c r="V27" s="71">
        <v>0</v>
      </c>
      <c r="W27" s="71" t="s">
        <v>30</v>
      </c>
      <c r="X27" s="71">
        <v>2</v>
      </c>
      <c r="Y27" s="71" t="s">
        <v>31</v>
      </c>
      <c r="Z27" s="71" t="s">
        <v>32</v>
      </c>
      <c r="AA27" s="71" t="s">
        <v>40</v>
      </c>
    </row>
    <row r="28" spans="1:253" ht="16.05" customHeight="1" x14ac:dyDescent="0.3">
      <c r="A28" s="90"/>
      <c r="B28" s="93"/>
      <c r="C28" s="84"/>
      <c r="D28" s="54"/>
      <c r="E28" s="84"/>
      <c r="F28" s="54"/>
      <c r="G28" s="54"/>
      <c r="H28" s="54"/>
      <c r="I28" s="84"/>
      <c r="J28" s="84"/>
      <c r="K28" s="84"/>
      <c r="L28" s="84"/>
      <c r="M28" s="72"/>
      <c r="N28" s="72"/>
      <c r="O28" s="75"/>
      <c r="P28" s="72"/>
      <c r="Q28" s="72"/>
      <c r="R28" s="87"/>
      <c r="S28" s="72"/>
      <c r="T28" s="72"/>
      <c r="U28" s="72"/>
      <c r="V28" s="72"/>
      <c r="W28" s="72"/>
      <c r="X28" s="72"/>
      <c r="Y28" s="72"/>
      <c r="Z28" s="72"/>
      <c r="AA28" s="72"/>
    </row>
    <row r="29" spans="1:253" ht="16.05" customHeight="1" x14ac:dyDescent="0.3">
      <c r="A29" s="90"/>
      <c r="B29" s="93"/>
      <c r="C29" s="84"/>
      <c r="D29" s="54"/>
      <c r="E29" s="84"/>
      <c r="F29" s="54"/>
      <c r="G29" s="54"/>
      <c r="H29" s="54"/>
      <c r="I29" s="84"/>
      <c r="J29" s="84"/>
      <c r="K29" s="84"/>
      <c r="L29" s="84"/>
      <c r="M29" s="72"/>
      <c r="N29" s="72"/>
      <c r="O29" s="75"/>
      <c r="P29" s="72"/>
      <c r="Q29" s="72"/>
      <c r="R29" s="87"/>
      <c r="S29" s="72"/>
      <c r="T29" s="72"/>
      <c r="U29" s="72"/>
      <c r="V29" s="72"/>
      <c r="W29" s="72"/>
      <c r="X29" s="72"/>
      <c r="Y29" s="72"/>
      <c r="Z29" s="72"/>
      <c r="AA29" s="72"/>
    </row>
    <row r="30" spans="1:253" ht="16.05" customHeight="1" x14ac:dyDescent="0.3">
      <c r="A30" s="90"/>
      <c r="B30" s="93"/>
      <c r="C30" s="84"/>
      <c r="D30" s="54"/>
      <c r="E30" s="84"/>
      <c r="F30" s="54"/>
      <c r="G30" s="54"/>
      <c r="H30" s="54"/>
      <c r="I30" s="84"/>
      <c r="J30" s="84"/>
      <c r="K30" s="84"/>
      <c r="L30" s="84"/>
      <c r="M30" s="72"/>
      <c r="N30" s="72"/>
      <c r="O30" s="75"/>
      <c r="P30" s="72"/>
      <c r="Q30" s="72"/>
      <c r="R30" s="87"/>
      <c r="S30" s="72"/>
      <c r="T30" s="72"/>
      <c r="U30" s="72"/>
      <c r="V30" s="72"/>
      <c r="W30" s="72"/>
      <c r="X30" s="72"/>
      <c r="Y30" s="72"/>
      <c r="Z30" s="72"/>
      <c r="AA30" s="72"/>
    </row>
    <row r="31" spans="1:253" ht="16.95" customHeight="1" thickBot="1" x14ac:dyDescent="0.35">
      <c r="A31" s="91"/>
      <c r="B31" s="94"/>
      <c r="C31" s="85"/>
      <c r="D31" s="55"/>
      <c r="E31" s="85"/>
      <c r="F31" s="55"/>
      <c r="G31" s="55"/>
      <c r="H31" s="55"/>
      <c r="I31" s="85"/>
      <c r="J31" s="85"/>
      <c r="K31" s="85"/>
      <c r="L31" s="85"/>
      <c r="M31" s="73"/>
      <c r="N31" s="73"/>
      <c r="O31" s="76"/>
      <c r="P31" s="73"/>
      <c r="Q31" s="73"/>
      <c r="R31" s="88"/>
      <c r="S31" s="73"/>
      <c r="T31" s="73"/>
      <c r="U31" s="73"/>
      <c r="V31" s="73"/>
      <c r="W31" s="73"/>
      <c r="X31" s="73"/>
      <c r="Y31" s="73"/>
      <c r="Z31" s="73"/>
      <c r="AA31" s="73"/>
    </row>
    <row r="32" spans="1:253" ht="16.05" customHeight="1" x14ac:dyDescent="0.3">
      <c r="A32" s="56" t="s">
        <v>58</v>
      </c>
      <c r="B32" s="59" t="s">
        <v>59</v>
      </c>
      <c r="C32" s="62" t="s">
        <v>60</v>
      </c>
      <c r="D32" s="41" t="s">
        <v>61</v>
      </c>
      <c r="E32" s="62"/>
      <c r="F32" s="41"/>
      <c r="G32" s="41" t="s">
        <v>139</v>
      </c>
      <c r="H32" s="41" t="s">
        <v>140</v>
      </c>
      <c r="I32" s="68" t="s">
        <v>62</v>
      </c>
      <c r="J32" s="68" t="s">
        <v>63</v>
      </c>
      <c r="K32" s="68">
        <v>-83.831378999999998</v>
      </c>
      <c r="L32" s="68">
        <v>9.9402143699999996</v>
      </c>
      <c r="M32" s="62" t="s">
        <v>27</v>
      </c>
      <c r="N32" s="62" t="s">
        <v>28</v>
      </c>
      <c r="O32" s="68" t="s">
        <v>64</v>
      </c>
      <c r="P32" s="62"/>
      <c r="Q32" s="62">
        <v>410</v>
      </c>
      <c r="R32" s="65">
        <v>1800</v>
      </c>
      <c r="S32" s="62">
        <v>5</v>
      </c>
      <c r="T32" s="62">
        <v>5</v>
      </c>
      <c r="U32" s="62">
        <v>0</v>
      </c>
      <c r="V32" s="62">
        <v>0</v>
      </c>
      <c r="W32" s="62" t="s">
        <v>30</v>
      </c>
      <c r="X32" s="62">
        <v>6</v>
      </c>
      <c r="Y32" s="62" t="s">
        <v>31</v>
      </c>
      <c r="Z32" s="62" t="s">
        <v>65</v>
      </c>
      <c r="AA32" s="62"/>
    </row>
    <row r="33" spans="1:27" x14ac:dyDescent="0.3">
      <c r="A33" s="57"/>
      <c r="B33" s="60"/>
      <c r="C33" s="63"/>
      <c r="D33" s="42"/>
      <c r="E33" s="63"/>
      <c r="F33" s="42"/>
      <c r="G33" s="42"/>
      <c r="H33" s="42"/>
      <c r="I33" s="69"/>
      <c r="J33" s="69"/>
      <c r="K33" s="69"/>
      <c r="L33" s="69"/>
      <c r="M33" s="63"/>
      <c r="N33" s="63"/>
      <c r="O33" s="69"/>
      <c r="P33" s="63"/>
      <c r="Q33" s="63"/>
      <c r="R33" s="66"/>
      <c r="S33" s="63"/>
      <c r="T33" s="63"/>
      <c r="U33" s="63"/>
      <c r="V33" s="63"/>
      <c r="W33" s="63"/>
      <c r="X33" s="63"/>
      <c r="Y33" s="63"/>
      <c r="Z33" s="63"/>
      <c r="AA33" s="63"/>
    </row>
    <row r="34" spans="1:27" x14ac:dyDescent="0.3">
      <c r="A34" s="57"/>
      <c r="B34" s="60"/>
      <c r="C34" s="63"/>
      <c r="D34" s="42"/>
      <c r="E34" s="63"/>
      <c r="F34" s="42"/>
      <c r="G34" s="42"/>
      <c r="H34" s="42"/>
      <c r="I34" s="69"/>
      <c r="J34" s="69"/>
      <c r="K34" s="69"/>
      <c r="L34" s="69"/>
      <c r="M34" s="63"/>
      <c r="N34" s="63"/>
      <c r="O34" s="69"/>
      <c r="P34" s="63"/>
      <c r="Q34" s="63"/>
      <c r="R34" s="66"/>
      <c r="S34" s="63"/>
      <c r="T34" s="63"/>
      <c r="U34" s="63"/>
      <c r="V34" s="63"/>
      <c r="W34" s="63"/>
      <c r="X34" s="63"/>
      <c r="Y34" s="63"/>
      <c r="Z34" s="63"/>
      <c r="AA34" s="63"/>
    </row>
    <row r="35" spans="1:27" x14ac:dyDescent="0.3">
      <c r="A35" s="57"/>
      <c r="B35" s="60"/>
      <c r="C35" s="63"/>
      <c r="D35" s="42"/>
      <c r="E35" s="63"/>
      <c r="F35" s="42"/>
      <c r="G35" s="42"/>
      <c r="H35" s="42"/>
      <c r="I35" s="69"/>
      <c r="J35" s="69"/>
      <c r="K35" s="69"/>
      <c r="L35" s="69"/>
      <c r="M35" s="63"/>
      <c r="N35" s="63"/>
      <c r="O35" s="69"/>
      <c r="P35" s="63"/>
      <c r="Q35" s="63"/>
      <c r="R35" s="66"/>
      <c r="S35" s="63"/>
      <c r="T35" s="63"/>
      <c r="U35" s="63"/>
      <c r="V35" s="63"/>
      <c r="W35" s="63"/>
      <c r="X35" s="63"/>
      <c r="Y35" s="63"/>
      <c r="Z35" s="63"/>
      <c r="AA35" s="63"/>
    </row>
    <row r="36" spans="1:27" x14ac:dyDescent="0.3">
      <c r="A36" s="57"/>
      <c r="B36" s="60"/>
      <c r="C36" s="63"/>
      <c r="D36" s="42"/>
      <c r="E36" s="63"/>
      <c r="F36" s="42"/>
      <c r="G36" s="42"/>
      <c r="H36" s="42"/>
      <c r="I36" s="69"/>
      <c r="J36" s="69"/>
      <c r="K36" s="69"/>
      <c r="L36" s="69"/>
      <c r="M36" s="63"/>
      <c r="N36" s="63"/>
      <c r="O36" s="69"/>
      <c r="P36" s="63"/>
      <c r="Q36" s="63"/>
      <c r="R36" s="66"/>
      <c r="S36" s="63"/>
      <c r="T36" s="63"/>
      <c r="U36" s="63"/>
      <c r="V36" s="63"/>
      <c r="W36" s="63"/>
      <c r="X36" s="63"/>
      <c r="Y36" s="63"/>
      <c r="Z36" s="63"/>
      <c r="AA36" s="63"/>
    </row>
    <row r="37" spans="1:27" ht="16.2" thickBot="1" x14ac:dyDescent="0.35">
      <c r="A37" s="58"/>
      <c r="B37" s="61"/>
      <c r="C37" s="64"/>
      <c r="D37" s="43"/>
      <c r="E37" s="64"/>
      <c r="F37" s="43"/>
      <c r="G37" s="43"/>
      <c r="H37" s="43"/>
      <c r="I37" s="70"/>
      <c r="J37" s="70"/>
      <c r="K37" s="70"/>
      <c r="L37" s="70"/>
      <c r="M37" s="64"/>
      <c r="N37" s="64"/>
      <c r="O37" s="70"/>
      <c r="P37" s="64"/>
      <c r="Q37" s="64"/>
      <c r="R37" s="67"/>
      <c r="S37" s="64"/>
      <c r="T37" s="64"/>
      <c r="U37" s="64"/>
      <c r="V37" s="64"/>
      <c r="W37" s="64"/>
      <c r="X37" s="64"/>
      <c r="Y37" s="64"/>
      <c r="Z37" s="64"/>
      <c r="AA37" s="64"/>
    </row>
    <row r="38" spans="1:27" x14ac:dyDescent="0.3">
      <c r="A38" s="107" t="s">
        <v>66</v>
      </c>
      <c r="B38" s="113" t="s">
        <v>62</v>
      </c>
      <c r="C38" s="71" t="s">
        <v>67</v>
      </c>
      <c r="D38" s="50"/>
      <c r="E38" s="71"/>
      <c r="F38" s="50"/>
      <c r="G38" s="50" t="s">
        <v>139</v>
      </c>
      <c r="H38" s="50" t="s">
        <v>140</v>
      </c>
      <c r="I38" s="71" t="s">
        <v>62</v>
      </c>
      <c r="J38" s="71" t="s">
        <v>62</v>
      </c>
      <c r="K38" s="71">
        <v>-83.840841999999995</v>
      </c>
      <c r="L38" s="71">
        <v>9.9180489999999999</v>
      </c>
      <c r="M38" s="71" t="s">
        <v>27</v>
      </c>
      <c r="N38" s="71" t="s">
        <v>28</v>
      </c>
      <c r="O38" s="101" t="s">
        <v>68</v>
      </c>
      <c r="P38" s="71"/>
      <c r="Q38" s="71">
        <v>850</v>
      </c>
      <c r="R38" s="86">
        <v>3700</v>
      </c>
      <c r="S38" s="71">
        <v>6</v>
      </c>
      <c r="T38" s="71">
        <v>6</v>
      </c>
      <c r="U38" s="71">
        <v>0</v>
      </c>
      <c r="V38" s="71">
        <v>0</v>
      </c>
      <c r="W38" s="71" t="s">
        <v>30</v>
      </c>
      <c r="X38" s="71">
        <v>9</v>
      </c>
      <c r="Y38" s="71" t="s">
        <v>31</v>
      </c>
      <c r="Z38" s="71" t="s">
        <v>65</v>
      </c>
      <c r="AA38" s="71"/>
    </row>
    <row r="39" spans="1:27" x14ac:dyDescent="0.3">
      <c r="A39" s="108"/>
      <c r="B39" s="114"/>
      <c r="C39" s="72"/>
      <c r="D39" s="51"/>
      <c r="E39" s="72"/>
      <c r="F39" s="51"/>
      <c r="G39" s="51"/>
      <c r="H39" s="51"/>
      <c r="I39" s="72"/>
      <c r="J39" s="72"/>
      <c r="K39" s="72"/>
      <c r="L39" s="72"/>
      <c r="M39" s="72"/>
      <c r="N39" s="72"/>
      <c r="O39" s="102"/>
      <c r="P39" s="72"/>
      <c r="Q39" s="72"/>
      <c r="R39" s="87"/>
      <c r="S39" s="72"/>
      <c r="T39" s="72"/>
      <c r="U39" s="72"/>
      <c r="V39" s="72"/>
      <c r="W39" s="72"/>
      <c r="X39" s="72"/>
      <c r="Y39" s="72"/>
      <c r="Z39" s="72"/>
      <c r="AA39" s="72"/>
    </row>
    <row r="40" spans="1:27" x14ac:dyDescent="0.3">
      <c r="A40" s="108"/>
      <c r="B40" s="114"/>
      <c r="C40" s="72"/>
      <c r="D40" s="51"/>
      <c r="E40" s="72"/>
      <c r="F40" s="51"/>
      <c r="G40" s="51"/>
      <c r="H40" s="51"/>
      <c r="I40" s="72"/>
      <c r="J40" s="72"/>
      <c r="K40" s="72"/>
      <c r="L40" s="72"/>
      <c r="M40" s="72"/>
      <c r="N40" s="72"/>
      <c r="O40" s="102"/>
      <c r="P40" s="72"/>
      <c r="Q40" s="72"/>
      <c r="R40" s="87"/>
      <c r="S40" s="72"/>
      <c r="T40" s="72"/>
      <c r="U40" s="72"/>
      <c r="V40" s="72"/>
      <c r="W40" s="72"/>
      <c r="X40" s="72"/>
      <c r="Y40" s="72"/>
      <c r="Z40" s="72"/>
      <c r="AA40" s="72"/>
    </row>
    <row r="41" spans="1:27" x14ac:dyDescent="0.3">
      <c r="A41" s="108"/>
      <c r="B41" s="114"/>
      <c r="C41" s="72"/>
      <c r="D41" s="51"/>
      <c r="E41" s="72"/>
      <c r="F41" s="51"/>
      <c r="G41" s="51"/>
      <c r="H41" s="51"/>
      <c r="I41" s="72"/>
      <c r="J41" s="72"/>
      <c r="K41" s="72"/>
      <c r="L41" s="72"/>
      <c r="M41" s="72"/>
      <c r="N41" s="72"/>
      <c r="O41" s="102"/>
      <c r="P41" s="72"/>
      <c r="Q41" s="72"/>
      <c r="R41" s="87"/>
      <c r="S41" s="72"/>
      <c r="T41" s="72"/>
      <c r="U41" s="72"/>
      <c r="V41" s="72"/>
      <c r="W41" s="72"/>
      <c r="X41" s="72"/>
      <c r="Y41" s="72"/>
      <c r="Z41" s="72"/>
      <c r="AA41" s="72"/>
    </row>
    <row r="42" spans="1:27" x14ac:dyDescent="0.3">
      <c r="A42" s="108"/>
      <c r="B42" s="114"/>
      <c r="C42" s="72"/>
      <c r="D42" s="51"/>
      <c r="E42" s="72"/>
      <c r="F42" s="51"/>
      <c r="G42" s="51"/>
      <c r="H42" s="51"/>
      <c r="I42" s="72"/>
      <c r="J42" s="72"/>
      <c r="K42" s="72"/>
      <c r="L42" s="72"/>
      <c r="M42" s="72"/>
      <c r="N42" s="72"/>
      <c r="O42" s="102"/>
      <c r="P42" s="72"/>
      <c r="Q42" s="72"/>
      <c r="R42" s="87"/>
      <c r="S42" s="72"/>
      <c r="T42" s="72"/>
      <c r="U42" s="72"/>
      <c r="V42" s="72"/>
      <c r="W42" s="72"/>
      <c r="X42" s="72"/>
      <c r="Y42" s="72"/>
      <c r="Z42" s="72"/>
      <c r="AA42" s="72"/>
    </row>
    <row r="43" spans="1:27" x14ac:dyDescent="0.3">
      <c r="A43" s="108"/>
      <c r="B43" s="114"/>
      <c r="C43" s="72"/>
      <c r="D43" s="51"/>
      <c r="E43" s="72"/>
      <c r="F43" s="51"/>
      <c r="G43" s="51"/>
      <c r="H43" s="51"/>
      <c r="I43" s="72"/>
      <c r="J43" s="72"/>
      <c r="K43" s="72"/>
      <c r="L43" s="72"/>
      <c r="M43" s="72"/>
      <c r="N43" s="72"/>
      <c r="O43" s="102"/>
      <c r="P43" s="72"/>
      <c r="Q43" s="72"/>
      <c r="R43" s="87"/>
      <c r="S43" s="72"/>
      <c r="T43" s="72"/>
      <c r="U43" s="72"/>
      <c r="V43" s="72"/>
      <c r="W43" s="72"/>
      <c r="X43" s="72"/>
      <c r="Y43" s="72"/>
      <c r="Z43" s="72"/>
      <c r="AA43" s="72"/>
    </row>
    <row r="44" spans="1:27" x14ac:dyDescent="0.3">
      <c r="A44" s="108"/>
      <c r="B44" s="114"/>
      <c r="C44" s="72"/>
      <c r="D44" s="51"/>
      <c r="E44" s="72"/>
      <c r="F44" s="51"/>
      <c r="G44" s="51"/>
      <c r="H44" s="51"/>
      <c r="I44" s="72"/>
      <c r="J44" s="72"/>
      <c r="K44" s="72"/>
      <c r="L44" s="72"/>
      <c r="M44" s="72"/>
      <c r="N44" s="72"/>
      <c r="O44" s="102"/>
      <c r="P44" s="72"/>
      <c r="Q44" s="72"/>
      <c r="R44" s="87"/>
      <c r="S44" s="72"/>
      <c r="T44" s="72"/>
      <c r="U44" s="72"/>
      <c r="V44" s="72"/>
      <c r="W44" s="72"/>
      <c r="X44" s="72"/>
      <c r="Y44" s="72"/>
      <c r="Z44" s="72"/>
      <c r="AA44" s="72"/>
    </row>
    <row r="45" spans="1:27" x14ac:dyDescent="0.3">
      <c r="A45" s="108"/>
      <c r="B45" s="114"/>
      <c r="C45" s="72"/>
      <c r="D45" s="51"/>
      <c r="E45" s="72"/>
      <c r="F45" s="51"/>
      <c r="G45" s="51"/>
      <c r="H45" s="51"/>
      <c r="I45" s="72"/>
      <c r="J45" s="72"/>
      <c r="K45" s="72"/>
      <c r="L45" s="72"/>
      <c r="M45" s="72"/>
      <c r="N45" s="72"/>
      <c r="O45" s="102"/>
      <c r="P45" s="72"/>
      <c r="Q45" s="72"/>
      <c r="R45" s="87"/>
      <c r="S45" s="72"/>
      <c r="T45" s="72"/>
      <c r="U45" s="72"/>
      <c r="V45" s="72"/>
      <c r="W45" s="72"/>
      <c r="X45" s="72"/>
      <c r="Y45" s="72"/>
      <c r="Z45" s="72"/>
      <c r="AA45" s="72"/>
    </row>
    <row r="46" spans="1:27" ht="16.2" thickBot="1" x14ac:dyDescent="0.35">
      <c r="A46" s="109"/>
      <c r="B46" s="115"/>
      <c r="C46" s="73"/>
      <c r="D46" s="52"/>
      <c r="E46" s="73"/>
      <c r="F46" s="52"/>
      <c r="G46" s="52"/>
      <c r="H46" s="52"/>
      <c r="I46" s="73"/>
      <c r="J46" s="73"/>
      <c r="K46" s="73"/>
      <c r="L46" s="73"/>
      <c r="M46" s="73"/>
      <c r="N46" s="73"/>
      <c r="O46" s="103"/>
      <c r="P46" s="73"/>
      <c r="Q46" s="73"/>
      <c r="R46" s="88"/>
      <c r="S46" s="73"/>
      <c r="T46" s="73"/>
      <c r="U46" s="73"/>
      <c r="V46" s="73"/>
      <c r="W46" s="73"/>
      <c r="X46" s="73"/>
      <c r="Y46" s="73"/>
      <c r="Z46" s="73"/>
      <c r="AA46" s="73"/>
    </row>
    <row r="47" spans="1:27" x14ac:dyDescent="0.3">
      <c r="A47" s="56" t="s">
        <v>69</v>
      </c>
      <c r="B47" s="98" t="s">
        <v>70</v>
      </c>
      <c r="C47" s="95" t="s">
        <v>71</v>
      </c>
      <c r="D47" s="77"/>
      <c r="E47" s="80" t="s">
        <v>72</v>
      </c>
      <c r="F47" s="44">
        <v>83272815</v>
      </c>
      <c r="G47" s="44" t="s">
        <v>139</v>
      </c>
      <c r="H47" s="44" t="s">
        <v>141</v>
      </c>
      <c r="I47" s="62" t="s">
        <v>73</v>
      </c>
      <c r="J47" s="95" t="s">
        <v>70</v>
      </c>
      <c r="K47" s="95">
        <v>-83.828469999999996</v>
      </c>
      <c r="L47" s="95">
        <v>9.7873199999999994</v>
      </c>
      <c r="M47" s="62" t="s">
        <v>27</v>
      </c>
      <c r="N47" s="62" t="s">
        <v>28</v>
      </c>
      <c r="O47" s="95" t="s">
        <v>74</v>
      </c>
      <c r="P47" s="62"/>
      <c r="Q47" s="62">
        <v>470</v>
      </c>
      <c r="R47" s="65">
        <f>4.4*Q47</f>
        <v>2068</v>
      </c>
      <c r="S47" s="62">
        <v>12</v>
      </c>
      <c r="T47" s="62">
        <v>12</v>
      </c>
      <c r="U47" s="62">
        <v>0</v>
      </c>
      <c r="V47" s="62">
        <v>0</v>
      </c>
      <c r="W47" s="104" t="s">
        <v>30</v>
      </c>
      <c r="X47" s="62">
        <v>5</v>
      </c>
      <c r="Y47" s="62" t="s">
        <v>31</v>
      </c>
      <c r="Z47" s="62" t="s">
        <v>32</v>
      </c>
      <c r="AA47" s="62" t="s">
        <v>40</v>
      </c>
    </row>
    <row r="48" spans="1:27" x14ac:dyDescent="0.3">
      <c r="A48" s="57"/>
      <c r="B48" s="99"/>
      <c r="C48" s="96"/>
      <c r="D48" s="78"/>
      <c r="E48" s="81"/>
      <c r="F48" s="45"/>
      <c r="G48" s="45"/>
      <c r="H48" s="45"/>
      <c r="I48" s="63"/>
      <c r="J48" s="96"/>
      <c r="K48" s="96"/>
      <c r="L48" s="96"/>
      <c r="M48" s="63"/>
      <c r="N48" s="63"/>
      <c r="O48" s="96"/>
      <c r="P48" s="63"/>
      <c r="Q48" s="63"/>
      <c r="R48" s="66"/>
      <c r="S48" s="63"/>
      <c r="T48" s="63"/>
      <c r="U48" s="63"/>
      <c r="V48" s="63"/>
      <c r="W48" s="105"/>
      <c r="X48" s="63"/>
      <c r="Y48" s="63"/>
      <c r="Z48" s="63"/>
      <c r="AA48" s="63"/>
    </row>
    <row r="49" spans="1:27" x14ac:dyDescent="0.3">
      <c r="A49" s="57"/>
      <c r="B49" s="99"/>
      <c r="C49" s="96"/>
      <c r="D49" s="78"/>
      <c r="E49" s="81"/>
      <c r="F49" s="45"/>
      <c r="G49" s="45"/>
      <c r="H49" s="45"/>
      <c r="I49" s="63"/>
      <c r="J49" s="96"/>
      <c r="K49" s="96"/>
      <c r="L49" s="96"/>
      <c r="M49" s="63"/>
      <c r="N49" s="63"/>
      <c r="O49" s="96"/>
      <c r="P49" s="63"/>
      <c r="Q49" s="63"/>
      <c r="R49" s="66"/>
      <c r="S49" s="63"/>
      <c r="T49" s="63"/>
      <c r="U49" s="63"/>
      <c r="V49" s="63"/>
      <c r="W49" s="105"/>
      <c r="X49" s="63"/>
      <c r="Y49" s="63"/>
      <c r="Z49" s="63"/>
      <c r="AA49" s="63"/>
    </row>
    <row r="50" spans="1:27" x14ac:dyDescent="0.3">
      <c r="A50" s="57"/>
      <c r="B50" s="99"/>
      <c r="C50" s="96"/>
      <c r="D50" s="78"/>
      <c r="E50" s="81"/>
      <c r="F50" s="45"/>
      <c r="G50" s="45"/>
      <c r="H50" s="45"/>
      <c r="I50" s="63"/>
      <c r="J50" s="96"/>
      <c r="K50" s="96"/>
      <c r="L50" s="96"/>
      <c r="M50" s="63"/>
      <c r="N50" s="63"/>
      <c r="O50" s="96"/>
      <c r="P50" s="63"/>
      <c r="Q50" s="63"/>
      <c r="R50" s="66"/>
      <c r="S50" s="63"/>
      <c r="T50" s="63"/>
      <c r="U50" s="63"/>
      <c r="V50" s="63"/>
      <c r="W50" s="105"/>
      <c r="X50" s="63"/>
      <c r="Y50" s="63"/>
      <c r="Z50" s="63"/>
      <c r="AA50" s="63"/>
    </row>
    <row r="51" spans="1:27" x14ac:dyDescent="0.3">
      <c r="A51" s="57"/>
      <c r="B51" s="99"/>
      <c r="C51" s="96"/>
      <c r="D51" s="78"/>
      <c r="E51" s="81"/>
      <c r="F51" s="45"/>
      <c r="G51" s="45"/>
      <c r="H51" s="45"/>
      <c r="I51" s="63"/>
      <c r="J51" s="96"/>
      <c r="K51" s="96"/>
      <c r="L51" s="96"/>
      <c r="M51" s="63"/>
      <c r="N51" s="63"/>
      <c r="O51" s="96"/>
      <c r="P51" s="63"/>
      <c r="Q51" s="63"/>
      <c r="R51" s="66"/>
      <c r="S51" s="63"/>
      <c r="T51" s="63"/>
      <c r="U51" s="63"/>
      <c r="V51" s="63"/>
      <c r="W51" s="105"/>
      <c r="X51" s="63"/>
      <c r="Y51" s="63"/>
      <c r="Z51" s="63"/>
      <c r="AA51" s="63"/>
    </row>
    <row r="52" spans="1:27" x14ac:dyDescent="0.3">
      <c r="A52" s="57"/>
      <c r="B52" s="99"/>
      <c r="C52" s="96"/>
      <c r="D52" s="78"/>
      <c r="E52" s="81"/>
      <c r="F52" s="45"/>
      <c r="G52" s="45"/>
      <c r="H52" s="45"/>
      <c r="I52" s="63"/>
      <c r="J52" s="96"/>
      <c r="K52" s="96"/>
      <c r="L52" s="96"/>
      <c r="M52" s="63"/>
      <c r="N52" s="63"/>
      <c r="O52" s="96"/>
      <c r="P52" s="63"/>
      <c r="Q52" s="63"/>
      <c r="R52" s="66"/>
      <c r="S52" s="63"/>
      <c r="T52" s="63"/>
      <c r="U52" s="63"/>
      <c r="V52" s="63"/>
      <c r="W52" s="105"/>
      <c r="X52" s="63"/>
      <c r="Y52" s="63"/>
      <c r="Z52" s="63"/>
      <c r="AA52" s="63"/>
    </row>
    <row r="53" spans="1:27" x14ac:dyDescent="0.3">
      <c r="A53" s="57"/>
      <c r="B53" s="99"/>
      <c r="C53" s="96"/>
      <c r="D53" s="78"/>
      <c r="E53" s="81"/>
      <c r="F53" s="45"/>
      <c r="G53" s="45"/>
      <c r="H53" s="45"/>
      <c r="I53" s="63"/>
      <c r="J53" s="96"/>
      <c r="K53" s="96"/>
      <c r="L53" s="96"/>
      <c r="M53" s="63"/>
      <c r="N53" s="63"/>
      <c r="O53" s="96"/>
      <c r="P53" s="63"/>
      <c r="Q53" s="63"/>
      <c r="R53" s="66"/>
      <c r="S53" s="63"/>
      <c r="T53" s="63"/>
      <c r="U53" s="63"/>
      <c r="V53" s="63"/>
      <c r="W53" s="105"/>
      <c r="X53" s="63"/>
      <c r="Y53" s="63"/>
      <c r="Z53" s="63"/>
      <c r="AA53" s="63"/>
    </row>
    <row r="54" spans="1:27" x14ac:dyDescent="0.3">
      <c r="A54" s="57"/>
      <c r="B54" s="99"/>
      <c r="C54" s="96"/>
      <c r="D54" s="78"/>
      <c r="E54" s="81"/>
      <c r="F54" s="45"/>
      <c r="G54" s="45"/>
      <c r="H54" s="45"/>
      <c r="I54" s="63"/>
      <c r="J54" s="96"/>
      <c r="K54" s="96"/>
      <c r="L54" s="96"/>
      <c r="M54" s="63"/>
      <c r="N54" s="63"/>
      <c r="O54" s="96"/>
      <c r="P54" s="63"/>
      <c r="Q54" s="63"/>
      <c r="R54" s="66"/>
      <c r="S54" s="63"/>
      <c r="T54" s="63"/>
      <c r="U54" s="63"/>
      <c r="V54" s="63"/>
      <c r="W54" s="105"/>
      <c r="X54" s="63"/>
      <c r="Y54" s="63"/>
      <c r="Z54" s="63"/>
      <c r="AA54" s="63"/>
    </row>
    <row r="55" spans="1:27" x14ac:dyDescent="0.3">
      <c r="A55" s="57"/>
      <c r="B55" s="99"/>
      <c r="C55" s="96"/>
      <c r="D55" s="78"/>
      <c r="E55" s="81"/>
      <c r="F55" s="45"/>
      <c r="G55" s="45"/>
      <c r="H55" s="45"/>
      <c r="I55" s="63"/>
      <c r="J55" s="96"/>
      <c r="K55" s="96"/>
      <c r="L55" s="96"/>
      <c r="M55" s="63"/>
      <c r="N55" s="63"/>
      <c r="O55" s="96"/>
      <c r="P55" s="63"/>
      <c r="Q55" s="63"/>
      <c r="R55" s="66"/>
      <c r="S55" s="63"/>
      <c r="T55" s="63"/>
      <c r="U55" s="63"/>
      <c r="V55" s="63"/>
      <c r="W55" s="105"/>
      <c r="X55" s="63"/>
      <c r="Y55" s="63"/>
      <c r="Z55" s="63"/>
      <c r="AA55" s="63"/>
    </row>
    <row r="56" spans="1:27" x14ac:dyDescent="0.3">
      <c r="A56" s="57"/>
      <c r="B56" s="99"/>
      <c r="C56" s="96"/>
      <c r="D56" s="78"/>
      <c r="E56" s="81"/>
      <c r="F56" s="45"/>
      <c r="G56" s="45"/>
      <c r="H56" s="45"/>
      <c r="I56" s="63"/>
      <c r="J56" s="96"/>
      <c r="K56" s="96"/>
      <c r="L56" s="96"/>
      <c r="M56" s="63"/>
      <c r="N56" s="63"/>
      <c r="O56" s="96"/>
      <c r="P56" s="63"/>
      <c r="Q56" s="63"/>
      <c r="R56" s="66"/>
      <c r="S56" s="63"/>
      <c r="T56" s="63"/>
      <c r="U56" s="63"/>
      <c r="V56" s="63"/>
      <c r="W56" s="105"/>
      <c r="X56" s="63"/>
      <c r="Y56" s="63"/>
      <c r="Z56" s="63"/>
      <c r="AA56" s="63"/>
    </row>
    <row r="57" spans="1:27" x14ac:dyDescent="0.3">
      <c r="A57" s="57"/>
      <c r="B57" s="99"/>
      <c r="C57" s="96"/>
      <c r="D57" s="78"/>
      <c r="E57" s="81"/>
      <c r="F57" s="45"/>
      <c r="G57" s="45"/>
      <c r="H57" s="45"/>
      <c r="I57" s="63"/>
      <c r="J57" s="96"/>
      <c r="K57" s="96"/>
      <c r="L57" s="96"/>
      <c r="M57" s="63"/>
      <c r="N57" s="63"/>
      <c r="O57" s="96"/>
      <c r="P57" s="63"/>
      <c r="Q57" s="63"/>
      <c r="R57" s="66"/>
      <c r="S57" s="63"/>
      <c r="T57" s="63"/>
      <c r="U57" s="63"/>
      <c r="V57" s="63"/>
      <c r="W57" s="105"/>
      <c r="X57" s="63"/>
      <c r="Y57" s="63"/>
      <c r="Z57" s="63"/>
      <c r="AA57" s="63"/>
    </row>
    <row r="58" spans="1:27" ht="16.2" thickBot="1" x14ac:dyDescent="0.35">
      <c r="A58" s="58"/>
      <c r="B58" s="100"/>
      <c r="C58" s="97"/>
      <c r="D58" s="79"/>
      <c r="E58" s="82"/>
      <c r="F58" s="46"/>
      <c r="G58" s="46"/>
      <c r="H58" s="46"/>
      <c r="I58" s="64"/>
      <c r="J58" s="97"/>
      <c r="K58" s="97"/>
      <c r="L58" s="97"/>
      <c r="M58" s="64"/>
      <c r="N58" s="64"/>
      <c r="O58" s="97"/>
      <c r="P58" s="64"/>
      <c r="Q58" s="64"/>
      <c r="R58" s="67"/>
      <c r="S58" s="64"/>
      <c r="T58" s="64"/>
      <c r="U58" s="64"/>
      <c r="V58" s="64"/>
      <c r="W58" s="106"/>
      <c r="X58" s="64"/>
      <c r="Y58" s="64"/>
      <c r="Z58" s="64"/>
      <c r="AA58" s="64"/>
    </row>
    <row r="59" spans="1:27" x14ac:dyDescent="0.3">
      <c r="A59" s="89" t="s">
        <v>75</v>
      </c>
      <c r="B59" s="92" t="s">
        <v>76</v>
      </c>
      <c r="C59" s="83" t="s">
        <v>77</v>
      </c>
      <c r="D59" s="53"/>
      <c r="E59" s="83"/>
      <c r="F59" s="53"/>
      <c r="G59" s="47" t="s">
        <v>139</v>
      </c>
      <c r="H59" s="53" t="s">
        <v>141</v>
      </c>
      <c r="I59" s="83" t="s">
        <v>73</v>
      </c>
      <c r="J59" s="83" t="s">
        <v>76</v>
      </c>
      <c r="K59" s="83">
        <v>-83.848169999999996</v>
      </c>
      <c r="L59" s="83">
        <v>9.7663100000000007</v>
      </c>
      <c r="M59" s="71" t="s">
        <v>27</v>
      </c>
      <c r="N59" s="71" t="s">
        <v>28</v>
      </c>
      <c r="O59" s="74" t="s">
        <v>78</v>
      </c>
      <c r="P59" s="71"/>
      <c r="Q59" s="71">
        <v>733</v>
      </c>
      <c r="R59" s="86">
        <f>4.4*Q59</f>
        <v>3225.2000000000003</v>
      </c>
      <c r="S59" s="71">
        <v>4</v>
      </c>
      <c r="T59" s="71">
        <v>4</v>
      </c>
      <c r="U59" s="71">
        <v>0</v>
      </c>
      <c r="V59" s="71">
        <v>0</v>
      </c>
      <c r="W59" s="71" t="s">
        <v>30</v>
      </c>
      <c r="X59" s="71">
        <v>3</v>
      </c>
      <c r="Y59" s="71" t="s">
        <v>31</v>
      </c>
      <c r="Z59" s="71" t="s">
        <v>32</v>
      </c>
      <c r="AA59" s="71" t="s">
        <v>40</v>
      </c>
    </row>
    <row r="60" spans="1:27" x14ac:dyDescent="0.3">
      <c r="A60" s="90"/>
      <c r="B60" s="93"/>
      <c r="C60" s="84"/>
      <c r="D60" s="54"/>
      <c r="E60" s="84"/>
      <c r="F60" s="54"/>
      <c r="G60" s="48"/>
      <c r="H60" s="54"/>
      <c r="I60" s="84"/>
      <c r="J60" s="84"/>
      <c r="K60" s="84"/>
      <c r="L60" s="84"/>
      <c r="M60" s="72"/>
      <c r="N60" s="72"/>
      <c r="O60" s="75"/>
      <c r="P60" s="72"/>
      <c r="Q60" s="72"/>
      <c r="R60" s="87"/>
      <c r="S60" s="72"/>
      <c r="T60" s="72"/>
      <c r="U60" s="72"/>
      <c r="V60" s="72"/>
      <c r="W60" s="72"/>
      <c r="X60" s="72"/>
      <c r="Y60" s="72"/>
      <c r="Z60" s="72"/>
      <c r="AA60" s="72"/>
    </row>
    <row r="61" spans="1:27" x14ac:dyDescent="0.3">
      <c r="A61" s="90"/>
      <c r="B61" s="93"/>
      <c r="C61" s="84"/>
      <c r="D61" s="54"/>
      <c r="E61" s="84"/>
      <c r="F61" s="54"/>
      <c r="G61" s="48"/>
      <c r="H61" s="54"/>
      <c r="I61" s="84"/>
      <c r="J61" s="84"/>
      <c r="K61" s="84"/>
      <c r="L61" s="84"/>
      <c r="M61" s="72"/>
      <c r="N61" s="72"/>
      <c r="O61" s="75"/>
      <c r="P61" s="72"/>
      <c r="Q61" s="72"/>
      <c r="R61" s="87"/>
      <c r="S61" s="72"/>
      <c r="T61" s="72"/>
      <c r="U61" s="72"/>
      <c r="V61" s="72"/>
      <c r="W61" s="72"/>
      <c r="X61" s="72"/>
      <c r="Y61" s="72"/>
      <c r="Z61" s="72"/>
      <c r="AA61" s="72"/>
    </row>
    <row r="62" spans="1:27" ht="16.2" thickBot="1" x14ac:dyDescent="0.35">
      <c r="A62" s="91"/>
      <c r="B62" s="94"/>
      <c r="C62" s="85"/>
      <c r="D62" s="55"/>
      <c r="E62" s="85"/>
      <c r="F62" s="55"/>
      <c r="G62" s="49"/>
      <c r="H62" s="55"/>
      <c r="I62" s="85"/>
      <c r="J62" s="85"/>
      <c r="K62" s="85"/>
      <c r="L62" s="85"/>
      <c r="M62" s="73"/>
      <c r="N62" s="73"/>
      <c r="O62" s="76"/>
      <c r="P62" s="73"/>
      <c r="Q62" s="73"/>
      <c r="R62" s="88"/>
      <c r="S62" s="73"/>
      <c r="T62" s="73"/>
      <c r="U62" s="73"/>
      <c r="V62" s="73"/>
      <c r="W62" s="73"/>
      <c r="X62" s="73"/>
      <c r="Y62" s="73"/>
      <c r="Z62" s="73"/>
      <c r="AA62" s="73"/>
    </row>
    <row r="63" spans="1:27" x14ac:dyDescent="0.3">
      <c r="A63" s="56" t="s">
        <v>79</v>
      </c>
      <c r="B63" s="59" t="s">
        <v>80</v>
      </c>
      <c r="C63" s="68" t="s">
        <v>81</v>
      </c>
      <c r="D63" s="41" t="s">
        <v>82</v>
      </c>
      <c r="E63" s="62" t="s">
        <v>83</v>
      </c>
      <c r="F63" s="41" t="s">
        <v>84</v>
      </c>
      <c r="G63" s="47" t="s">
        <v>139</v>
      </c>
      <c r="H63" s="41" t="s">
        <v>141</v>
      </c>
      <c r="I63" s="62" t="s">
        <v>85</v>
      </c>
      <c r="J63" s="62" t="s">
        <v>80</v>
      </c>
      <c r="K63" s="62">
        <v>-83.794871999999998</v>
      </c>
      <c r="L63" s="62">
        <v>9.8580489999999994</v>
      </c>
      <c r="M63" s="62" t="s">
        <v>27</v>
      </c>
      <c r="N63" s="62" t="s">
        <v>28</v>
      </c>
      <c r="O63" s="68" t="s">
        <v>86</v>
      </c>
      <c r="P63" s="62"/>
      <c r="Q63" s="62">
        <v>141</v>
      </c>
      <c r="R63" s="65">
        <v>620</v>
      </c>
      <c r="S63" s="62">
        <v>4</v>
      </c>
      <c r="T63" s="62">
        <v>4</v>
      </c>
      <c r="U63" s="62">
        <v>0</v>
      </c>
      <c r="V63" s="62">
        <v>0</v>
      </c>
      <c r="W63" s="62" t="s">
        <v>30</v>
      </c>
      <c r="X63" s="62">
        <v>3</v>
      </c>
      <c r="Y63" s="62" t="s">
        <v>31</v>
      </c>
      <c r="Z63" s="62" t="s">
        <v>32</v>
      </c>
      <c r="AA63" s="62" t="s">
        <v>40</v>
      </c>
    </row>
    <row r="64" spans="1:27" x14ac:dyDescent="0.3">
      <c r="A64" s="57"/>
      <c r="B64" s="60"/>
      <c r="C64" s="69"/>
      <c r="D64" s="42"/>
      <c r="E64" s="63"/>
      <c r="F64" s="42"/>
      <c r="G64" s="48"/>
      <c r="H64" s="42"/>
      <c r="I64" s="63"/>
      <c r="J64" s="63"/>
      <c r="K64" s="63"/>
      <c r="L64" s="63"/>
      <c r="M64" s="63"/>
      <c r="N64" s="63"/>
      <c r="O64" s="69"/>
      <c r="P64" s="63"/>
      <c r="Q64" s="63"/>
      <c r="R64" s="66"/>
      <c r="S64" s="63"/>
      <c r="T64" s="63"/>
      <c r="U64" s="63"/>
      <c r="V64" s="63"/>
      <c r="W64" s="63"/>
      <c r="X64" s="63"/>
      <c r="Y64" s="63"/>
      <c r="Z64" s="63"/>
      <c r="AA64" s="63"/>
    </row>
    <row r="65" spans="1:27" x14ac:dyDescent="0.3">
      <c r="A65" s="57"/>
      <c r="B65" s="60"/>
      <c r="C65" s="69"/>
      <c r="D65" s="42"/>
      <c r="E65" s="63"/>
      <c r="F65" s="42"/>
      <c r="G65" s="48"/>
      <c r="H65" s="42"/>
      <c r="I65" s="63"/>
      <c r="J65" s="63"/>
      <c r="K65" s="63"/>
      <c r="L65" s="63"/>
      <c r="M65" s="63"/>
      <c r="N65" s="63"/>
      <c r="O65" s="69"/>
      <c r="P65" s="63"/>
      <c r="Q65" s="63"/>
      <c r="R65" s="66"/>
      <c r="S65" s="63"/>
      <c r="T65" s="63"/>
      <c r="U65" s="63"/>
      <c r="V65" s="63"/>
      <c r="W65" s="63"/>
      <c r="X65" s="63"/>
      <c r="Y65" s="63"/>
      <c r="Z65" s="63"/>
      <c r="AA65" s="63"/>
    </row>
    <row r="66" spans="1:27" ht="16.2" thickBot="1" x14ac:dyDescent="0.35">
      <c r="A66" s="58"/>
      <c r="B66" s="61"/>
      <c r="C66" s="70"/>
      <c r="D66" s="43"/>
      <c r="E66" s="64"/>
      <c r="F66" s="43"/>
      <c r="G66" s="49"/>
      <c r="H66" s="43"/>
      <c r="I66" s="64"/>
      <c r="J66" s="64"/>
      <c r="K66" s="64"/>
      <c r="L66" s="64"/>
      <c r="M66" s="64"/>
      <c r="N66" s="64"/>
      <c r="O66" s="70"/>
      <c r="P66" s="64"/>
      <c r="Q66" s="64"/>
      <c r="R66" s="67"/>
      <c r="S66" s="64"/>
      <c r="T66" s="64"/>
      <c r="U66" s="64"/>
      <c r="V66" s="64"/>
      <c r="W66" s="64"/>
      <c r="X66" s="64"/>
      <c r="Y66" s="64"/>
      <c r="Z66" s="64"/>
      <c r="AA66" s="64"/>
    </row>
    <row r="67" spans="1:27" x14ac:dyDescent="0.3">
      <c r="A67" s="107" t="s">
        <v>87</v>
      </c>
      <c r="B67" s="71" t="s">
        <v>88</v>
      </c>
      <c r="C67" s="71" t="s">
        <v>89</v>
      </c>
      <c r="D67" s="50"/>
      <c r="E67" s="71"/>
      <c r="F67" s="50"/>
      <c r="G67" s="50" t="s">
        <v>139</v>
      </c>
      <c r="H67" s="50" t="s">
        <v>141</v>
      </c>
      <c r="I67" s="71" t="s">
        <v>88</v>
      </c>
      <c r="J67" s="71" t="s">
        <v>88</v>
      </c>
      <c r="K67" s="71">
        <v>-83.797453000000004</v>
      </c>
      <c r="L67" s="71">
        <v>9.8691329999999997</v>
      </c>
      <c r="M67" s="71" t="s">
        <v>27</v>
      </c>
      <c r="N67" s="71" t="s">
        <v>28</v>
      </c>
      <c r="O67" s="101"/>
      <c r="P67" s="71"/>
      <c r="Q67" s="71">
        <v>706</v>
      </c>
      <c r="R67" s="86">
        <v>3000</v>
      </c>
      <c r="S67" s="71">
        <v>5</v>
      </c>
      <c r="T67" s="71">
        <v>5</v>
      </c>
      <c r="U67" s="71">
        <v>0</v>
      </c>
      <c r="V67" s="71">
        <v>0</v>
      </c>
      <c r="W67" s="101" t="s">
        <v>90</v>
      </c>
      <c r="X67" s="71">
        <v>4</v>
      </c>
      <c r="Y67" s="71" t="s">
        <v>31</v>
      </c>
      <c r="Z67" s="71" t="s">
        <v>32</v>
      </c>
      <c r="AA67" s="71" t="s">
        <v>40</v>
      </c>
    </row>
    <row r="68" spans="1:27" x14ac:dyDescent="0.3">
      <c r="A68" s="108"/>
      <c r="B68" s="72"/>
      <c r="C68" s="72"/>
      <c r="D68" s="51"/>
      <c r="E68" s="72"/>
      <c r="F68" s="51"/>
      <c r="G68" s="51"/>
      <c r="H68" s="51"/>
      <c r="I68" s="72"/>
      <c r="J68" s="72"/>
      <c r="K68" s="72"/>
      <c r="L68" s="72"/>
      <c r="M68" s="72"/>
      <c r="N68" s="72"/>
      <c r="O68" s="102"/>
      <c r="P68" s="72"/>
      <c r="Q68" s="72"/>
      <c r="R68" s="87"/>
      <c r="S68" s="72"/>
      <c r="T68" s="72"/>
      <c r="U68" s="72"/>
      <c r="V68" s="72"/>
      <c r="W68" s="102"/>
      <c r="X68" s="72"/>
      <c r="Y68" s="72"/>
      <c r="Z68" s="72"/>
      <c r="AA68" s="72"/>
    </row>
    <row r="69" spans="1:27" x14ac:dyDescent="0.3">
      <c r="A69" s="108"/>
      <c r="B69" s="72"/>
      <c r="C69" s="72"/>
      <c r="D69" s="51"/>
      <c r="E69" s="72"/>
      <c r="F69" s="51"/>
      <c r="G69" s="51"/>
      <c r="H69" s="51"/>
      <c r="I69" s="72"/>
      <c r="J69" s="72"/>
      <c r="K69" s="72"/>
      <c r="L69" s="72"/>
      <c r="M69" s="72"/>
      <c r="N69" s="72"/>
      <c r="O69" s="102"/>
      <c r="P69" s="72"/>
      <c r="Q69" s="72"/>
      <c r="R69" s="87"/>
      <c r="S69" s="72"/>
      <c r="T69" s="72"/>
      <c r="U69" s="72"/>
      <c r="V69" s="72"/>
      <c r="W69" s="102"/>
      <c r="X69" s="72"/>
      <c r="Y69" s="72"/>
      <c r="Z69" s="72"/>
      <c r="AA69" s="72"/>
    </row>
    <row r="70" spans="1:27" x14ac:dyDescent="0.3">
      <c r="A70" s="108"/>
      <c r="B70" s="72"/>
      <c r="C70" s="72"/>
      <c r="D70" s="51"/>
      <c r="E70" s="72"/>
      <c r="F70" s="51"/>
      <c r="G70" s="51"/>
      <c r="H70" s="51"/>
      <c r="I70" s="72"/>
      <c r="J70" s="72"/>
      <c r="K70" s="72"/>
      <c r="L70" s="72"/>
      <c r="M70" s="72"/>
      <c r="N70" s="72"/>
      <c r="O70" s="102"/>
      <c r="P70" s="72"/>
      <c r="Q70" s="72"/>
      <c r="R70" s="87"/>
      <c r="S70" s="72"/>
      <c r="T70" s="72"/>
      <c r="U70" s="72"/>
      <c r="V70" s="72"/>
      <c r="W70" s="102"/>
      <c r="X70" s="72"/>
      <c r="Y70" s="72"/>
      <c r="Z70" s="72"/>
      <c r="AA70" s="72"/>
    </row>
    <row r="71" spans="1:27" ht="16.2" thickBot="1" x14ac:dyDescent="0.35">
      <c r="A71" s="109"/>
      <c r="B71" s="73"/>
      <c r="C71" s="73"/>
      <c r="D71" s="52"/>
      <c r="E71" s="73"/>
      <c r="F71" s="52"/>
      <c r="G71" s="52"/>
      <c r="H71" s="52"/>
      <c r="I71" s="73"/>
      <c r="J71" s="73"/>
      <c r="K71" s="73"/>
      <c r="L71" s="73"/>
      <c r="M71" s="73"/>
      <c r="N71" s="73"/>
      <c r="O71" s="103"/>
      <c r="P71" s="73"/>
      <c r="Q71" s="73"/>
      <c r="R71" s="88"/>
      <c r="S71" s="73"/>
      <c r="T71" s="73"/>
      <c r="U71" s="73"/>
      <c r="V71" s="73"/>
      <c r="W71" s="103"/>
      <c r="X71" s="73"/>
      <c r="Y71" s="73"/>
      <c r="Z71" s="73"/>
      <c r="AA71" s="73"/>
    </row>
    <row r="72" spans="1:27" x14ac:dyDescent="0.3">
      <c r="A72" s="107">
        <v>42492</v>
      </c>
      <c r="B72" s="110" t="s">
        <v>91</v>
      </c>
      <c r="C72" s="101" t="s">
        <v>92</v>
      </c>
      <c r="D72" s="50"/>
      <c r="E72" s="101" t="s">
        <v>93</v>
      </c>
      <c r="F72" s="50" t="s">
        <v>94</v>
      </c>
      <c r="G72" s="47" t="s">
        <v>139</v>
      </c>
      <c r="H72" s="50" t="s">
        <v>142</v>
      </c>
      <c r="I72" s="71" t="s">
        <v>95</v>
      </c>
      <c r="J72" s="83" t="s">
        <v>96</v>
      </c>
      <c r="K72" s="83">
        <v>-83.665041479999999</v>
      </c>
      <c r="L72" s="83">
        <v>9.9423563710000007</v>
      </c>
      <c r="M72" s="71" t="s">
        <v>27</v>
      </c>
      <c r="N72" s="71" t="s">
        <v>28</v>
      </c>
      <c r="O72" s="101" t="s">
        <v>97</v>
      </c>
      <c r="P72" s="71"/>
      <c r="Q72" s="71">
        <v>323</v>
      </c>
      <c r="R72" s="86">
        <v>1420</v>
      </c>
      <c r="S72" s="71">
        <v>4</v>
      </c>
      <c r="T72" s="71">
        <v>4</v>
      </c>
      <c r="U72" s="71">
        <v>0</v>
      </c>
      <c r="V72" s="71">
        <v>0</v>
      </c>
      <c r="W72" s="71" t="s">
        <v>30</v>
      </c>
      <c r="X72" s="71">
        <v>4</v>
      </c>
      <c r="Y72" s="71" t="s">
        <v>31</v>
      </c>
      <c r="Z72" s="71" t="s">
        <v>65</v>
      </c>
      <c r="AA72" s="71"/>
    </row>
    <row r="73" spans="1:27" x14ac:dyDescent="0.3">
      <c r="A73" s="108"/>
      <c r="B73" s="111"/>
      <c r="C73" s="102"/>
      <c r="D73" s="51"/>
      <c r="E73" s="102"/>
      <c r="F73" s="51"/>
      <c r="G73" s="48"/>
      <c r="H73" s="51"/>
      <c r="I73" s="72"/>
      <c r="J73" s="84"/>
      <c r="K73" s="84"/>
      <c r="L73" s="84"/>
      <c r="M73" s="72"/>
      <c r="N73" s="72"/>
      <c r="O73" s="102"/>
      <c r="P73" s="72"/>
      <c r="Q73" s="72"/>
      <c r="R73" s="87"/>
      <c r="S73" s="72"/>
      <c r="T73" s="72"/>
      <c r="U73" s="72"/>
      <c r="V73" s="72"/>
      <c r="W73" s="72"/>
      <c r="X73" s="72"/>
      <c r="Y73" s="72"/>
      <c r="Z73" s="72"/>
      <c r="AA73" s="72"/>
    </row>
    <row r="74" spans="1:27" x14ac:dyDescent="0.3">
      <c r="A74" s="108"/>
      <c r="B74" s="111"/>
      <c r="C74" s="102"/>
      <c r="D74" s="51"/>
      <c r="E74" s="102"/>
      <c r="F74" s="51"/>
      <c r="G74" s="48"/>
      <c r="H74" s="51"/>
      <c r="I74" s="72"/>
      <c r="J74" s="84"/>
      <c r="K74" s="84"/>
      <c r="L74" s="84"/>
      <c r="M74" s="72"/>
      <c r="N74" s="72"/>
      <c r="O74" s="102"/>
      <c r="P74" s="72"/>
      <c r="Q74" s="72"/>
      <c r="R74" s="87"/>
      <c r="S74" s="72"/>
      <c r="T74" s="72"/>
      <c r="U74" s="72"/>
      <c r="V74" s="72"/>
      <c r="W74" s="72"/>
      <c r="X74" s="72"/>
      <c r="Y74" s="72"/>
      <c r="Z74" s="72"/>
      <c r="AA74" s="72"/>
    </row>
    <row r="75" spans="1:27" ht="16.2" thickBot="1" x14ac:dyDescent="0.35">
      <c r="A75" s="109"/>
      <c r="B75" s="112"/>
      <c r="C75" s="103"/>
      <c r="D75" s="52"/>
      <c r="E75" s="103"/>
      <c r="F75" s="52"/>
      <c r="G75" s="49"/>
      <c r="H75" s="52"/>
      <c r="I75" s="73"/>
      <c r="J75" s="85"/>
      <c r="K75" s="85"/>
      <c r="L75" s="85"/>
      <c r="M75" s="73"/>
      <c r="N75" s="73"/>
      <c r="O75" s="103"/>
      <c r="P75" s="73"/>
      <c r="Q75" s="73"/>
      <c r="R75" s="88"/>
      <c r="S75" s="73"/>
      <c r="T75" s="73"/>
      <c r="U75" s="73"/>
      <c r="V75" s="73"/>
      <c r="W75" s="73"/>
      <c r="X75" s="73"/>
      <c r="Y75" s="73"/>
      <c r="Z75" s="73"/>
      <c r="AA75" s="73"/>
    </row>
    <row r="76" spans="1:27" ht="18.600000000000001" thickBot="1" x14ac:dyDescent="0.35">
      <c r="A76" s="37" t="s">
        <v>134</v>
      </c>
      <c r="B76" s="22" t="s">
        <v>98</v>
      </c>
      <c r="C76" s="23" t="s">
        <v>99</v>
      </c>
      <c r="D76" s="24"/>
      <c r="E76" s="25"/>
      <c r="F76" s="26"/>
      <c r="G76" s="39" t="s">
        <v>139</v>
      </c>
      <c r="H76" s="39" t="s">
        <v>142</v>
      </c>
      <c r="I76" s="14" t="s">
        <v>100</v>
      </c>
      <c r="J76" s="23" t="s">
        <v>98</v>
      </c>
      <c r="K76" s="40">
        <v>-83.527506000000002</v>
      </c>
      <c r="L76" s="40">
        <v>9.807323212</v>
      </c>
      <c r="M76" s="14" t="s">
        <v>27</v>
      </c>
      <c r="N76" s="14" t="s">
        <v>28</v>
      </c>
      <c r="O76" s="23" t="s">
        <v>101</v>
      </c>
      <c r="P76" s="14"/>
      <c r="Q76" s="14">
        <v>85</v>
      </c>
      <c r="R76" s="27">
        <v>375</v>
      </c>
      <c r="S76" s="14">
        <v>1</v>
      </c>
      <c r="T76" s="14">
        <v>1</v>
      </c>
      <c r="U76" s="14">
        <v>0</v>
      </c>
      <c r="V76" s="14">
        <v>0</v>
      </c>
      <c r="W76" s="28" t="s">
        <v>30</v>
      </c>
      <c r="X76" s="14">
        <v>1</v>
      </c>
      <c r="Y76" s="14" t="s">
        <v>31</v>
      </c>
      <c r="Z76" s="14" t="s">
        <v>65</v>
      </c>
      <c r="AA76" s="14"/>
    </row>
    <row r="77" spans="1:27" x14ac:dyDescent="0.3">
      <c r="A77" s="89" t="s">
        <v>135</v>
      </c>
      <c r="B77" s="92" t="s">
        <v>102</v>
      </c>
      <c r="C77" s="83" t="s">
        <v>103</v>
      </c>
      <c r="D77" s="53" t="s">
        <v>104</v>
      </c>
      <c r="E77" s="83"/>
      <c r="F77" s="53"/>
      <c r="G77" s="53" t="s">
        <v>139</v>
      </c>
      <c r="H77" s="53" t="s">
        <v>142</v>
      </c>
      <c r="I77" s="83" t="s">
        <v>105</v>
      </c>
      <c r="J77" s="83" t="s">
        <v>106</v>
      </c>
      <c r="K77" s="83">
        <v>-83.605000000000004</v>
      </c>
      <c r="L77" s="83">
        <v>9.8276020000000006</v>
      </c>
      <c r="M77" s="71" t="s">
        <v>27</v>
      </c>
      <c r="N77" s="71" t="s">
        <v>28</v>
      </c>
      <c r="O77" s="74" t="s">
        <v>107</v>
      </c>
      <c r="P77" s="71"/>
      <c r="Q77" s="71">
        <v>35</v>
      </c>
      <c r="R77" s="86">
        <v>154</v>
      </c>
      <c r="S77" s="71">
        <v>2</v>
      </c>
      <c r="T77" s="71">
        <v>2</v>
      </c>
      <c r="U77" s="71">
        <v>0</v>
      </c>
      <c r="V77" s="71">
        <v>0</v>
      </c>
      <c r="W77" s="71" t="s">
        <v>30</v>
      </c>
      <c r="X77" s="71">
        <v>2</v>
      </c>
      <c r="Y77" s="71" t="s">
        <v>31</v>
      </c>
      <c r="Z77" s="71" t="s">
        <v>65</v>
      </c>
      <c r="AA77" s="71"/>
    </row>
    <row r="78" spans="1:27" ht="16.2" thickBot="1" x14ac:dyDescent="0.35">
      <c r="A78" s="91"/>
      <c r="B78" s="94"/>
      <c r="C78" s="85"/>
      <c r="D78" s="55"/>
      <c r="E78" s="85"/>
      <c r="F78" s="55"/>
      <c r="G78" s="55"/>
      <c r="H78" s="55"/>
      <c r="I78" s="85"/>
      <c r="J78" s="85"/>
      <c r="K78" s="85"/>
      <c r="L78" s="85"/>
      <c r="M78" s="73"/>
      <c r="N78" s="73"/>
      <c r="O78" s="76"/>
      <c r="P78" s="73"/>
      <c r="Q78" s="73"/>
      <c r="R78" s="88"/>
      <c r="S78" s="73"/>
      <c r="T78" s="73"/>
      <c r="U78" s="73"/>
      <c r="V78" s="73"/>
      <c r="W78" s="73"/>
      <c r="X78" s="73"/>
      <c r="Y78" s="73"/>
      <c r="Z78" s="73"/>
      <c r="AA78" s="73"/>
    </row>
    <row r="79" spans="1:27" x14ac:dyDescent="0.3">
      <c r="A79" s="56">
        <v>42016</v>
      </c>
      <c r="B79" s="59" t="s">
        <v>108</v>
      </c>
      <c r="C79" s="62" t="s">
        <v>109</v>
      </c>
      <c r="D79" s="41" t="s">
        <v>110</v>
      </c>
      <c r="E79" s="62"/>
      <c r="F79" s="41"/>
      <c r="G79" s="41" t="s">
        <v>139</v>
      </c>
      <c r="H79" s="41" t="s">
        <v>142</v>
      </c>
      <c r="I79" s="62" t="s">
        <v>108</v>
      </c>
      <c r="J79" s="62" t="s">
        <v>108</v>
      </c>
      <c r="K79" s="62">
        <v>-83.731511999999995</v>
      </c>
      <c r="L79" s="62">
        <v>9.9662299999999995</v>
      </c>
      <c r="M79" s="62" t="s">
        <v>27</v>
      </c>
      <c r="N79" s="62" t="s">
        <v>28</v>
      </c>
      <c r="O79" s="68" t="s">
        <v>111</v>
      </c>
      <c r="P79" s="62"/>
      <c r="Q79" s="62">
        <v>906</v>
      </c>
      <c r="R79" s="65">
        <v>4000</v>
      </c>
      <c r="S79" s="62">
        <v>4</v>
      </c>
      <c r="T79" s="62">
        <v>4</v>
      </c>
      <c r="U79" s="62">
        <v>0</v>
      </c>
      <c r="V79" s="62">
        <v>0</v>
      </c>
      <c r="W79" s="62" t="s">
        <v>30</v>
      </c>
      <c r="X79" s="62">
        <v>9</v>
      </c>
      <c r="Y79" s="62" t="s">
        <v>31</v>
      </c>
      <c r="Z79" s="62" t="s">
        <v>32</v>
      </c>
      <c r="AA79" s="62" t="s">
        <v>40</v>
      </c>
    </row>
    <row r="80" spans="1:27" x14ac:dyDescent="0.3">
      <c r="A80" s="57"/>
      <c r="B80" s="60"/>
      <c r="C80" s="63"/>
      <c r="D80" s="42"/>
      <c r="E80" s="63"/>
      <c r="F80" s="42"/>
      <c r="G80" s="42"/>
      <c r="H80" s="42"/>
      <c r="I80" s="63"/>
      <c r="J80" s="63"/>
      <c r="K80" s="63"/>
      <c r="L80" s="63"/>
      <c r="M80" s="63"/>
      <c r="N80" s="63"/>
      <c r="O80" s="69"/>
      <c r="P80" s="63"/>
      <c r="Q80" s="63"/>
      <c r="R80" s="66"/>
      <c r="S80" s="63"/>
      <c r="T80" s="63"/>
      <c r="U80" s="63"/>
      <c r="V80" s="63"/>
      <c r="W80" s="63"/>
      <c r="X80" s="63"/>
      <c r="Y80" s="63"/>
      <c r="Z80" s="63"/>
      <c r="AA80" s="63"/>
    </row>
    <row r="81" spans="1:27" x14ac:dyDescent="0.3">
      <c r="A81" s="57"/>
      <c r="B81" s="60"/>
      <c r="C81" s="63"/>
      <c r="D81" s="42"/>
      <c r="E81" s="63"/>
      <c r="F81" s="42"/>
      <c r="G81" s="42"/>
      <c r="H81" s="42"/>
      <c r="I81" s="63"/>
      <c r="J81" s="63"/>
      <c r="K81" s="63"/>
      <c r="L81" s="63"/>
      <c r="M81" s="63"/>
      <c r="N81" s="63"/>
      <c r="O81" s="69"/>
      <c r="P81" s="63"/>
      <c r="Q81" s="63"/>
      <c r="R81" s="66"/>
      <c r="S81" s="63"/>
      <c r="T81" s="63"/>
      <c r="U81" s="63"/>
      <c r="V81" s="63"/>
      <c r="W81" s="63"/>
      <c r="X81" s="63"/>
      <c r="Y81" s="63"/>
      <c r="Z81" s="63"/>
      <c r="AA81" s="63"/>
    </row>
    <row r="82" spans="1:27" x14ac:dyDescent="0.3">
      <c r="A82" s="57"/>
      <c r="B82" s="60"/>
      <c r="C82" s="63"/>
      <c r="D82" s="42"/>
      <c r="E82" s="63"/>
      <c r="F82" s="42"/>
      <c r="G82" s="42"/>
      <c r="H82" s="42"/>
      <c r="I82" s="63"/>
      <c r="J82" s="63"/>
      <c r="K82" s="63"/>
      <c r="L82" s="63"/>
      <c r="M82" s="63"/>
      <c r="N82" s="63"/>
      <c r="O82" s="69"/>
      <c r="P82" s="63"/>
      <c r="Q82" s="63"/>
      <c r="R82" s="66"/>
      <c r="S82" s="63"/>
      <c r="T82" s="63"/>
      <c r="U82" s="63"/>
      <c r="V82" s="63"/>
      <c r="W82" s="63"/>
      <c r="X82" s="63"/>
      <c r="Y82" s="63"/>
      <c r="Z82" s="63"/>
      <c r="AA82" s="63"/>
    </row>
    <row r="83" spans="1:27" x14ac:dyDescent="0.3">
      <c r="A83" s="57"/>
      <c r="B83" s="60"/>
      <c r="C83" s="63"/>
      <c r="D83" s="42"/>
      <c r="E83" s="63"/>
      <c r="F83" s="42"/>
      <c r="G83" s="42"/>
      <c r="H83" s="42"/>
      <c r="I83" s="63"/>
      <c r="J83" s="63"/>
      <c r="K83" s="63"/>
      <c r="L83" s="63"/>
      <c r="M83" s="63"/>
      <c r="N83" s="63"/>
      <c r="O83" s="69"/>
      <c r="P83" s="63"/>
      <c r="Q83" s="63"/>
      <c r="R83" s="66"/>
      <c r="S83" s="63"/>
      <c r="T83" s="63"/>
      <c r="U83" s="63"/>
      <c r="V83" s="63"/>
      <c r="W83" s="63"/>
      <c r="X83" s="63"/>
      <c r="Y83" s="63"/>
      <c r="Z83" s="63"/>
      <c r="AA83" s="63"/>
    </row>
    <row r="84" spans="1:27" x14ac:dyDescent="0.3">
      <c r="A84" s="57"/>
      <c r="B84" s="60"/>
      <c r="C84" s="63"/>
      <c r="D84" s="42"/>
      <c r="E84" s="63"/>
      <c r="F84" s="42"/>
      <c r="G84" s="42"/>
      <c r="H84" s="42"/>
      <c r="I84" s="63"/>
      <c r="J84" s="63"/>
      <c r="K84" s="63"/>
      <c r="L84" s="63"/>
      <c r="M84" s="63"/>
      <c r="N84" s="63"/>
      <c r="O84" s="69"/>
      <c r="P84" s="63"/>
      <c r="Q84" s="63"/>
      <c r="R84" s="66"/>
      <c r="S84" s="63"/>
      <c r="T84" s="63"/>
      <c r="U84" s="63"/>
      <c r="V84" s="63"/>
      <c r="W84" s="63"/>
      <c r="X84" s="63"/>
      <c r="Y84" s="63"/>
      <c r="Z84" s="63"/>
      <c r="AA84" s="63"/>
    </row>
    <row r="85" spans="1:27" x14ac:dyDescent="0.3">
      <c r="A85" s="57"/>
      <c r="B85" s="60"/>
      <c r="C85" s="63"/>
      <c r="D85" s="42"/>
      <c r="E85" s="63"/>
      <c r="F85" s="42"/>
      <c r="G85" s="42"/>
      <c r="H85" s="42"/>
      <c r="I85" s="63"/>
      <c r="J85" s="63"/>
      <c r="K85" s="63"/>
      <c r="L85" s="63"/>
      <c r="M85" s="63"/>
      <c r="N85" s="63"/>
      <c r="O85" s="69"/>
      <c r="P85" s="63"/>
      <c r="Q85" s="63"/>
      <c r="R85" s="66"/>
      <c r="S85" s="63"/>
      <c r="T85" s="63"/>
      <c r="U85" s="63"/>
      <c r="V85" s="63"/>
      <c r="W85" s="63"/>
      <c r="X85" s="63"/>
      <c r="Y85" s="63"/>
      <c r="Z85" s="63"/>
      <c r="AA85" s="63"/>
    </row>
    <row r="86" spans="1:27" x14ac:dyDescent="0.3">
      <c r="A86" s="57"/>
      <c r="B86" s="60"/>
      <c r="C86" s="63"/>
      <c r="D86" s="42"/>
      <c r="E86" s="63"/>
      <c r="F86" s="42"/>
      <c r="G86" s="42"/>
      <c r="H86" s="42"/>
      <c r="I86" s="63"/>
      <c r="J86" s="63"/>
      <c r="K86" s="63"/>
      <c r="L86" s="63"/>
      <c r="M86" s="63"/>
      <c r="N86" s="63"/>
      <c r="O86" s="69"/>
      <c r="P86" s="63"/>
      <c r="Q86" s="63"/>
      <c r="R86" s="66"/>
      <c r="S86" s="63"/>
      <c r="T86" s="63"/>
      <c r="U86" s="63"/>
      <c r="V86" s="63"/>
      <c r="W86" s="63"/>
      <c r="X86" s="63"/>
      <c r="Y86" s="63"/>
      <c r="Z86" s="63"/>
      <c r="AA86" s="63"/>
    </row>
    <row r="87" spans="1:27" ht="16.2" thickBot="1" x14ac:dyDescent="0.35">
      <c r="A87" s="58"/>
      <c r="B87" s="61"/>
      <c r="C87" s="64"/>
      <c r="D87" s="43"/>
      <c r="E87" s="64"/>
      <c r="F87" s="43"/>
      <c r="G87" s="43"/>
      <c r="H87" s="43"/>
      <c r="I87" s="64"/>
      <c r="J87" s="64"/>
      <c r="K87" s="64"/>
      <c r="L87" s="64"/>
      <c r="M87" s="64"/>
      <c r="N87" s="64"/>
      <c r="O87" s="70"/>
      <c r="P87" s="64"/>
      <c r="Q87" s="64"/>
      <c r="R87" s="67"/>
      <c r="S87" s="64"/>
      <c r="T87" s="64"/>
      <c r="U87" s="64"/>
      <c r="V87" s="64"/>
      <c r="W87" s="64"/>
      <c r="X87" s="64"/>
      <c r="Y87" s="64"/>
      <c r="Z87" s="64"/>
      <c r="AA87" s="64"/>
    </row>
    <row r="88" spans="1:27" x14ac:dyDescent="0.3">
      <c r="A88" s="107">
        <v>41979</v>
      </c>
      <c r="B88" s="110" t="s">
        <v>112</v>
      </c>
      <c r="C88" s="101" t="s">
        <v>113</v>
      </c>
      <c r="D88" s="50" t="s">
        <v>114</v>
      </c>
      <c r="E88" s="101" t="s">
        <v>115</v>
      </c>
      <c r="F88" s="50" t="s">
        <v>116</v>
      </c>
      <c r="G88" s="50" t="s">
        <v>139</v>
      </c>
      <c r="H88" s="50" t="s">
        <v>143</v>
      </c>
      <c r="I88" s="71" t="s">
        <v>117</v>
      </c>
      <c r="J88" s="83" t="s">
        <v>112</v>
      </c>
      <c r="K88" s="83">
        <v>-83.959689999999995</v>
      </c>
      <c r="L88" s="83">
        <v>9.8207599999999999</v>
      </c>
      <c r="M88" s="71" t="s">
        <v>27</v>
      </c>
      <c r="N88" s="71" t="s">
        <v>28</v>
      </c>
      <c r="O88" s="101" t="s">
        <v>118</v>
      </c>
      <c r="P88" s="71" t="s">
        <v>32</v>
      </c>
      <c r="Q88" s="71">
        <v>647</v>
      </c>
      <c r="R88" s="86">
        <f>4.4*Q88</f>
        <v>2846.8</v>
      </c>
      <c r="S88" s="71">
        <v>9</v>
      </c>
      <c r="T88" s="71">
        <v>7</v>
      </c>
      <c r="U88" s="71">
        <v>2</v>
      </c>
      <c r="V88" s="71">
        <v>0</v>
      </c>
      <c r="W88" s="71" t="s">
        <v>30</v>
      </c>
      <c r="X88" s="71">
        <v>6</v>
      </c>
      <c r="Y88" s="71" t="s">
        <v>31</v>
      </c>
      <c r="Z88" s="71" t="s">
        <v>32</v>
      </c>
      <c r="AA88" s="71" t="s">
        <v>40</v>
      </c>
    </row>
    <row r="89" spans="1:27" x14ac:dyDescent="0.3">
      <c r="A89" s="108"/>
      <c r="B89" s="111"/>
      <c r="C89" s="102"/>
      <c r="D89" s="51"/>
      <c r="E89" s="102"/>
      <c r="F89" s="51"/>
      <c r="G89" s="51"/>
      <c r="H89" s="51"/>
      <c r="I89" s="72"/>
      <c r="J89" s="84"/>
      <c r="K89" s="84"/>
      <c r="L89" s="84"/>
      <c r="M89" s="72"/>
      <c r="N89" s="72"/>
      <c r="O89" s="102"/>
      <c r="P89" s="72"/>
      <c r="Q89" s="72"/>
      <c r="R89" s="87"/>
      <c r="S89" s="72"/>
      <c r="T89" s="72"/>
      <c r="U89" s="72"/>
      <c r="V89" s="72"/>
      <c r="W89" s="72"/>
      <c r="X89" s="72"/>
      <c r="Y89" s="72"/>
      <c r="Z89" s="72"/>
      <c r="AA89" s="72"/>
    </row>
    <row r="90" spans="1:27" x14ac:dyDescent="0.3">
      <c r="A90" s="108"/>
      <c r="B90" s="111"/>
      <c r="C90" s="102"/>
      <c r="D90" s="51"/>
      <c r="E90" s="102"/>
      <c r="F90" s="51"/>
      <c r="G90" s="51"/>
      <c r="H90" s="51"/>
      <c r="I90" s="72"/>
      <c r="J90" s="84"/>
      <c r="K90" s="84"/>
      <c r="L90" s="84"/>
      <c r="M90" s="72"/>
      <c r="N90" s="72"/>
      <c r="O90" s="102"/>
      <c r="P90" s="72"/>
      <c r="Q90" s="72"/>
      <c r="R90" s="87"/>
      <c r="S90" s="72"/>
      <c r="T90" s="72"/>
      <c r="U90" s="72"/>
      <c r="V90" s="72"/>
      <c r="W90" s="72"/>
      <c r="X90" s="72"/>
      <c r="Y90" s="72"/>
      <c r="Z90" s="72"/>
      <c r="AA90" s="72"/>
    </row>
    <row r="91" spans="1:27" x14ac:dyDescent="0.3">
      <c r="A91" s="108"/>
      <c r="B91" s="111"/>
      <c r="C91" s="102"/>
      <c r="D91" s="51"/>
      <c r="E91" s="102"/>
      <c r="F91" s="51"/>
      <c r="G91" s="51"/>
      <c r="H91" s="51"/>
      <c r="I91" s="72"/>
      <c r="J91" s="84"/>
      <c r="K91" s="84"/>
      <c r="L91" s="84"/>
      <c r="M91" s="72"/>
      <c r="N91" s="72"/>
      <c r="O91" s="102"/>
      <c r="P91" s="72"/>
      <c r="Q91" s="72"/>
      <c r="R91" s="87"/>
      <c r="S91" s="72"/>
      <c r="T91" s="72"/>
      <c r="U91" s="72"/>
      <c r="V91" s="72"/>
      <c r="W91" s="72"/>
      <c r="X91" s="72"/>
      <c r="Y91" s="72"/>
      <c r="Z91" s="72"/>
      <c r="AA91" s="72"/>
    </row>
    <row r="92" spans="1:27" x14ac:dyDescent="0.3">
      <c r="A92" s="108"/>
      <c r="B92" s="111"/>
      <c r="C92" s="102"/>
      <c r="D92" s="51"/>
      <c r="E92" s="102"/>
      <c r="F92" s="51"/>
      <c r="G92" s="51"/>
      <c r="H92" s="51"/>
      <c r="I92" s="72"/>
      <c r="J92" s="84"/>
      <c r="K92" s="84"/>
      <c r="L92" s="84"/>
      <c r="M92" s="72"/>
      <c r="N92" s="72"/>
      <c r="O92" s="102"/>
      <c r="P92" s="72"/>
      <c r="Q92" s="72"/>
      <c r="R92" s="87"/>
      <c r="S92" s="72"/>
      <c r="T92" s="72"/>
      <c r="U92" s="72"/>
      <c r="V92" s="72"/>
      <c r="W92" s="72"/>
      <c r="X92" s="72"/>
      <c r="Y92" s="72"/>
      <c r="Z92" s="72"/>
      <c r="AA92" s="72"/>
    </row>
    <row r="93" spans="1:27" x14ac:dyDescent="0.3">
      <c r="A93" s="108"/>
      <c r="B93" s="111"/>
      <c r="C93" s="102"/>
      <c r="D93" s="51"/>
      <c r="E93" s="102"/>
      <c r="F93" s="51"/>
      <c r="G93" s="51"/>
      <c r="H93" s="51"/>
      <c r="I93" s="72"/>
      <c r="J93" s="84"/>
      <c r="K93" s="84"/>
      <c r="L93" s="84"/>
      <c r="M93" s="72"/>
      <c r="N93" s="72"/>
      <c r="O93" s="102"/>
      <c r="P93" s="72"/>
      <c r="Q93" s="72"/>
      <c r="R93" s="87"/>
      <c r="S93" s="72"/>
      <c r="T93" s="72"/>
      <c r="U93" s="72"/>
      <c r="V93" s="72"/>
      <c r="W93" s="72"/>
      <c r="X93" s="72"/>
      <c r="Y93" s="72"/>
      <c r="Z93" s="72"/>
      <c r="AA93" s="72"/>
    </row>
    <row r="94" spans="1:27" x14ac:dyDescent="0.3">
      <c r="A94" s="108"/>
      <c r="B94" s="111"/>
      <c r="C94" s="102"/>
      <c r="D94" s="51"/>
      <c r="E94" s="102"/>
      <c r="F94" s="51"/>
      <c r="G94" s="51"/>
      <c r="H94" s="51"/>
      <c r="I94" s="72"/>
      <c r="J94" s="84"/>
      <c r="K94" s="84"/>
      <c r="L94" s="84"/>
      <c r="M94" s="72"/>
      <c r="N94" s="72"/>
      <c r="O94" s="102"/>
      <c r="P94" s="72"/>
      <c r="Q94" s="72"/>
      <c r="R94" s="87"/>
      <c r="S94" s="72"/>
      <c r="T94" s="72"/>
      <c r="U94" s="72"/>
      <c r="V94" s="72"/>
      <c r="W94" s="72"/>
      <c r="X94" s="72"/>
      <c r="Y94" s="72"/>
      <c r="Z94" s="72"/>
      <c r="AA94" s="72"/>
    </row>
    <row r="95" spans="1:27" ht="16.2" thickBot="1" x14ac:dyDescent="0.35">
      <c r="A95" s="109"/>
      <c r="B95" s="112"/>
      <c r="C95" s="103"/>
      <c r="D95" s="52"/>
      <c r="E95" s="103"/>
      <c r="F95" s="52"/>
      <c r="G95" s="52"/>
      <c r="H95" s="52"/>
      <c r="I95" s="73"/>
      <c r="J95" s="85"/>
      <c r="K95" s="85"/>
      <c r="L95" s="85"/>
      <c r="M95" s="73"/>
      <c r="N95" s="73"/>
      <c r="O95" s="103"/>
      <c r="P95" s="73"/>
      <c r="Q95" s="73"/>
      <c r="R95" s="88"/>
      <c r="S95" s="73"/>
      <c r="T95" s="73"/>
      <c r="U95" s="73"/>
      <c r="V95" s="73"/>
      <c r="W95" s="73"/>
      <c r="X95" s="73"/>
      <c r="Y95" s="73"/>
      <c r="Z95" s="73"/>
      <c r="AA95" s="73"/>
    </row>
    <row r="96" spans="1:27" x14ac:dyDescent="0.3">
      <c r="A96" s="56" t="s">
        <v>136</v>
      </c>
      <c r="B96" s="98" t="s">
        <v>117</v>
      </c>
      <c r="C96" s="95" t="s">
        <v>119</v>
      </c>
      <c r="D96" s="77"/>
      <c r="E96" s="80" t="s">
        <v>120</v>
      </c>
      <c r="F96" s="44" t="s">
        <v>121</v>
      </c>
      <c r="G96" s="44" t="s">
        <v>139</v>
      </c>
      <c r="H96" s="44" t="s">
        <v>143</v>
      </c>
      <c r="I96" s="62" t="s">
        <v>117</v>
      </c>
      <c r="J96" s="95" t="s">
        <v>117</v>
      </c>
      <c r="K96" s="95">
        <v>-83.956796999999995</v>
      </c>
      <c r="L96" s="95">
        <v>9.8289080000000002</v>
      </c>
      <c r="M96" s="62" t="s">
        <v>27</v>
      </c>
      <c r="N96" s="62" t="s">
        <v>28</v>
      </c>
      <c r="O96" s="95" t="s">
        <v>122</v>
      </c>
      <c r="P96" s="62" t="s">
        <v>65</v>
      </c>
      <c r="Q96" s="62">
        <v>567</v>
      </c>
      <c r="R96" s="65">
        <v>2500</v>
      </c>
      <c r="S96" s="62">
        <v>6</v>
      </c>
      <c r="T96" s="62">
        <v>2</v>
      </c>
      <c r="U96" s="62">
        <v>4</v>
      </c>
      <c r="V96" s="62">
        <v>0</v>
      </c>
      <c r="W96" s="104" t="s">
        <v>30</v>
      </c>
      <c r="X96" s="62">
        <v>1</v>
      </c>
      <c r="Y96" s="62" t="s">
        <v>31</v>
      </c>
      <c r="Z96" s="62" t="s">
        <v>32</v>
      </c>
      <c r="AA96" s="62" t="s">
        <v>40</v>
      </c>
    </row>
    <row r="97" spans="1:138" x14ac:dyDescent="0.3">
      <c r="A97" s="57"/>
      <c r="B97" s="99"/>
      <c r="C97" s="96"/>
      <c r="D97" s="78"/>
      <c r="E97" s="81"/>
      <c r="F97" s="45"/>
      <c r="G97" s="45"/>
      <c r="H97" s="45"/>
      <c r="I97" s="63"/>
      <c r="J97" s="96"/>
      <c r="K97" s="96"/>
      <c r="L97" s="96"/>
      <c r="M97" s="63"/>
      <c r="N97" s="63"/>
      <c r="O97" s="96"/>
      <c r="P97" s="63"/>
      <c r="Q97" s="63"/>
      <c r="R97" s="66"/>
      <c r="S97" s="63"/>
      <c r="T97" s="63"/>
      <c r="U97" s="63"/>
      <c r="V97" s="63"/>
      <c r="W97" s="105"/>
      <c r="X97" s="63"/>
      <c r="Y97" s="63"/>
      <c r="Z97" s="63"/>
      <c r="AA97" s="63"/>
    </row>
    <row r="98" spans="1:138" x14ac:dyDescent="0.3">
      <c r="A98" s="57"/>
      <c r="B98" s="99"/>
      <c r="C98" s="96"/>
      <c r="D98" s="78"/>
      <c r="E98" s="81"/>
      <c r="F98" s="45"/>
      <c r="G98" s="45"/>
      <c r="H98" s="45"/>
      <c r="I98" s="63"/>
      <c r="J98" s="96"/>
      <c r="K98" s="96"/>
      <c r="L98" s="96"/>
      <c r="M98" s="63"/>
      <c r="N98" s="63"/>
      <c r="O98" s="96"/>
      <c r="P98" s="63"/>
      <c r="Q98" s="63"/>
      <c r="R98" s="66"/>
      <c r="S98" s="63"/>
      <c r="T98" s="63"/>
      <c r="U98" s="63"/>
      <c r="V98" s="63"/>
      <c r="W98" s="105"/>
      <c r="X98" s="63"/>
      <c r="Y98" s="63"/>
      <c r="Z98" s="63"/>
      <c r="AA98" s="63"/>
    </row>
    <row r="99" spans="1:138" ht="16.2" thickBot="1" x14ac:dyDescent="0.35">
      <c r="A99" s="58"/>
      <c r="B99" s="100"/>
      <c r="C99" s="97"/>
      <c r="D99" s="79"/>
      <c r="E99" s="82"/>
      <c r="F99" s="46"/>
      <c r="G99" s="46"/>
      <c r="H99" s="46"/>
      <c r="I99" s="64"/>
      <c r="J99" s="97"/>
      <c r="K99" s="97"/>
      <c r="L99" s="97"/>
      <c r="M99" s="64"/>
      <c r="N99" s="64"/>
      <c r="O99" s="97"/>
      <c r="P99" s="64"/>
      <c r="Q99" s="64"/>
      <c r="R99" s="67"/>
      <c r="S99" s="64"/>
      <c r="T99" s="64"/>
      <c r="U99" s="64"/>
      <c r="V99" s="64"/>
      <c r="W99" s="106"/>
      <c r="X99" s="64"/>
      <c r="Y99" s="64"/>
      <c r="Z99" s="64"/>
      <c r="AA99" s="64"/>
    </row>
    <row r="100" spans="1:138" x14ac:dyDescent="0.3">
      <c r="A100" s="89" t="s">
        <v>123</v>
      </c>
      <c r="B100" s="92" t="s">
        <v>124</v>
      </c>
      <c r="C100" s="83" t="s">
        <v>125</v>
      </c>
      <c r="D100" s="53"/>
      <c r="E100" s="83"/>
      <c r="F100" s="53"/>
      <c r="G100" s="53" t="s">
        <v>139</v>
      </c>
      <c r="H100" s="53" t="s">
        <v>143</v>
      </c>
      <c r="I100" s="83" t="s">
        <v>117</v>
      </c>
      <c r="J100" s="83" t="s">
        <v>126</v>
      </c>
      <c r="K100" s="83">
        <v>-83.915826999999993</v>
      </c>
      <c r="L100" s="83">
        <v>9.6845269999999992</v>
      </c>
      <c r="M100" s="71" t="s">
        <v>27</v>
      </c>
      <c r="N100" s="71" t="s">
        <v>28</v>
      </c>
      <c r="O100" s="74" t="s">
        <v>127</v>
      </c>
      <c r="P100" s="71"/>
      <c r="Q100" s="71">
        <v>384</v>
      </c>
      <c r="R100" s="86">
        <f>Q100*4.4</f>
        <v>1689.6000000000001</v>
      </c>
      <c r="S100" s="71">
        <v>3</v>
      </c>
      <c r="T100" s="71">
        <v>3</v>
      </c>
      <c r="U100" s="71">
        <v>0</v>
      </c>
      <c r="V100" s="71">
        <v>0</v>
      </c>
      <c r="W100" s="71" t="s">
        <v>30</v>
      </c>
      <c r="X100" s="71">
        <v>1</v>
      </c>
      <c r="Y100" s="71" t="s">
        <v>31</v>
      </c>
      <c r="Z100" s="71" t="s">
        <v>32</v>
      </c>
      <c r="AA100" s="71" t="s">
        <v>40</v>
      </c>
    </row>
    <row r="101" spans="1:138" x14ac:dyDescent="0.3">
      <c r="A101" s="90"/>
      <c r="B101" s="93"/>
      <c r="C101" s="84"/>
      <c r="D101" s="54"/>
      <c r="E101" s="84"/>
      <c r="F101" s="54"/>
      <c r="G101" s="54"/>
      <c r="H101" s="54"/>
      <c r="I101" s="84"/>
      <c r="J101" s="84"/>
      <c r="K101" s="84"/>
      <c r="L101" s="84"/>
      <c r="M101" s="72"/>
      <c r="N101" s="72"/>
      <c r="O101" s="75"/>
      <c r="P101" s="72"/>
      <c r="Q101" s="72"/>
      <c r="R101" s="87"/>
      <c r="S101" s="72"/>
      <c r="T101" s="72"/>
      <c r="U101" s="72"/>
      <c r="V101" s="72"/>
      <c r="W101" s="72"/>
      <c r="X101" s="72"/>
      <c r="Y101" s="72"/>
      <c r="Z101" s="72"/>
      <c r="AA101" s="72"/>
    </row>
    <row r="102" spans="1:138" x14ac:dyDescent="0.3">
      <c r="A102" s="90"/>
      <c r="B102" s="93"/>
      <c r="C102" s="84"/>
      <c r="D102" s="54"/>
      <c r="E102" s="84"/>
      <c r="F102" s="54"/>
      <c r="G102" s="54"/>
      <c r="H102" s="54"/>
      <c r="I102" s="84"/>
      <c r="J102" s="84"/>
      <c r="K102" s="84"/>
      <c r="L102" s="84"/>
      <c r="M102" s="72"/>
      <c r="N102" s="72"/>
      <c r="O102" s="75"/>
      <c r="P102" s="72"/>
      <c r="Q102" s="72"/>
      <c r="R102" s="87"/>
      <c r="S102" s="72"/>
      <c r="T102" s="72"/>
      <c r="U102" s="72"/>
      <c r="V102" s="72"/>
      <c r="W102" s="72"/>
      <c r="X102" s="72"/>
      <c r="Y102" s="72"/>
      <c r="Z102" s="72"/>
      <c r="AA102" s="72"/>
    </row>
    <row r="103" spans="1:138" ht="16.2" thickBot="1" x14ac:dyDescent="0.35">
      <c r="A103" s="91"/>
      <c r="B103" s="94"/>
      <c r="C103" s="85"/>
      <c r="D103" s="55"/>
      <c r="E103" s="85"/>
      <c r="F103" s="55"/>
      <c r="G103" s="55"/>
      <c r="H103" s="55"/>
      <c r="I103" s="85"/>
      <c r="J103" s="85"/>
      <c r="K103" s="85"/>
      <c r="L103" s="85"/>
      <c r="M103" s="73"/>
      <c r="N103" s="73"/>
      <c r="O103" s="76"/>
      <c r="P103" s="73"/>
      <c r="Q103" s="73"/>
      <c r="R103" s="88"/>
      <c r="S103" s="73"/>
      <c r="T103" s="73"/>
      <c r="U103" s="73"/>
      <c r="V103" s="73"/>
      <c r="W103" s="73"/>
      <c r="X103" s="73"/>
      <c r="Y103" s="73"/>
      <c r="Z103" s="73"/>
      <c r="AA103" s="73"/>
    </row>
    <row r="104" spans="1:138" x14ac:dyDescent="0.3">
      <c r="A104" s="56" t="s">
        <v>128</v>
      </c>
      <c r="B104" s="59" t="s">
        <v>129</v>
      </c>
      <c r="C104" s="62" t="s">
        <v>130</v>
      </c>
      <c r="D104" s="41" t="s">
        <v>131</v>
      </c>
      <c r="E104" s="62"/>
      <c r="F104" s="41"/>
      <c r="G104" s="41" t="s">
        <v>139</v>
      </c>
      <c r="H104" s="41" t="s">
        <v>143</v>
      </c>
      <c r="I104" s="62" t="s">
        <v>117</v>
      </c>
      <c r="J104" s="62" t="s">
        <v>129</v>
      </c>
      <c r="K104" s="62">
        <v>-83.946995000000001</v>
      </c>
      <c r="L104" s="62">
        <v>9.8180019999999999</v>
      </c>
      <c r="M104" s="62" t="s">
        <v>27</v>
      </c>
      <c r="N104" s="62" t="s">
        <v>28</v>
      </c>
      <c r="O104" s="68" t="s">
        <v>132</v>
      </c>
      <c r="P104" s="62"/>
      <c r="Q104" s="62">
        <v>230</v>
      </c>
      <c r="R104" s="65">
        <v>1012</v>
      </c>
      <c r="S104" s="62">
        <v>2</v>
      </c>
      <c r="T104" s="62">
        <v>0</v>
      </c>
      <c r="U104" s="62">
        <v>2</v>
      </c>
      <c r="V104" s="62">
        <v>0</v>
      </c>
      <c r="W104" s="62" t="s">
        <v>30</v>
      </c>
      <c r="X104" s="62">
        <v>3</v>
      </c>
      <c r="Y104" s="62" t="s">
        <v>31</v>
      </c>
      <c r="Z104" s="62" t="s">
        <v>65</v>
      </c>
      <c r="AA104" s="62"/>
    </row>
    <row r="105" spans="1:138" x14ac:dyDescent="0.3">
      <c r="A105" s="57"/>
      <c r="B105" s="60"/>
      <c r="C105" s="63"/>
      <c r="D105" s="42"/>
      <c r="E105" s="63"/>
      <c r="F105" s="42"/>
      <c r="G105" s="42"/>
      <c r="H105" s="42"/>
      <c r="I105" s="63"/>
      <c r="J105" s="63"/>
      <c r="K105" s="63"/>
      <c r="L105" s="63"/>
      <c r="M105" s="63"/>
      <c r="N105" s="63"/>
      <c r="O105" s="69"/>
      <c r="P105" s="63"/>
      <c r="Q105" s="63"/>
      <c r="R105" s="66"/>
      <c r="S105" s="63"/>
      <c r="T105" s="63"/>
      <c r="U105" s="63"/>
      <c r="V105" s="63"/>
      <c r="W105" s="63"/>
      <c r="X105" s="63"/>
      <c r="Y105" s="63"/>
      <c r="Z105" s="63"/>
      <c r="AA105" s="63"/>
    </row>
    <row r="106" spans="1:138" ht="16.2" thickBot="1" x14ac:dyDescent="0.35">
      <c r="A106" s="58"/>
      <c r="B106" s="61"/>
      <c r="C106" s="64"/>
      <c r="D106" s="43"/>
      <c r="E106" s="64"/>
      <c r="F106" s="43"/>
      <c r="G106" s="43"/>
      <c r="H106" s="43"/>
      <c r="I106" s="64"/>
      <c r="J106" s="64"/>
      <c r="K106" s="64"/>
      <c r="L106" s="64"/>
      <c r="M106" s="64"/>
      <c r="N106" s="64"/>
      <c r="O106" s="70"/>
      <c r="P106" s="64"/>
      <c r="Q106" s="64"/>
      <c r="R106" s="67"/>
      <c r="S106" s="64"/>
      <c r="T106" s="64"/>
      <c r="U106" s="64"/>
      <c r="V106" s="64"/>
      <c r="W106" s="64"/>
      <c r="X106" s="64"/>
      <c r="Y106" s="64"/>
      <c r="Z106" s="64"/>
      <c r="AA106" s="64"/>
    </row>
    <row r="107" spans="1:138" x14ac:dyDescent="0.3">
      <c r="O107" s="21"/>
      <c r="AC107" s="21"/>
      <c r="AS107" s="21"/>
      <c r="BG107" s="15"/>
      <c r="BJ107" s="33"/>
      <c r="BK107" s="33"/>
      <c r="DE107" s="33"/>
      <c r="DT107" s="33"/>
      <c r="EH107" s="21"/>
    </row>
    <row r="108" spans="1:138" x14ac:dyDescent="0.3">
      <c r="O108" s="21"/>
      <c r="AC108" s="21"/>
      <c r="AS108" s="21"/>
      <c r="BG108" s="15"/>
      <c r="BJ108" s="33"/>
      <c r="BK108" s="33"/>
      <c r="DE108" s="33"/>
      <c r="DT108" s="33"/>
      <c r="EH108" s="21"/>
    </row>
    <row r="109" spans="1:138" x14ac:dyDescent="0.3">
      <c r="O109" s="21"/>
      <c r="AC109" s="21"/>
      <c r="AS109" s="21"/>
      <c r="BG109" s="15"/>
      <c r="BJ109" s="33"/>
      <c r="BK109" s="33"/>
      <c r="DE109" s="33"/>
      <c r="DT109" s="33"/>
      <c r="EH109" s="21"/>
    </row>
    <row r="110" spans="1:138" x14ac:dyDescent="0.3">
      <c r="O110" s="21"/>
      <c r="AC110" s="21"/>
      <c r="AS110" s="21"/>
      <c r="BG110" s="15"/>
      <c r="BJ110" s="33"/>
      <c r="BK110" s="33"/>
      <c r="DE110" s="33"/>
      <c r="DT110" s="33"/>
      <c r="EH110" s="21"/>
    </row>
    <row r="111" spans="1:138" x14ac:dyDescent="0.3">
      <c r="O111" s="21"/>
      <c r="AC111" s="21"/>
      <c r="AS111" s="21"/>
      <c r="BG111" s="15"/>
      <c r="BJ111" s="33"/>
      <c r="BK111" s="33"/>
      <c r="DE111" s="33"/>
      <c r="DT111" s="33"/>
      <c r="EH111" s="21"/>
    </row>
    <row r="112" spans="1:138" x14ac:dyDescent="0.3">
      <c r="O112" s="21"/>
      <c r="AC112" s="21"/>
      <c r="AS112" s="21"/>
      <c r="BG112" s="15"/>
      <c r="BJ112" s="33"/>
      <c r="BK112" s="33"/>
      <c r="DE112" s="33"/>
      <c r="DT112" s="33"/>
      <c r="EH112" s="21"/>
    </row>
    <row r="113" spans="4:138" x14ac:dyDescent="0.3">
      <c r="D113" s="21"/>
      <c r="F113" s="21"/>
      <c r="G113" s="21"/>
      <c r="H113" s="21"/>
      <c r="O113" s="21"/>
      <c r="AC113" s="21"/>
      <c r="AS113" s="21"/>
      <c r="BG113" s="15"/>
      <c r="BJ113" s="33"/>
      <c r="BK113" s="33"/>
      <c r="DE113" s="33"/>
      <c r="DT113" s="33"/>
      <c r="EH113" s="21"/>
    </row>
    <row r="114" spans="4:138" x14ac:dyDescent="0.3">
      <c r="D114" s="21"/>
      <c r="F114" s="21"/>
      <c r="G114" s="21"/>
      <c r="H114" s="21"/>
      <c r="O114" s="21"/>
      <c r="AC114" s="21"/>
      <c r="AS114" s="21"/>
      <c r="BG114" s="15"/>
      <c r="BJ114" s="33"/>
      <c r="BK114" s="33"/>
      <c r="DE114" s="33"/>
      <c r="DT114" s="33"/>
      <c r="EH114" s="21"/>
    </row>
    <row r="115" spans="4:138" x14ac:dyDescent="0.3">
      <c r="D115" s="21"/>
      <c r="F115" s="21"/>
      <c r="G115" s="21"/>
      <c r="H115" s="21"/>
      <c r="O115" s="21"/>
      <c r="AC115" s="21"/>
      <c r="AS115" s="21"/>
      <c r="BG115" s="15"/>
      <c r="BJ115" s="33"/>
      <c r="BK115" s="33"/>
      <c r="DE115" s="33"/>
      <c r="DT115" s="33"/>
      <c r="EH115" s="21"/>
    </row>
    <row r="116" spans="4:138" x14ac:dyDescent="0.3">
      <c r="D116" s="21"/>
      <c r="F116" s="21"/>
      <c r="G116" s="21"/>
      <c r="H116" s="21"/>
      <c r="O116" s="21"/>
      <c r="AC116" s="21"/>
      <c r="AS116" s="21"/>
      <c r="BG116" s="15"/>
      <c r="BJ116" s="33"/>
      <c r="BK116" s="33"/>
      <c r="DE116" s="33"/>
      <c r="DT116" s="33"/>
      <c r="EH116" s="21"/>
    </row>
    <row r="117" spans="4:138" x14ac:dyDescent="0.3">
      <c r="D117" s="21"/>
      <c r="F117" s="21"/>
      <c r="G117" s="21"/>
      <c r="H117" s="21"/>
      <c r="O117" s="21"/>
      <c r="AC117" s="21"/>
      <c r="AS117" s="21"/>
      <c r="BG117" s="15"/>
      <c r="BJ117" s="33"/>
      <c r="BK117" s="33"/>
      <c r="DE117" s="33"/>
      <c r="DT117" s="33"/>
      <c r="EH117" s="21"/>
    </row>
    <row r="118" spans="4:138" x14ac:dyDescent="0.3">
      <c r="D118" s="21"/>
      <c r="F118" s="21"/>
      <c r="G118" s="21"/>
      <c r="H118" s="21"/>
      <c r="O118" s="21"/>
      <c r="AC118" s="21"/>
      <c r="AS118" s="21"/>
      <c r="BG118" s="15"/>
      <c r="BJ118" s="33"/>
      <c r="BK118" s="33"/>
      <c r="DE118" s="33"/>
      <c r="DT118" s="33"/>
      <c r="EH118" s="21"/>
    </row>
    <row r="119" spans="4:138" x14ac:dyDescent="0.3">
      <c r="D119" s="21"/>
      <c r="F119" s="21"/>
      <c r="G119" s="21"/>
      <c r="H119" s="21"/>
      <c r="O119" s="21"/>
      <c r="AC119" s="21"/>
      <c r="AS119" s="21"/>
      <c r="BG119" s="15"/>
      <c r="BJ119" s="33"/>
      <c r="BK119" s="33"/>
      <c r="DE119" s="33"/>
      <c r="DT119" s="33"/>
      <c r="EH119" s="21"/>
    </row>
    <row r="120" spans="4:138" x14ac:dyDescent="0.3">
      <c r="D120" s="21"/>
      <c r="F120" s="21"/>
      <c r="G120" s="21"/>
      <c r="H120" s="21"/>
      <c r="O120" s="21"/>
      <c r="AC120" s="21"/>
      <c r="AS120" s="21"/>
      <c r="BG120" s="15"/>
      <c r="BJ120" s="33"/>
      <c r="BK120" s="33"/>
      <c r="DE120" s="33"/>
      <c r="DT120" s="33"/>
      <c r="EH120" s="21"/>
    </row>
    <row r="121" spans="4:138" x14ac:dyDescent="0.3">
      <c r="D121" s="21"/>
      <c r="F121" s="21"/>
      <c r="G121" s="21"/>
      <c r="H121" s="21"/>
      <c r="O121" s="21"/>
      <c r="AC121" s="21"/>
      <c r="AS121" s="21"/>
      <c r="BG121" s="15"/>
      <c r="BJ121" s="33"/>
      <c r="BK121" s="33"/>
      <c r="DE121" s="33"/>
      <c r="DT121" s="33"/>
      <c r="EH121" s="21"/>
    </row>
    <row r="122" spans="4:138" x14ac:dyDescent="0.3">
      <c r="D122" s="21"/>
      <c r="F122" s="21"/>
      <c r="G122" s="21"/>
      <c r="H122" s="21"/>
      <c r="O122" s="21"/>
      <c r="AC122" s="21"/>
      <c r="AS122" s="21"/>
      <c r="BG122" s="15"/>
      <c r="BJ122" s="33"/>
      <c r="BK122" s="33"/>
      <c r="DE122" s="33"/>
      <c r="DT122" s="33"/>
      <c r="EH122" s="21"/>
    </row>
    <row r="123" spans="4:138" x14ac:dyDescent="0.3">
      <c r="D123" s="21"/>
      <c r="F123" s="21"/>
      <c r="G123" s="21"/>
      <c r="H123" s="21"/>
      <c r="O123" s="21"/>
      <c r="AC123" s="21"/>
      <c r="AS123" s="21"/>
      <c r="BG123" s="15"/>
      <c r="BJ123" s="33"/>
      <c r="BK123" s="33"/>
      <c r="DE123" s="33"/>
      <c r="DT123" s="33"/>
      <c r="EH123" s="21"/>
    </row>
    <row r="124" spans="4:138" x14ac:dyDescent="0.3">
      <c r="D124" s="21"/>
      <c r="F124" s="21"/>
      <c r="G124" s="21"/>
      <c r="H124" s="21"/>
      <c r="O124" s="21"/>
      <c r="AC124" s="21"/>
      <c r="AS124" s="21"/>
      <c r="BG124" s="15"/>
      <c r="BJ124" s="33"/>
      <c r="BK124" s="33"/>
      <c r="DE124" s="33"/>
      <c r="DT124" s="33"/>
      <c r="EH124" s="21"/>
    </row>
    <row r="125" spans="4:138" x14ac:dyDescent="0.3">
      <c r="D125" s="21"/>
      <c r="F125" s="21"/>
      <c r="G125" s="21"/>
      <c r="H125" s="21"/>
      <c r="O125" s="21"/>
      <c r="AC125" s="21"/>
      <c r="AS125" s="21"/>
      <c r="BG125" s="15"/>
      <c r="BJ125" s="33"/>
      <c r="BK125" s="33"/>
      <c r="DE125" s="33"/>
      <c r="DT125" s="33"/>
      <c r="EH125" s="21"/>
    </row>
    <row r="126" spans="4:138" x14ac:dyDescent="0.3">
      <c r="D126" s="21"/>
      <c r="F126" s="21"/>
      <c r="G126" s="21"/>
      <c r="H126" s="21"/>
      <c r="O126" s="21"/>
      <c r="AC126" s="21"/>
      <c r="AS126" s="21"/>
      <c r="BG126" s="15"/>
      <c r="BJ126" s="33"/>
      <c r="BK126" s="33"/>
      <c r="DE126" s="33"/>
      <c r="DT126" s="33"/>
      <c r="EH126" s="21"/>
    </row>
    <row r="127" spans="4:138" x14ac:dyDescent="0.3">
      <c r="D127" s="21"/>
      <c r="F127" s="21"/>
      <c r="G127" s="21"/>
      <c r="H127" s="21"/>
      <c r="O127" s="21"/>
      <c r="AC127" s="21"/>
      <c r="AS127" s="21"/>
      <c r="BG127" s="15"/>
      <c r="BJ127" s="33"/>
      <c r="BK127" s="33"/>
      <c r="DE127" s="33"/>
      <c r="DT127" s="33"/>
      <c r="EH127" s="21"/>
    </row>
    <row r="128" spans="4:138" x14ac:dyDescent="0.3">
      <c r="D128" s="21"/>
      <c r="F128" s="21"/>
      <c r="G128" s="21"/>
      <c r="H128" s="21"/>
      <c r="O128" s="21"/>
      <c r="AC128" s="21"/>
      <c r="AS128" s="21"/>
      <c r="BG128" s="15"/>
      <c r="BJ128" s="33"/>
      <c r="BK128" s="33"/>
      <c r="DE128" s="33"/>
      <c r="DT128" s="33"/>
      <c r="EH128" s="21"/>
    </row>
    <row r="129" spans="4:138" x14ac:dyDescent="0.3">
      <c r="D129" s="21"/>
      <c r="F129" s="21"/>
      <c r="G129" s="21"/>
      <c r="H129" s="21"/>
      <c r="O129" s="21"/>
      <c r="AC129" s="21"/>
      <c r="AS129" s="21"/>
      <c r="BG129" s="15"/>
      <c r="BJ129" s="33"/>
      <c r="BK129" s="33"/>
      <c r="DE129" s="33"/>
      <c r="DT129" s="33"/>
      <c r="EH129" s="21"/>
    </row>
    <row r="130" spans="4:138" x14ac:dyDescent="0.3">
      <c r="D130" s="21"/>
      <c r="F130" s="21"/>
      <c r="G130" s="21"/>
      <c r="H130" s="21"/>
      <c r="O130" s="21"/>
      <c r="AC130" s="21"/>
      <c r="AS130" s="21"/>
      <c r="BG130" s="15"/>
      <c r="BJ130" s="33"/>
      <c r="BK130" s="33"/>
      <c r="DE130" s="33"/>
      <c r="DT130" s="33"/>
      <c r="EH130" s="21"/>
    </row>
    <row r="131" spans="4:138" x14ac:dyDescent="0.3">
      <c r="D131" s="21"/>
      <c r="F131" s="21"/>
      <c r="G131" s="21"/>
      <c r="H131" s="21"/>
      <c r="O131" s="21"/>
      <c r="AC131" s="21"/>
      <c r="AS131" s="21"/>
      <c r="BG131" s="15"/>
      <c r="BJ131" s="33"/>
      <c r="BK131" s="33"/>
      <c r="DE131" s="33"/>
      <c r="DT131" s="33"/>
      <c r="EH131" s="21"/>
    </row>
    <row r="132" spans="4:138" x14ac:dyDescent="0.3">
      <c r="D132" s="21"/>
      <c r="F132" s="21"/>
      <c r="G132" s="21"/>
      <c r="H132" s="21"/>
      <c r="O132" s="21"/>
      <c r="AC132" s="21"/>
      <c r="AS132" s="21"/>
      <c r="BG132" s="15"/>
      <c r="BJ132" s="33"/>
      <c r="BK132" s="33"/>
      <c r="DE132" s="33"/>
      <c r="DT132" s="33"/>
      <c r="EH132" s="21"/>
    </row>
    <row r="133" spans="4:138" x14ac:dyDescent="0.3">
      <c r="D133" s="21"/>
      <c r="F133" s="21"/>
      <c r="G133" s="21"/>
      <c r="H133" s="21"/>
      <c r="O133" s="21"/>
      <c r="AC133" s="21"/>
      <c r="AS133" s="21"/>
      <c r="BG133" s="15"/>
      <c r="BJ133" s="33"/>
      <c r="BK133" s="33"/>
      <c r="DE133" s="33"/>
      <c r="DT133" s="33"/>
      <c r="EH133" s="21"/>
    </row>
    <row r="134" spans="4:138" x14ac:dyDescent="0.3">
      <c r="D134" s="21"/>
      <c r="F134" s="21"/>
      <c r="G134" s="21"/>
      <c r="H134" s="21"/>
      <c r="O134" s="21"/>
      <c r="AC134" s="21"/>
      <c r="AS134" s="21"/>
      <c r="BG134" s="15"/>
      <c r="BJ134" s="33"/>
      <c r="BK134" s="33"/>
      <c r="DE134" s="33"/>
      <c r="DT134" s="33"/>
      <c r="EH134" s="21"/>
    </row>
    <row r="135" spans="4:138" x14ac:dyDescent="0.3">
      <c r="D135" s="21"/>
      <c r="F135" s="21"/>
      <c r="G135" s="21"/>
      <c r="H135" s="21"/>
      <c r="O135" s="21"/>
      <c r="AC135" s="21"/>
      <c r="AS135" s="21"/>
      <c r="BG135" s="15"/>
      <c r="BJ135" s="33"/>
      <c r="BK135" s="33"/>
      <c r="DE135" s="33"/>
      <c r="DT135" s="33"/>
      <c r="EH135" s="21"/>
    </row>
    <row r="136" spans="4:138" x14ac:dyDescent="0.3">
      <c r="D136" s="21"/>
      <c r="F136" s="21"/>
      <c r="G136" s="21"/>
      <c r="H136" s="21"/>
      <c r="O136" s="21"/>
      <c r="AC136" s="21"/>
      <c r="AS136" s="21"/>
      <c r="BG136" s="15"/>
      <c r="BJ136" s="33"/>
      <c r="BK136" s="33"/>
      <c r="DE136" s="33"/>
      <c r="DT136" s="33"/>
      <c r="EH136" s="21"/>
    </row>
    <row r="137" spans="4:138" x14ac:dyDescent="0.3">
      <c r="D137" s="21"/>
      <c r="F137" s="21"/>
      <c r="G137" s="21"/>
      <c r="H137" s="21"/>
      <c r="O137" s="21"/>
      <c r="AC137" s="21"/>
      <c r="AS137" s="21"/>
      <c r="BG137" s="15"/>
      <c r="BJ137" s="33"/>
      <c r="BK137" s="33"/>
      <c r="DE137" s="33"/>
      <c r="DT137" s="33"/>
      <c r="EH137" s="21"/>
    </row>
    <row r="138" spans="4:138" x14ac:dyDescent="0.3">
      <c r="D138" s="21"/>
      <c r="F138" s="21"/>
      <c r="G138" s="21"/>
      <c r="H138" s="21"/>
      <c r="O138" s="21"/>
      <c r="AC138" s="21"/>
      <c r="AS138" s="21"/>
      <c r="BG138" s="15"/>
      <c r="BJ138" s="33"/>
      <c r="BK138" s="33"/>
      <c r="DE138" s="33"/>
      <c r="DT138" s="33"/>
      <c r="EH138" s="21"/>
    </row>
    <row r="139" spans="4:138" x14ac:dyDescent="0.3">
      <c r="D139" s="21"/>
      <c r="F139" s="21"/>
      <c r="G139" s="21"/>
      <c r="H139" s="21"/>
      <c r="O139" s="21"/>
      <c r="AC139" s="21"/>
      <c r="AS139" s="21"/>
      <c r="BG139" s="15"/>
      <c r="BJ139" s="33"/>
      <c r="BK139" s="33"/>
      <c r="DE139" s="33"/>
      <c r="DT139" s="33"/>
      <c r="EH139" s="21"/>
    </row>
    <row r="140" spans="4:138" x14ac:dyDescent="0.3">
      <c r="D140" s="21"/>
      <c r="F140" s="21"/>
      <c r="G140" s="21"/>
      <c r="H140" s="21"/>
      <c r="O140" s="21"/>
      <c r="AC140" s="21"/>
      <c r="AS140" s="21"/>
      <c r="BG140" s="15"/>
      <c r="BJ140" s="33"/>
      <c r="BK140" s="33"/>
      <c r="DE140" s="33"/>
      <c r="DT140" s="33"/>
      <c r="EH140" s="21"/>
    </row>
    <row r="141" spans="4:138" x14ac:dyDescent="0.3">
      <c r="D141" s="21"/>
      <c r="F141" s="21"/>
      <c r="G141" s="21"/>
      <c r="H141" s="21"/>
      <c r="O141" s="21"/>
      <c r="AC141" s="21"/>
      <c r="AS141" s="21"/>
      <c r="BG141" s="15"/>
      <c r="BJ141" s="33"/>
      <c r="BK141" s="33"/>
      <c r="DE141" s="33"/>
      <c r="DT141" s="33"/>
      <c r="EH141" s="21"/>
    </row>
    <row r="142" spans="4:138" x14ac:dyDescent="0.3">
      <c r="D142" s="21"/>
      <c r="F142" s="21"/>
      <c r="G142" s="21"/>
      <c r="H142" s="21"/>
      <c r="O142" s="21"/>
      <c r="AC142" s="21"/>
      <c r="AS142" s="21"/>
      <c r="BG142" s="15"/>
      <c r="BJ142" s="33"/>
      <c r="BK142" s="33"/>
      <c r="DE142" s="33"/>
      <c r="DT142" s="33"/>
      <c r="EH142" s="21"/>
    </row>
    <row r="143" spans="4:138" x14ac:dyDescent="0.3">
      <c r="D143" s="21"/>
      <c r="F143" s="21"/>
      <c r="G143" s="21"/>
      <c r="H143" s="21"/>
      <c r="O143" s="21"/>
      <c r="AC143" s="21"/>
      <c r="AS143" s="21"/>
      <c r="BG143" s="15"/>
      <c r="BJ143" s="33"/>
      <c r="BK143" s="33"/>
      <c r="DE143" s="33"/>
      <c r="DT143" s="33"/>
      <c r="EH143" s="21"/>
    </row>
    <row r="144" spans="4:138" x14ac:dyDescent="0.3">
      <c r="D144" s="21"/>
      <c r="F144" s="21"/>
      <c r="G144" s="21"/>
      <c r="H144" s="21"/>
      <c r="O144" s="21"/>
      <c r="AC144" s="21"/>
      <c r="AS144" s="21"/>
      <c r="BG144" s="15"/>
      <c r="BJ144" s="33"/>
      <c r="BK144" s="33"/>
      <c r="DE144" s="33"/>
      <c r="DT144" s="33"/>
      <c r="EH144" s="21"/>
    </row>
    <row r="145" spans="4:138" x14ac:dyDescent="0.3">
      <c r="D145" s="21"/>
      <c r="F145" s="21"/>
      <c r="G145" s="21"/>
      <c r="H145" s="21"/>
      <c r="O145" s="21"/>
      <c r="AC145" s="21"/>
      <c r="AS145" s="21"/>
      <c r="BG145" s="15"/>
      <c r="BJ145" s="33"/>
      <c r="BK145" s="33"/>
      <c r="DE145" s="33"/>
      <c r="DT145" s="33"/>
      <c r="EH145" s="21"/>
    </row>
    <row r="146" spans="4:138" x14ac:dyDescent="0.3">
      <c r="D146" s="21"/>
      <c r="F146" s="21"/>
      <c r="G146" s="21"/>
      <c r="H146" s="21"/>
      <c r="O146" s="21"/>
      <c r="AC146" s="21"/>
      <c r="AS146" s="21"/>
      <c r="BG146" s="15"/>
      <c r="BJ146" s="33"/>
      <c r="BK146" s="33"/>
      <c r="DE146" s="33"/>
      <c r="DT146" s="33"/>
      <c r="EH146" s="21"/>
    </row>
    <row r="147" spans="4:138" x14ac:dyDescent="0.3">
      <c r="D147" s="21"/>
      <c r="F147" s="21"/>
      <c r="G147" s="21"/>
      <c r="H147" s="21"/>
      <c r="O147" s="21"/>
      <c r="AC147" s="21"/>
      <c r="AS147" s="21"/>
      <c r="BG147" s="15"/>
      <c r="BJ147" s="33"/>
      <c r="BK147" s="33"/>
      <c r="DE147" s="33"/>
      <c r="DT147" s="33"/>
      <c r="EH147" s="21"/>
    </row>
    <row r="148" spans="4:138" x14ac:dyDescent="0.3">
      <c r="D148" s="21"/>
      <c r="F148" s="21"/>
      <c r="G148" s="21"/>
      <c r="H148" s="21"/>
      <c r="O148" s="21"/>
      <c r="AC148" s="21"/>
      <c r="AS148" s="21"/>
      <c r="BG148" s="15"/>
      <c r="BJ148" s="33"/>
      <c r="BK148" s="33"/>
      <c r="DE148" s="33"/>
      <c r="DT148" s="33"/>
      <c r="EH148" s="21"/>
    </row>
    <row r="149" spans="4:138" x14ac:dyDescent="0.3">
      <c r="D149" s="21"/>
      <c r="F149" s="21"/>
      <c r="G149" s="21"/>
      <c r="H149" s="21"/>
      <c r="O149" s="21"/>
      <c r="AC149" s="21"/>
      <c r="AS149" s="21"/>
      <c r="BG149" s="15"/>
      <c r="BJ149" s="33"/>
      <c r="BK149" s="33"/>
      <c r="DE149" s="33"/>
      <c r="DT149" s="33"/>
      <c r="EH149" s="21"/>
    </row>
    <row r="150" spans="4:138" x14ac:dyDescent="0.3">
      <c r="D150" s="21"/>
      <c r="F150" s="21"/>
      <c r="G150" s="21"/>
      <c r="H150" s="21"/>
      <c r="O150" s="21"/>
      <c r="AC150" s="21"/>
      <c r="AS150" s="21"/>
      <c r="BG150" s="15"/>
      <c r="BJ150" s="33"/>
      <c r="BK150" s="33"/>
      <c r="DE150" s="33"/>
      <c r="DT150" s="33"/>
      <c r="EH150" s="21"/>
    </row>
    <row r="151" spans="4:138" x14ac:dyDescent="0.3">
      <c r="D151" s="21"/>
      <c r="F151" s="21"/>
      <c r="G151" s="21"/>
      <c r="H151" s="21"/>
      <c r="O151" s="21"/>
      <c r="AC151" s="21"/>
      <c r="AS151" s="21"/>
      <c r="BG151" s="15"/>
      <c r="BJ151" s="33"/>
      <c r="BK151" s="33"/>
      <c r="DE151" s="33"/>
      <c r="DT151" s="33"/>
      <c r="EH151" s="21"/>
    </row>
    <row r="152" spans="4:138" x14ac:dyDescent="0.3">
      <c r="D152" s="21"/>
      <c r="F152" s="21"/>
      <c r="G152" s="21"/>
      <c r="H152" s="21"/>
      <c r="O152" s="21"/>
      <c r="AC152" s="21"/>
      <c r="AS152" s="21"/>
      <c r="BG152" s="15"/>
      <c r="BJ152" s="33"/>
      <c r="BK152" s="33"/>
      <c r="DE152" s="33"/>
      <c r="DT152" s="33"/>
      <c r="EH152" s="21"/>
    </row>
    <row r="153" spans="4:138" x14ac:dyDescent="0.3">
      <c r="D153" s="21"/>
      <c r="F153" s="21"/>
      <c r="G153" s="21"/>
      <c r="H153" s="21"/>
      <c r="O153" s="21"/>
      <c r="AC153" s="21"/>
      <c r="AS153" s="21"/>
      <c r="BG153" s="15"/>
      <c r="BJ153" s="33"/>
      <c r="BK153" s="33"/>
      <c r="DE153" s="33"/>
      <c r="DT153" s="33"/>
      <c r="EH153" s="21"/>
    </row>
    <row r="154" spans="4:138" x14ac:dyDescent="0.3">
      <c r="D154" s="21"/>
      <c r="F154" s="21"/>
      <c r="G154" s="21"/>
      <c r="H154" s="21"/>
      <c r="O154" s="21"/>
      <c r="AC154" s="21"/>
      <c r="AS154" s="21"/>
      <c r="BG154" s="15"/>
      <c r="BJ154" s="33"/>
      <c r="BK154" s="33"/>
      <c r="DE154" s="33"/>
      <c r="DT154" s="33"/>
      <c r="EH154" s="21"/>
    </row>
    <row r="155" spans="4:138" x14ac:dyDescent="0.3">
      <c r="D155" s="21"/>
      <c r="F155" s="21"/>
      <c r="G155" s="21"/>
      <c r="H155" s="21"/>
      <c r="O155" s="21"/>
      <c r="AC155" s="21"/>
      <c r="AS155" s="21"/>
      <c r="BG155" s="15"/>
      <c r="BJ155" s="33"/>
      <c r="BK155" s="33"/>
      <c r="DE155" s="33"/>
      <c r="DT155" s="33"/>
      <c r="EH155" s="21"/>
    </row>
    <row r="156" spans="4:138" x14ac:dyDescent="0.3">
      <c r="D156" s="21"/>
      <c r="F156" s="21"/>
      <c r="G156" s="21"/>
      <c r="H156" s="21"/>
      <c r="O156" s="21"/>
      <c r="AC156" s="21"/>
      <c r="AS156" s="21"/>
      <c r="BG156" s="15"/>
      <c r="BJ156" s="33"/>
      <c r="BK156" s="33"/>
      <c r="DE156" s="33"/>
      <c r="DT156" s="33"/>
      <c r="EH156" s="21"/>
    </row>
    <row r="157" spans="4:138" x14ac:dyDescent="0.3">
      <c r="D157" s="21"/>
      <c r="F157" s="21"/>
      <c r="G157" s="21"/>
      <c r="H157" s="21"/>
      <c r="O157" s="21"/>
      <c r="AC157" s="21"/>
      <c r="AS157" s="21"/>
      <c r="BG157" s="15"/>
      <c r="BJ157" s="33"/>
      <c r="BK157" s="33"/>
      <c r="DE157" s="33"/>
      <c r="DT157" s="33"/>
      <c r="EH157" s="21"/>
    </row>
    <row r="158" spans="4:138" x14ac:dyDescent="0.3">
      <c r="D158" s="21"/>
      <c r="F158" s="21"/>
      <c r="G158" s="21"/>
      <c r="H158" s="21"/>
      <c r="O158" s="21"/>
      <c r="AC158" s="21"/>
      <c r="AS158" s="21"/>
      <c r="BG158" s="15"/>
      <c r="BJ158" s="33"/>
      <c r="BK158" s="33"/>
      <c r="DE158" s="33"/>
      <c r="DT158" s="33"/>
      <c r="EH158" s="21"/>
    </row>
    <row r="159" spans="4:138" x14ac:dyDescent="0.3">
      <c r="D159" s="21"/>
      <c r="F159" s="21"/>
      <c r="G159" s="21"/>
      <c r="H159" s="21"/>
      <c r="O159" s="21"/>
      <c r="AC159" s="21"/>
      <c r="AS159" s="21"/>
      <c r="BG159" s="15"/>
      <c r="BJ159" s="33"/>
      <c r="BK159" s="33"/>
      <c r="DE159" s="33"/>
      <c r="DT159" s="33"/>
      <c r="EH159" s="21"/>
    </row>
    <row r="160" spans="4:138" x14ac:dyDescent="0.3">
      <c r="D160" s="21"/>
      <c r="F160" s="21"/>
      <c r="G160" s="21"/>
      <c r="H160" s="21"/>
      <c r="O160" s="21"/>
      <c r="AC160" s="21"/>
      <c r="AS160" s="21"/>
      <c r="BG160" s="15"/>
      <c r="BJ160" s="33"/>
      <c r="BK160" s="33"/>
      <c r="DE160" s="33"/>
      <c r="DT160" s="33"/>
      <c r="EH160" s="21"/>
    </row>
    <row r="161" spans="4:138" x14ac:dyDescent="0.3">
      <c r="D161" s="21"/>
      <c r="F161" s="21"/>
      <c r="G161" s="21"/>
      <c r="H161" s="21"/>
      <c r="O161" s="21"/>
      <c r="AC161" s="21"/>
      <c r="AS161" s="21"/>
      <c r="BG161" s="15"/>
      <c r="BJ161" s="33"/>
      <c r="BK161" s="33"/>
      <c r="DE161" s="33"/>
      <c r="DT161" s="33"/>
      <c r="EH161" s="21"/>
    </row>
    <row r="162" spans="4:138" x14ac:dyDescent="0.3">
      <c r="D162" s="21"/>
      <c r="F162" s="21"/>
      <c r="G162" s="21"/>
      <c r="H162" s="21"/>
      <c r="O162" s="21"/>
      <c r="AC162" s="21"/>
      <c r="AS162" s="21"/>
      <c r="BG162" s="15"/>
      <c r="BJ162" s="33"/>
      <c r="BK162" s="33"/>
      <c r="DE162" s="33"/>
      <c r="DT162" s="33"/>
      <c r="EH162" s="21"/>
    </row>
    <row r="163" spans="4:138" x14ac:dyDescent="0.3">
      <c r="D163" s="21"/>
      <c r="F163" s="21"/>
      <c r="G163" s="21"/>
      <c r="H163" s="21"/>
      <c r="O163" s="21"/>
      <c r="AC163" s="21"/>
      <c r="AS163" s="21"/>
      <c r="BG163" s="15"/>
      <c r="BJ163" s="33"/>
      <c r="BK163" s="33"/>
      <c r="DE163" s="33"/>
      <c r="DT163" s="33"/>
      <c r="EH163" s="21"/>
    </row>
    <row r="164" spans="4:138" x14ac:dyDescent="0.3">
      <c r="D164" s="21"/>
      <c r="F164" s="21"/>
      <c r="G164" s="21"/>
      <c r="H164" s="21"/>
      <c r="O164" s="21"/>
      <c r="AC164" s="21"/>
      <c r="AS164" s="21"/>
      <c r="BG164" s="15"/>
      <c r="BJ164" s="33"/>
      <c r="BK164" s="33"/>
      <c r="DE164" s="33"/>
      <c r="DT164" s="33"/>
      <c r="EH164" s="21"/>
    </row>
    <row r="165" spans="4:138" x14ac:dyDescent="0.3">
      <c r="D165" s="21"/>
      <c r="F165" s="21"/>
      <c r="G165" s="21"/>
      <c r="H165" s="21"/>
      <c r="O165" s="21"/>
      <c r="AC165" s="21"/>
      <c r="AS165" s="21"/>
      <c r="BG165" s="15"/>
      <c r="BJ165" s="33"/>
      <c r="BK165" s="33"/>
      <c r="DE165" s="33"/>
      <c r="DT165" s="33"/>
      <c r="EH165" s="21"/>
    </row>
    <row r="166" spans="4:138" x14ac:dyDescent="0.3">
      <c r="D166" s="21"/>
      <c r="F166" s="21"/>
      <c r="G166" s="21"/>
      <c r="H166" s="21"/>
      <c r="O166" s="21"/>
      <c r="AC166" s="21"/>
      <c r="AS166" s="21"/>
      <c r="BG166" s="15"/>
      <c r="BJ166" s="33"/>
      <c r="BK166" s="33"/>
      <c r="DE166" s="33"/>
      <c r="DT166" s="33"/>
      <c r="EH166" s="21"/>
    </row>
    <row r="167" spans="4:138" x14ac:dyDescent="0.3">
      <c r="D167" s="21"/>
      <c r="F167" s="21"/>
      <c r="G167" s="21"/>
      <c r="H167" s="21"/>
      <c r="O167" s="21"/>
      <c r="AC167" s="21"/>
      <c r="AS167" s="21"/>
      <c r="BG167" s="15"/>
      <c r="BJ167" s="33"/>
      <c r="BK167" s="33"/>
      <c r="DE167" s="33"/>
      <c r="DT167" s="33"/>
      <c r="EH167" s="21"/>
    </row>
    <row r="168" spans="4:138" x14ac:dyDescent="0.3">
      <c r="D168" s="21"/>
      <c r="F168" s="21"/>
      <c r="G168" s="21"/>
      <c r="H168" s="21"/>
      <c r="O168" s="21"/>
      <c r="AC168" s="21"/>
      <c r="AS168" s="21"/>
      <c r="BG168" s="15"/>
      <c r="BJ168" s="33"/>
      <c r="BK168" s="33"/>
      <c r="DE168" s="33"/>
      <c r="DT168" s="33"/>
      <c r="EH168" s="21"/>
    </row>
    <row r="169" spans="4:138" x14ac:dyDescent="0.3">
      <c r="D169" s="21"/>
      <c r="F169" s="21"/>
      <c r="G169" s="21"/>
      <c r="H169" s="21"/>
      <c r="O169" s="21"/>
      <c r="AC169" s="21"/>
      <c r="AS169" s="21"/>
      <c r="BG169" s="15"/>
      <c r="BJ169" s="33"/>
      <c r="BK169" s="33"/>
      <c r="DE169" s="33"/>
      <c r="DT169" s="33"/>
      <c r="EH169" s="21"/>
    </row>
    <row r="170" spans="4:138" x14ac:dyDescent="0.3">
      <c r="D170" s="21"/>
      <c r="F170" s="21"/>
      <c r="G170" s="21"/>
      <c r="H170" s="21"/>
      <c r="O170" s="21"/>
      <c r="AC170" s="21"/>
      <c r="AS170" s="21"/>
      <c r="BG170" s="15"/>
      <c r="BJ170" s="33"/>
      <c r="BK170" s="33"/>
      <c r="DE170" s="33"/>
      <c r="DT170" s="33"/>
      <c r="EH170" s="21"/>
    </row>
    <row r="171" spans="4:138" x14ac:dyDescent="0.3">
      <c r="D171" s="21"/>
      <c r="F171" s="21"/>
      <c r="G171" s="21"/>
      <c r="H171" s="21"/>
      <c r="O171" s="21"/>
      <c r="AC171" s="21"/>
      <c r="AS171" s="21"/>
      <c r="BG171" s="15"/>
      <c r="BJ171" s="33"/>
      <c r="BK171" s="33"/>
      <c r="DE171" s="33"/>
      <c r="DT171" s="33"/>
      <c r="EH171" s="21"/>
    </row>
    <row r="172" spans="4:138" x14ac:dyDescent="0.3">
      <c r="D172" s="21"/>
      <c r="F172" s="21"/>
      <c r="G172" s="21"/>
      <c r="H172" s="21"/>
      <c r="O172" s="21"/>
      <c r="AC172" s="21"/>
      <c r="AS172" s="21"/>
      <c r="BG172" s="15"/>
      <c r="BJ172" s="33"/>
      <c r="BK172" s="33"/>
      <c r="DE172" s="33"/>
      <c r="DT172" s="33"/>
      <c r="EH172" s="21"/>
    </row>
    <row r="173" spans="4:138" x14ac:dyDescent="0.3">
      <c r="D173" s="21"/>
      <c r="F173" s="21"/>
      <c r="G173" s="21"/>
      <c r="H173" s="21"/>
      <c r="O173" s="21"/>
      <c r="AC173" s="21"/>
      <c r="AS173" s="21"/>
      <c r="BG173" s="15"/>
      <c r="BJ173" s="33"/>
      <c r="BK173" s="33"/>
      <c r="DE173" s="33"/>
      <c r="DT173" s="33"/>
      <c r="EH173" s="21"/>
    </row>
    <row r="174" spans="4:138" x14ac:dyDescent="0.3">
      <c r="D174" s="21"/>
      <c r="F174" s="21"/>
      <c r="G174" s="21"/>
      <c r="H174" s="21"/>
      <c r="O174" s="21"/>
      <c r="AC174" s="21"/>
      <c r="AS174" s="21"/>
      <c r="BG174" s="15"/>
      <c r="BJ174" s="33"/>
      <c r="BK174" s="33"/>
      <c r="DE174" s="33"/>
      <c r="DT174" s="33"/>
      <c r="EH174" s="21"/>
    </row>
    <row r="175" spans="4:138" x14ac:dyDescent="0.3">
      <c r="D175" s="21"/>
      <c r="F175" s="21"/>
      <c r="G175" s="21"/>
      <c r="H175" s="21"/>
      <c r="O175" s="21"/>
      <c r="AC175" s="21"/>
      <c r="AS175" s="21"/>
      <c r="BG175" s="15"/>
      <c r="BJ175" s="33"/>
      <c r="BK175" s="33"/>
      <c r="DE175" s="33"/>
      <c r="DT175" s="33"/>
      <c r="EH175" s="21"/>
    </row>
    <row r="176" spans="4:138" x14ac:dyDescent="0.3">
      <c r="D176" s="21"/>
      <c r="F176" s="21"/>
      <c r="G176" s="21"/>
      <c r="H176" s="21"/>
      <c r="O176" s="21"/>
      <c r="AC176" s="21"/>
      <c r="AS176" s="21"/>
      <c r="BG176" s="15"/>
      <c r="BJ176" s="33"/>
      <c r="BK176" s="33"/>
      <c r="DE176" s="33"/>
      <c r="DT176" s="33"/>
      <c r="EH176" s="21"/>
    </row>
    <row r="177" spans="4:138" x14ac:dyDescent="0.3">
      <c r="D177" s="21"/>
      <c r="F177" s="21"/>
      <c r="G177" s="21"/>
      <c r="H177" s="21"/>
      <c r="O177" s="21"/>
      <c r="AC177" s="21"/>
      <c r="AS177" s="21"/>
      <c r="BG177" s="15"/>
      <c r="BJ177" s="33"/>
      <c r="BK177" s="33"/>
      <c r="DE177" s="33"/>
      <c r="DT177" s="33"/>
      <c r="EH177" s="21"/>
    </row>
    <row r="178" spans="4:138" x14ac:dyDescent="0.3">
      <c r="D178" s="21"/>
      <c r="F178" s="21"/>
      <c r="G178" s="21"/>
      <c r="H178" s="21"/>
      <c r="O178" s="21"/>
      <c r="AC178" s="21"/>
      <c r="AS178" s="21"/>
      <c r="BG178" s="15"/>
      <c r="BJ178" s="33"/>
      <c r="BK178" s="33"/>
      <c r="DE178" s="33"/>
      <c r="DT178" s="33"/>
      <c r="EH178" s="21"/>
    </row>
    <row r="179" spans="4:138" x14ac:dyDescent="0.3">
      <c r="D179" s="21"/>
      <c r="F179" s="21"/>
      <c r="G179" s="21"/>
      <c r="H179" s="21"/>
      <c r="O179" s="21"/>
      <c r="AC179" s="21"/>
      <c r="AS179" s="21"/>
      <c r="BG179" s="15"/>
      <c r="BJ179" s="33"/>
      <c r="BK179" s="33"/>
      <c r="DE179" s="33"/>
      <c r="DT179" s="33"/>
      <c r="EH179" s="21"/>
    </row>
    <row r="180" spans="4:138" x14ac:dyDescent="0.3">
      <c r="D180" s="21"/>
      <c r="F180" s="21"/>
      <c r="G180" s="21"/>
      <c r="H180" s="21"/>
      <c r="O180" s="21"/>
      <c r="AC180" s="21"/>
      <c r="AS180" s="21"/>
      <c r="BG180" s="15"/>
      <c r="BJ180" s="33"/>
      <c r="BK180" s="33"/>
      <c r="DE180" s="33"/>
      <c r="DT180" s="33"/>
      <c r="EH180" s="21"/>
    </row>
    <row r="181" spans="4:138" x14ac:dyDescent="0.3">
      <c r="D181" s="21"/>
      <c r="F181" s="21"/>
      <c r="G181" s="21"/>
      <c r="H181" s="21"/>
      <c r="O181" s="21"/>
      <c r="AC181" s="21"/>
      <c r="AS181" s="21"/>
      <c r="BG181" s="15"/>
      <c r="BJ181" s="33"/>
      <c r="BK181" s="33"/>
      <c r="DE181" s="33"/>
      <c r="DT181" s="33"/>
      <c r="EH181" s="21"/>
    </row>
    <row r="182" spans="4:138" x14ac:dyDescent="0.3">
      <c r="D182" s="21"/>
      <c r="F182" s="21"/>
      <c r="G182" s="21"/>
      <c r="H182" s="21"/>
      <c r="O182" s="21"/>
      <c r="AC182" s="21"/>
      <c r="AS182" s="21"/>
      <c r="BG182" s="15"/>
      <c r="BJ182" s="33"/>
      <c r="BK182" s="33"/>
      <c r="DE182" s="33"/>
      <c r="DT182" s="33"/>
      <c r="EH182" s="21"/>
    </row>
    <row r="183" spans="4:138" x14ac:dyDescent="0.3">
      <c r="D183" s="21"/>
      <c r="F183" s="21"/>
      <c r="G183" s="21"/>
      <c r="H183" s="21"/>
      <c r="O183" s="21"/>
      <c r="AC183" s="21"/>
      <c r="AS183" s="21"/>
      <c r="BG183" s="15"/>
      <c r="BJ183" s="33"/>
      <c r="BK183" s="33"/>
      <c r="DE183" s="33"/>
      <c r="DT183" s="33"/>
      <c r="EH183" s="21"/>
    </row>
    <row r="184" spans="4:138" x14ac:dyDescent="0.3">
      <c r="D184" s="21"/>
      <c r="F184" s="21"/>
      <c r="G184" s="21"/>
      <c r="H184" s="21"/>
      <c r="O184" s="21"/>
      <c r="AC184" s="21"/>
      <c r="AS184" s="21"/>
      <c r="BG184" s="15"/>
      <c r="BJ184" s="33"/>
      <c r="BK184" s="33"/>
      <c r="DE184" s="33"/>
      <c r="DT184" s="33"/>
      <c r="EH184" s="21"/>
    </row>
    <row r="185" spans="4:138" x14ac:dyDescent="0.3">
      <c r="D185" s="21"/>
      <c r="F185" s="21"/>
      <c r="G185" s="21"/>
      <c r="H185" s="21"/>
      <c r="O185" s="21"/>
      <c r="AC185" s="21"/>
      <c r="AS185" s="21"/>
      <c r="BG185" s="15"/>
      <c r="BJ185" s="33"/>
      <c r="BK185" s="33"/>
      <c r="DE185" s="33"/>
      <c r="DT185" s="33"/>
      <c r="EH185" s="21"/>
    </row>
    <row r="186" spans="4:138" x14ac:dyDescent="0.3">
      <c r="D186" s="21"/>
      <c r="F186" s="21"/>
      <c r="G186" s="21"/>
      <c r="H186" s="21"/>
      <c r="O186" s="21"/>
      <c r="AC186" s="21"/>
      <c r="AS186" s="21"/>
      <c r="BG186" s="15"/>
      <c r="BJ186" s="33"/>
      <c r="BK186" s="33"/>
      <c r="DE186" s="33"/>
      <c r="DT186" s="33"/>
      <c r="EH186" s="21"/>
    </row>
    <row r="187" spans="4:138" x14ac:dyDescent="0.3">
      <c r="D187" s="21"/>
      <c r="F187" s="21"/>
      <c r="G187" s="21"/>
      <c r="H187" s="21"/>
      <c r="O187" s="21"/>
      <c r="AC187" s="21"/>
      <c r="AS187" s="21"/>
      <c r="BG187" s="15"/>
      <c r="BJ187" s="33"/>
      <c r="BK187" s="33"/>
      <c r="DE187" s="33"/>
      <c r="DT187" s="33"/>
      <c r="EH187" s="21"/>
    </row>
    <row r="188" spans="4:138" x14ac:dyDescent="0.3">
      <c r="D188" s="21"/>
      <c r="F188" s="21"/>
      <c r="G188" s="21"/>
      <c r="H188" s="21"/>
      <c r="O188" s="21"/>
      <c r="AC188" s="21"/>
      <c r="AS188" s="21"/>
      <c r="BG188" s="15"/>
      <c r="BJ188" s="33"/>
      <c r="BK188" s="33"/>
      <c r="DE188" s="33"/>
      <c r="DT188" s="33"/>
      <c r="EH188" s="21"/>
    </row>
    <row r="189" spans="4:138" x14ac:dyDescent="0.3">
      <c r="D189" s="21"/>
      <c r="F189" s="21"/>
      <c r="G189" s="21"/>
      <c r="H189" s="21"/>
      <c r="O189" s="21"/>
      <c r="AC189" s="21"/>
      <c r="AS189" s="21"/>
      <c r="BG189" s="15"/>
      <c r="BJ189" s="33"/>
      <c r="BK189" s="33"/>
      <c r="DE189" s="33"/>
      <c r="DT189" s="33"/>
      <c r="EH189" s="21"/>
    </row>
    <row r="190" spans="4:138" x14ac:dyDescent="0.3">
      <c r="D190" s="21"/>
      <c r="F190" s="21"/>
      <c r="G190" s="21"/>
      <c r="H190" s="21"/>
      <c r="O190" s="21"/>
      <c r="AC190" s="21"/>
      <c r="AS190" s="21"/>
      <c r="BG190" s="15"/>
      <c r="BJ190" s="33"/>
      <c r="BK190" s="33"/>
      <c r="DE190" s="33"/>
      <c r="DT190" s="33"/>
      <c r="EH190" s="21"/>
    </row>
    <row r="191" spans="4:138" x14ac:dyDescent="0.3">
      <c r="D191" s="21"/>
      <c r="F191" s="21"/>
      <c r="G191" s="21"/>
      <c r="H191" s="21"/>
      <c r="O191" s="21"/>
      <c r="AC191" s="21"/>
      <c r="AS191" s="21"/>
      <c r="BG191" s="15"/>
      <c r="BJ191" s="33"/>
      <c r="BK191" s="33"/>
      <c r="DE191" s="33"/>
      <c r="DT191" s="33"/>
      <c r="EH191" s="21"/>
    </row>
    <row r="192" spans="4:138" x14ac:dyDescent="0.3">
      <c r="D192" s="21"/>
      <c r="F192" s="21"/>
      <c r="G192" s="21"/>
      <c r="H192" s="21"/>
      <c r="O192" s="21"/>
      <c r="AC192" s="21"/>
      <c r="AS192" s="21"/>
      <c r="BG192" s="15"/>
      <c r="BJ192" s="33"/>
      <c r="BK192" s="33"/>
      <c r="DE192" s="33"/>
      <c r="DT192" s="33"/>
      <c r="EH192" s="21"/>
    </row>
    <row r="193" spans="4:138" x14ac:dyDescent="0.3">
      <c r="D193" s="21"/>
      <c r="F193" s="21"/>
      <c r="G193" s="21"/>
      <c r="H193" s="21"/>
      <c r="O193" s="21"/>
      <c r="AC193" s="21"/>
      <c r="AS193" s="21"/>
      <c r="BG193" s="15"/>
      <c r="BJ193" s="33"/>
      <c r="BK193" s="33"/>
      <c r="DE193" s="33"/>
      <c r="DT193" s="33"/>
      <c r="EH193" s="21"/>
    </row>
    <row r="194" spans="4:138" x14ac:dyDescent="0.3">
      <c r="D194" s="21"/>
      <c r="F194" s="21"/>
      <c r="G194" s="21"/>
      <c r="H194" s="21"/>
      <c r="O194" s="21"/>
      <c r="AC194" s="21"/>
      <c r="AS194" s="21"/>
      <c r="BG194" s="15"/>
      <c r="BJ194" s="33"/>
      <c r="BK194" s="33"/>
      <c r="DE194" s="33"/>
      <c r="DT194" s="33"/>
      <c r="EH194" s="21"/>
    </row>
    <row r="195" spans="4:138" x14ac:dyDescent="0.3">
      <c r="D195" s="21"/>
      <c r="F195" s="21"/>
      <c r="G195" s="21"/>
      <c r="H195" s="21"/>
      <c r="O195" s="21"/>
      <c r="AC195" s="21"/>
      <c r="AS195" s="21"/>
      <c r="BG195" s="15"/>
      <c r="BJ195" s="33"/>
      <c r="BK195" s="33"/>
      <c r="DE195" s="33"/>
      <c r="DT195" s="33"/>
      <c r="EH195" s="21"/>
    </row>
    <row r="196" spans="4:138" x14ac:dyDescent="0.3">
      <c r="D196" s="21"/>
      <c r="F196" s="21"/>
      <c r="G196" s="21"/>
      <c r="H196" s="21"/>
      <c r="O196" s="21"/>
      <c r="AC196" s="21"/>
      <c r="AS196" s="21"/>
      <c r="BG196" s="15"/>
      <c r="BJ196" s="33"/>
      <c r="BK196" s="33"/>
      <c r="DE196" s="33"/>
      <c r="DT196" s="33"/>
      <c r="EH196" s="21"/>
    </row>
    <row r="197" spans="4:138" x14ac:dyDescent="0.3">
      <c r="D197" s="21"/>
      <c r="F197" s="21"/>
      <c r="G197" s="21"/>
      <c r="H197" s="21"/>
      <c r="O197" s="21"/>
      <c r="AC197" s="21"/>
      <c r="AS197" s="21"/>
      <c r="BG197" s="15"/>
      <c r="BJ197" s="33"/>
      <c r="BK197" s="33"/>
      <c r="DE197" s="33"/>
      <c r="DT197" s="33"/>
      <c r="EH197" s="21"/>
    </row>
    <row r="198" spans="4:138" x14ac:dyDescent="0.3">
      <c r="D198" s="21"/>
      <c r="F198" s="21"/>
      <c r="G198" s="21"/>
      <c r="H198" s="21"/>
      <c r="O198" s="21"/>
      <c r="AC198" s="21"/>
      <c r="AS198" s="21"/>
      <c r="BG198" s="15"/>
      <c r="BJ198" s="33"/>
      <c r="BK198" s="33"/>
      <c r="DE198" s="33"/>
      <c r="DT198" s="33"/>
      <c r="EH198" s="21"/>
    </row>
    <row r="199" spans="4:138" x14ac:dyDescent="0.3">
      <c r="D199" s="21"/>
      <c r="F199" s="21"/>
      <c r="G199" s="21"/>
      <c r="H199" s="21"/>
      <c r="O199" s="21"/>
      <c r="AC199" s="21"/>
      <c r="AS199" s="21"/>
      <c r="BG199" s="15"/>
      <c r="BJ199" s="33"/>
      <c r="BK199" s="33"/>
      <c r="DE199" s="33"/>
      <c r="DT199" s="33"/>
      <c r="EH199" s="21"/>
    </row>
    <row r="200" spans="4:138" x14ac:dyDescent="0.3">
      <c r="D200" s="21"/>
      <c r="F200" s="21"/>
      <c r="G200" s="21"/>
      <c r="H200" s="21"/>
      <c r="O200" s="21"/>
      <c r="AC200" s="21"/>
      <c r="AS200" s="21"/>
      <c r="BG200" s="15"/>
      <c r="BJ200" s="33"/>
      <c r="BK200" s="33"/>
      <c r="DE200" s="33"/>
      <c r="DT200" s="33"/>
      <c r="EH200" s="21"/>
    </row>
    <row r="201" spans="4:138" x14ac:dyDescent="0.3">
      <c r="D201" s="21"/>
      <c r="F201" s="21"/>
      <c r="G201" s="21"/>
      <c r="H201" s="21"/>
      <c r="O201" s="21"/>
      <c r="AC201" s="21"/>
      <c r="AS201" s="21"/>
      <c r="BG201" s="15"/>
      <c r="BJ201" s="33"/>
      <c r="BK201" s="33"/>
      <c r="DE201" s="33"/>
      <c r="DT201" s="33"/>
      <c r="EH201" s="21"/>
    </row>
    <row r="202" spans="4:138" x14ac:dyDescent="0.3">
      <c r="D202" s="21"/>
      <c r="F202" s="21"/>
      <c r="G202" s="21"/>
      <c r="H202" s="21"/>
      <c r="O202" s="21"/>
      <c r="AC202" s="21"/>
      <c r="AS202" s="21"/>
      <c r="BG202" s="15"/>
      <c r="BJ202" s="33"/>
      <c r="BK202" s="33"/>
      <c r="DE202" s="33"/>
      <c r="DT202" s="33"/>
      <c r="EH202" s="21"/>
    </row>
    <row r="203" spans="4:138" x14ac:dyDescent="0.3">
      <c r="D203" s="21"/>
      <c r="F203" s="21"/>
      <c r="G203" s="21"/>
      <c r="H203" s="21"/>
      <c r="O203" s="21"/>
      <c r="AC203" s="21"/>
      <c r="AS203" s="21"/>
      <c r="BG203" s="15"/>
      <c r="BJ203" s="33"/>
      <c r="BK203" s="33"/>
      <c r="DE203" s="33"/>
      <c r="DT203" s="33"/>
      <c r="EH203" s="21"/>
    </row>
    <row r="204" spans="4:138" x14ac:dyDescent="0.3">
      <c r="D204" s="21"/>
      <c r="F204" s="21"/>
      <c r="G204" s="21"/>
      <c r="H204" s="21"/>
      <c r="O204" s="21"/>
      <c r="AC204" s="21"/>
      <c r="AS204" s="21"/>
      <c r="BG204" s="15"/>
      <c r="BJ204" s="33"/>
      <c r="BK204" s="33"/>
      <c r="DE204" s="33"/>
      <c r="DT204" s="33"/>
      <c r="EH204" s="21"/>
    </row>
    <row r="205" spans="4:138" x14ac:dyDescent="0.3">
      <c r="D205" s="21"/>
      <c r="F205" s="21"/>
      <c r="G205" s="21"/>
      <c r="H205" s="21"/>
      <c r="O205" s="21"/>
      <c r="AC205" s="21"/>
      <c r="AS205" s="21"/>
      <c r="BG205" s="15"/>
      <c r="BJ205" s="33"/>
      <c r="BK205" s="33"/>
      <c r="DE205" s="33"/>
      <c r="DT205" s="33"/>
      <c r="EH205" s="21"/>
    </row>
    <row r="206" spans="4:138" x14ac:dyDescent="0.3">
      <c r="D206" s="21"/>
      <c r="F206" s="21"/>
      <c r="G206" s="21"/>
      <c r="H206" s="21"/>
      <c r="O206" s="21"/>
      <c r="AC206" s="21"/>
      <c r="AS206" s="21"/>
      <c r="BG206" s="15"/>
      <c r="BJ206" s="33"/>
      <c r="BK206" s="33"/>
      <c r="DE206" s="33"/>
      <c r="DT206" s="33"/>
      <c r="EH206" s="21"/>
    </row>
    <row r="207" spans="4:138" x14ac:dyDescent="0.3">
      <c r="D207" s="21"/>
      <c r="F207" s="21"/>
      <c r="G207" s="21"/>
      <c r="H207" s="21"/>
      <c r="O207" s="21"/>
      <c r="AC207" s="21"/>
      <c r="AS207" s="21"/>
      <c r="BG207" s="15"/>
      <c r="BJ207" s="33"/>
      <c r="BK207" s="33"/>
      <c r="DE207" s="33"/>
      <c r="DT207" s="33"/>
      <c r="EH207" s="21"/>
    </row>
    <row r="208" spans="4:138" x14ac:dyDescent="0.3">
      <c r="D208" s="21"/>
      <c r="F208" s="21"/>
      <c r="G208" s="21"/>
      <c r="H208" s="21"/>
      <c r="O208" s="21"/>
      <c r="AC208" s="21"/>
      <c r="AS208" s="21"/>
      <c r="BG208" s="15"/>
      <c r="BJ208" s="33"/>
      <c r="BK208" s="33"/>
      <c r="DE208" s="33"/>
      <c r="DT208" s="33"/>
      <c r="EH208" s="21"/>
    </row>
    <row r="209" spans="4:138" x14ac:dyDescent="0.3">
      <c r="D209" s="21"/>
      <c r="F209" s="21"/>
      <c r="G209" s="21"/>
      <c r="H209" s="21"/>
      <c r="O209" s="21"/>
      <c r="AC209" s="21"/>
      <c r="AS209" s="21"/>
      <c r="BG209" s="15"/>
      <c r="BJ209" s="33"/>
      <c r="BK209" s="33"/>
      <c r="DE209" s="33"/>
      <c r="DT209" s="33"/>
      <c r="EH209" s="21"/>
    </row>
    <row r="210" spans="4:138" x14ac:dyDescent="0.3">
      <c r="D210" s="21"/>
      <c r="F210" s="21"/>
      <c r="G210" s="21"/>
      <c r="H210" s="21"/>
      <c r="O210" s="21"/>
      <c r="AC210" s="21"/>
      <c r="AS210" s="21"/>
      <c r="BG210" s="15"/>
      <c r="BJ210" s="33"/>
      <c r="BK210" s="33"/>
      <c r="DE210" s="33"/>
      <c r="DT210" s="33"/>
      <c r="EH210" s="21"/>
    </row>
    <row r="211" spans="4:138" x14ac:dyDescent="0.3">
      <c r="D211" s="21"/>
      <c r="F211" s="21"/>
      <c r="G211" s="21"/>
      <c r="H211" s="21"/>
      <c r="O211" s="21"/>
      <c r="AC211" s="21"/>
      <c r="AS211" s="21"/>
      <c r="BG211" s="15"/>
      <c r="BJ211" s="33"/>
      <c r="BK211" s="33"/>
      <c r="DE211" s="33"/>
      <c r="DT211" s="33"/>
      <c r="EH211" s="21"/>
    </row>
    <row r="212" spans="4:138" x14ac:dyDescent="0.3">
      <c r="D212" s="21"/>
      <c r="F212" s="21"/>
      <c r="G212" s="21"/>
      <c r="H212" s="21"/>
      <c r="O212" s="21"/>
      <c r="AC212" s="21"/>
      <c r="AS212" s="21"/>
      <c r="BG212" s="15"/>
      <c r="BJ212" s="33"/>
      <c r="BK212" s="33"/>
      <c r="DE212" s="33"/>
      <c r="DT212" s="33"/>
      <c r="EH212" s="21"/>
    </row>
    <row r="213" spans="4:138" x14ac:dyDescent="0.3">
      <c r="D213" s="21"/>
      <c r="F213" s="21"/>
      <c r="G213" s="21"/>
      <c r="H213" s="21"/>
      <c r="O213" s="21"/>
      <c r="AC213" s="21"/>
      <c r="AS213" s="21"/>
      <c r="BG213" s="15"/>
      <c r="BJ213" s="33"/>
      <c r="BK213" s="33"/>
      <c r="DE213" s="33"/>
      <c r="DT213" s="33"/>
      <c r="EH213" s="21"/>
    </row>
    <row r="214" spans="4:138" x14ac:dyDescent="0.3">
      <c r="D214" s="21"/>
      <c r="F214" s="21"/>
      <c r="G214" s="21"/>
      <c r="H214" s="21"/>
      <c r="O214" s="21"/>
      <c r="AC214" s="21"/>
      <c r="AS214" s="21"/>
      <c r="BG214" s="15"/>
      <c r="BJ214" s="33"/>
      <c r="BK214" s="33"/>
      <c r="DE214" s="33"/>
      <c r="DT214" s="33"/>
      <c r="EH214" s="21"/>
    </row>
    <row r="215" spans="4:138" x14ac:dyDescent="0.3">
      <c r="D215" s="21"/>
      <c r="F215" s="21"/>
      <c r="G215" s="21"/>
      <c r="H215" s="21"/>
      <c r="O215" s="21"/>
      <c r="AC215" s="21"/>
      <c r="AS215" s="21"/>
      <c r="BG215" s="15"/>
      <c r="BJ215" s="33"/>
      <c r="BK215" s="33"/>
      <c r="DE215" s="33"/>
      <c r="DT215" s="33"/>
      <c r="EH215" s="21"/>
    </row>
    <row r="216" spans="4:138" x14ac:dyDescent="0.3">
      <c r="D216" s="21"/>
      <c r="F216" s="21"/>
      <c r="G216" s="21"/>
      <c r="H216" s="21"/>
      <c r="O216" s="21"/>
      <c r="AC216" s="21"/>
      <c r="AS216" s="21"/>
      <c r="BG216" s="15"/>
      <c r="BJ216" s="33"/>
      <c r="BK216" s="33"/>
      <c r="DE216" s="33"/>
      <c r="DT216" s="33"/>
      <c r="EH216" s="21"/>
    </row>
    <row r="217" spans="4:138" x14ac:dyDescent="0.3">
      <c r="D217" s="21"/>
      <c r="F217" s="21"/>
      <c r="G217" s="21"/>
      <c r="H217" s="21"/>
      <c r="O217" s="21"/>
      <c r="AC217" s="21"/>
      <c r="AS217" s="21"/>
      <c r="BG217" s="15"/>
      <c r="BJ217" s="33"/>
      <c r="BK217" s="33"/>
      <c r="DE217" s="33"/>
      <c r="DT217" s="33"/>
      <c r="EH217" s="21"/>
    </row>
    <row r="218" spans="4:138" x14ac:dyDescent="0.3">
      <c r="D218" s="21"/>
      <c r="F218" s="21"/>
      <c r="G218" s="21"/>
      <c r="H218" s="21"/>
      <c r="O218" s="21"/>
      <c r="AC218" s="21"/>
      <c r="AS218" s="21"/>
      <c r="BG218" s="15"/>
      <c r="BJ218" s="33"/>
      <c r="BK218" s="33"/>
      <c r="DE218" s="33"/>
      <c r="DT218" s="33"/>
      <c r="EH218" s="21"/>
    </row>
    <row r="219" spans="4:138" x14ac:dyDescent="0.3">
      <c r="D219" s="21"/>
      <c r="F219" s="21"/>
      <c r="G219" s="21"/>
      <c r="H219" s="21"/>
      <c r="O219" s="21"/>
      <c r="AC219" s="21"/>
      <c r="AS219" s="21"/>
      <c r="BG219" s="15"/>
      <c r="BJ219" s="33"/>
      <c r="BK219" s="33"/>
      <c r="DE219" s="33"/>
      <c r="DT219" s="33"/>
      <c r="EH219" s="21"/>
    </row>
    <row r="220" spans="4:138" x14ac:dyDescent="0.3">
      <c r="D220" s="21"/>
      <c r="F220" s="21"/>
      <c r="G220" s="21"/>
      <c r="H220" s="21"/>
      <c r="O220" s="21"/>
      <c r="AC220" s="21"/>
      <c r="AS220" s="21"/>
      <c r="BG220" s="15"/>
      <c r="BJ220" s="33"/>
      <c r="BK220" s="33"/>
      <c r="DE220" s="33"/>
      <c r="DT220" s="33"/>
      <c r="EH220" s="21"/>
    </row>
    <row r="221" spans="4:138" x14ac:dyDescent="0.3">
      <c r="D221" s="21"/>
      <c r="F221" s="21"/>
      <c r="G221" s="21"/>
      <c r="H221" s="21"/>
      <c r="O221" s="21"/>
      <c r="AC221" s="21"/>
      <c r="AS221" s="21"/>
      <c r="BG221" s="15"/>
      <c r="BJ221" s="33"/>
      <c r="BK221" s="33"/>
      <c r="DE221" s="33"/>
      <c r="DT221" s="33"/>
      <c r="EH221" s="21"/>
    </row>
    <row r="222" spans="4:138" x14ac:dyDescent="0.3">
      <c r="D222" s="21"/>
      <c r="F222" s="21"/>
      <c r="G222" s="21"/>
      <c r="H222" s="21"/>
      <c r="O222" s="21"/>
      <c r="AC222" s="21"/>
      <c r="AS222" s="21"/>
      <c r="BG222" s="15"/>
      <c r="BJ222" s="33"/>
      <c r="BK222" s="33"/>
      <c r="DE222" s="33"/>
      <c r="DT222" s="33"/>
      <c r="EH222" s="21"/>
    </row>
    <row r="223" spans="4:138" x14ac:dyDescent="0.3">
      <c r="D223" s="21"/>
      <c r="F223" s="21"/>
      <c r="G223" s="21"/>
      <c r="H223" s="21"/>
      <c r="O223" s="21"/>
      <c r="AC223" s="21"/>
      <c r="AS223" s="21"/>
      <c r="BG223" s="15"/>
      <c r="BJ223" s="33"/>
      <c r="BK223" s="33"/>
      <c r="DE223" s="33"/>
      <c r="DT223" s="33"/>
      <c r="EH223" s="21"/>
    </row>
    <row r="224" spans="4:138" x14ac:dyDescent="0.3">
      <c r="D224" s="21"/>
      <c r="F224" s="21"/>
      <c r="G224" s="21"/>
      <c r="H224" s="21"/>
      <c r="O224" s="21"/>
      <c r="AC224" s="21"/>
      <c r="AS224" s="21"/>
      <c r="BG224" s="15"/>
      <c r="BJ224" s="33"/>
      <c r="BK224" s="33"/>
      <c r="DE224" s="33"/>
      <c r="DT224" s="33"/>
      <c r="EH224" s="21"/>
    </row>
    <row r="225" spans="4:138" x14ac:dyDescent="0.3">
      <c r="D225" s="21"/>
      <c r="F225" s="21"/>
      <c r="G225" s="21"/>
      <c r="H225" s="21"/>
      <c r="O225" s="21"/>
      <c r="AC225" s="21"/>
      <c r="AS225" s="21"/>
      <c r="BG225" s="15"/>
      <c r="BJ225" s="33"/>
      <c r="BK225" s="33"/>
      <c r="DE225" s="33"/>
      <c r="DT225" s="33"/>
      <c r="EH225" s="21"/>
    </row>
    <row r="226" spans="4:138" x14ac:dyDescent="0.3">
      <c r="D226" s="21"/>
      <c r="F226" s="21"/>
      <c r="G226" s="21"/>
      <c r="H226" s="21"/>
      <c r="O226" s="21"/>
      <c r="AC226" s="21"/>
      <c r="AS226" s="21"/>
      <c r="BG226" s="15"/>
      <c r="BJ226" s="33"/>
      <c r="BK226" s="33"/>
      <c r="DE226" s="33"/>
      <c r="DT226" s="33"/>
      <c r="EH226" s="21"/>
    </row>
    <row r="227" spans="4:138" x14ac:dyDescent="0.3">
      <c r="D227" s="21"/>
      <c r="F227" s="21"/>
      <c r="G227" s="21"/>
      <c r="H227" s="21"/>
      <c r="O227" s="21"/>
      <c r="AC227" s="21"/>
      <c r="AS227" s="21"/>
      <c r="BG227" s="15"/>
      <c r="BJ227" s="33"/>
      <c r="BK227" s="33"/>
      <c r="DE227" s="33"/>
      <c r="DT227" s="33"/>
      <c r="EH227" s="21"/>
    </row>
    <row r="228" spans="4:138" x14ac:dyDescent="0.3">
      <c r="D228" s="21"/>
      <c r="F228" s="21"/>
      <c r="G228" s="21"/>
      <c r="H228" s="21"/>
      <c r="O228" s="21"/>
      <c r="AC228" s="21"/>
      <c r="AS228" s="21"/>
      <c r="BG228" s="15"/>
      <c r="BJ228" s="33"/>
      <c r="BK228" s="33"/>
      <c r="DE228" s="33"/>
      <c r="DT228" s="33"/>
      <c r="EH228" s="21"/>
    </row>
    <row r="229" spans="4:138" x14ac:dyDescent="0.3">
      <c r="D229" s="21"/>
      <c r="F229" s="21"/>
      <c r="G229" s="21"/>
      <c r="H229" s="21"/>
      <c r="O229" s="21"/>
      <c r="AC229" s="21"/>
      <c r="AS229" s="21"/>
      <c r="BG229" s="15"/>
      <c r="BJ229" s="33"/>
      <c r="BK229" s="33"/>
      <c r="DE229" s="33"/>
      <c r="DT229" s="33"/>
      <c r="EH229" s="21"/>
    </row>
    <row r="230" spans="4:138" x14ac:dyDescent="0.3">
      <c r="D230" s="21"/>
      <c r="F230" s="21"/>
      <c r="G230" s="21"/>
      <c r="H230" s="21"/>
      <c r="O230" s="21"/>
      <c r="AC230" s="21"/>
      <c r="AS230" s="21"/>
      <c r="BG230" s="15"/>
      <c r="BJ230" s="33"/>
      <c r="BK230" s="33"/>
      <c r="DE230" s="33"/>
      <c r="DT230" s="33"/>
      <c r="EH230" s="21"/>
    </row>
    <row r="231" spans="4:138" x14ac:dyDescent="0.3">
      <c r="D231" s="21"/>
      <c r="F231" s="21"/>
      <c r="G231" s="21"/>
      <c r="H231" s="21"/>
      <c r="O231" s="21"/>
      <c r="AC231" s="21"/>
      <c r="AS231" s="21"/>
      <c r="BG231" s="15"/>
      <c r="BJ231" s="33"/>
      <c r="BK231" s="33"/>
      <c r="DE231" s="33"/>
      <c r="DT231" s="33"/>
      <c r="EH231" s="21"/>
    </row>
    <row r="232" spans="4:138" x14ac:dyDescent="0.3">
      <c r="D232" s="21"/>
      <c r="F232" s="21"/>
      <c r="G232" s="21"/>
      <c r="H232" s="21"/>
      <c r="O232" s="21"/>
      <c r="AC232" s="21"/>
      <c r="AS232" s="21"/>
      <c r="BG232" s="15"/>
      <c r="BJ232" s="33"/>
      <c r="BK232" s="33"/>
      <c r="DE232" s="33"/>
      <c r="DT232" s="33"/>
      <c r="EH232" s="21"/>
    </row>
    <row r="233" spans="4:138" x14ac:dyDescent="0.3">
      <c r="D233" s="21"/>
      <c r="F233" s="21"/>
      <c r="G233" s="21"/>
      <c r="H233" s="21"/>
      <c r="O233" s="21"/>
      <c r="AC233" s="21"/>
      <c r="AS233" s="21"/>
      <c r="BG233" s="15"/>
      <c r="BJ233" s="33"/>
      <c r="BK233" s="33"/>
      <c r="DE233" s="33"/>
      <c r="DT233" s="33"/>
      <c r="EH233" s="21"/>
    </row>
    <row r="234" spans="4:138" x14ac:dyDescent="0.3">
      <c r="D234" s="21"/>
      <c r="F234" s="21"/>
      <c r="G234" s="21"/>
      <c r="H234" s="21"/>
      <c r="O234" s="21"/>
      <c r="AC234" s="21"/>
      <c r="AS234" s="21"/>
      <c r="BG234" s="15"/>
      <c r="BJ234" s="33"/>
      <c r="BK234" s="33"/>
      <c r="DE234" s="33"/>
      <c r="DT234" s="33"/>
      <c r="EH234" s="21"/>
    </row>
    <row r="235" spans="4:138" x14ac:dyDescent="0.3">
      <c r="D235" s="21"/>
      <c r="F235" s="21"/>
      <c r="G235" s="21"/>
      <c r="H235" s="21"/>
      <c r="O235" s="21"/>
      <c r="AC235" s="21"/>
      <c r="AS235" s="21"/>
      <c r="BG235" s="15"/>
      <c r="BJ235" s="33"/>
      <c r="BK235" s="33"/>
      <c r="DE235" s="33"/>
      <c r="DT235" s="33"/>
      <c r="EH235" s="21"/>
    </row>
    <row r="236" spans="4:138" x14ac:dyDescent="0.3">
      <c r="D236" s="21"/>
      <c r="F236" s="21"/>
      <c r="G236" s="21"/>
      <c r="H236" s="21"/>
      <c r="O236" s="21"/>
      <c r="AC236" s="21"/>
      <c r="AS236" s="21"/>
      <c r="BG236" s="15"/>
      <c r="BJ236" s="33"/>
      <c r="BK236" s="33"/>
      <c r="DE236" s="33"/>
      <c r="DT236" s="33"/>
      <c r="EH236" s="21"/>
    </row>
    <row r="237" spans="4:138" x14ac:dyDescent="0.3">
      <c r="D237" s="21"/>
      <c r="F237" s="21"/>
      <c r="G237" s="21"/>
      <c r="H237" s="21"/>
      <c r="O237" s="21"/>
      <c r="AC237" s="21"/>
      <c r="AS237" s="21"/>
      <c r="BG237" s="15"/>
      <c r="BJ237" s="33"/>
      <c r="BK237" s="33"/>
      <c r="DE237" s="33"/>
      <c r="DT237" s="33"/>
      <c r="EH237" s="21"/>
    </row>
    <row r="238" spans="4:138" x14ac:dyDescent="0.3">
      <c r="D238" s="21"/>
      <c r="F238" s="21"/>
      <c r="G238" s="21"/>
      <c r="H238" s="21"/>
      <c r="O238" s="21"/>
      <c r="AC238" s="21"/>
      <c r="AS238" s="21"/>
      <c r="BG238" s="15"/>
      <c r="BJ238" s="33"/>
      <c r="BK238" s="33"/>
      <c r="DE238" s="33"/>
      <c r="DT238" s="33"/>
      <c r="EH238" s="21"/>
    </row>
    <row r="239" spans="4:138" x14ac:dyDescent="0.3">
      <c r="D239" s="21"/>
      <c r="F239" s="21"/>
      <c r="G239" s="21"/>
      <c r="H239" s="21"/>
      <c r="O239" s="21"/>
      <c r="AC239" s="21"/>
      <c r="AS239" s="21"/>
      <c r="BG239" s="15"/>
      <c r="BJ239" s="33"/>
      <c r="BK239" s="33"/>
      <c r="DE239" s="33"/>
      <c r="DT239" s="33"/>
      <c r="EH239" s="21"/>
    </row>
    <row r="240" spans="4:138" x14ac:dyDescent="0.3">
      <c r="D240" s="21"/>
      <c r="F240" s="21"/>
      <c r="G240" s="21"/>
      <c r="H240" s="21"/>
      <c r="O240" s="21"/>
      <c r="AC240" s="21"/>
      <c r="AS240" s="21"/>
      <c r="BG240" s="15"/>
      <c r="BJ240" s="33"/>
      <c r="BK240" s="33"/>
      <c r="DE240" s="33"/>
      <c r="DT240" s="33"/>
      <c r="EH240" s="21"/>
    </row>
    <row r="241" spans="4:138" x14ac:dyDescent="0.3">
      <c r="D241" s="21"/>
      <c r="F241" s="21"/>
      <c r="G241" s="21"/>
      <c r="H241" s="21"/>
      <c r="O241" s="21"/>
      <c r="AC241" s="21"/>
      <c r="AS241" s="21"/>
      <c r="BG241" s="15"/>
      <c r="BJ241" s="33"/>
      <c r="BK241" s="33"/>
      <c r="DE241" s="33"/>
      <c r="DT241" s="33"/>
      <c r="EH241" s="21"/>
    </row>
    <row r="242" spans="4:138" x14ac:dyDescent="0.3">
      <c r="D242" s="21"/>
      <c r="F242" s="21"/>
      <c r="G242" s="21"/>
      <c r="H242" s="21"/>
      <c r="O242" s="21"/>
      <c r="AC242" s="21"/>
      <c r="AS242" s="21"/>
      <c r="BG242" s="15"/>
      <c r="BJ242" s="33"/>
      <c r="BK242" s="33"/>
      <c r="DE242" s="33"/>
      <c r="DT242" s="33"/>
      <c r="EH242" s="21"/>
    </row>
    <row r="243" spans="4:138" x14ac:dyDescent="0.3">
      <c r="D243" s="21"/>
      <c r="F243" s="21"/>
      <c r="G243" s="21"/>
      <c r="H243" s="21"/>
      <c r="O243" s="21"/>
      <c r="AC243" s="21"/>
      <c r="AS243" s="21"/>
      <c r="BG243" s="15"/>
      <c r="BJ243" s="33"/>
      <c r="BK243" s="33"/>
      <c r="DE243" s="33"/>
      <c r="DT243" s="33"/>
      <c r="EH243" s="21"/>
    </row>
    <row r="244" spans="4:138" x14ac:dyDescent="0.3">
      <c r="D244" s="21"/>
      <c r="F244" s="21"/>
      <c r="G244" s="21"/>
      <c r="H244" s="21"/>
      <c r="O244" s="21"/>
      <c r="AC244" s="21"/>
      <c r="AS244" s="21"/>
      <c r="BG244" s="15"/>
      <c r="BJ244" s="33"/>
      <c r="BK244" s="33"/>
      <c r="DE244" s="33"/>
      <c r="DT244" s="33"/>
      <c r="EH244" s="21"/>
    </row>
    <row r="245" spans="4:138" x14ac:dyDescent="0.3">
      <c r="D245" s="21"/>
      <c r="F245" s="21"/>
      <c r="G245" s="21"/>
      <c r="H245" s="21"/>
      <c r="O245" s="21"/>
      <c r="AC245" s="21"/>
      <c r="AS245" s="21"/>
      <c r="BG245" s="15"/>
      <c r="BJ245" s="33"/>
      <c r="BK245" s="33"/>
      <c r="DE245" s="33"/>
      <c r="DT245" s="33"/>
      <c r="EH245" s="21"/>
    </row>
    <row r="246" spans="4:138" x14ac:dyDescent="0.3">
      <c r="D246" s="21"/>
      <c r="F246" s="21"/>
      <c r="G246" s="21"/>
      <c r="H246" s="21"/>
      <c r="O246" s="21"/>
      <c r="AC246" s="21"/>
      <c r="AS246" s="21"/>
      <c r="BG246" s="15"/>
      <c r="BJ246" s="33"/>
      <c r="BK246" s="33"/>
      <c r="DE246" s="33"/>
      <c r="DT246" s="33"/>
      <c r="EH246" s="21"/>
    </row>
    <row r="247" spans="4:138" x14ac:dyDescent="0.3">
      <c r="D247" s="21"/>
      <c r="F247" s="21"/>
      <c r="G247" s="21"/>
      <c r="H247" s="21"/>
      <c r="O247" s="21"/>
      <c r="AC247" s="21"/>
      <c r="AS247" s="21"/>
      <c r="BG247" s="15"/>
      <c r="BJ247" s="33"/>
      <c r="BK247" s="33"/>
      <c r="DE247" s="33"/>
      <c r="DT247" s="33"/>
      <c r="EH247" s="21"/>
    </row>
    <row r="248" spans="4:138" x14ac:dyDescent="0.3">
      <c r="D248" s="21"/>
      <c r="F248" s="21"/>
      <c r="G248" s="21"/>
      <c r="H248" s="21"/>
      <c r="O248" s="21"/>
      <c r="AC248" s="21"/>
      <c r="AS248" s="21"/>
      <c r="BG248" s="15"/>
      <c r="BJ248" s="33"/>
      <c r="BK248" s="33"/>
      <c r="DE248" s="33"/>
      <c r="DT248" s="33"/>
      <c r="EH248" s="21"/>
    </row>
    <row r="249" spans="4:138" x14ac:dyDescent="0.3">
      <c r="D249" s="21"/>
      <c r="F249" s="21"/>
      <c r="G249" s="21"/>
      <c r="H249" s="21"/>
      <c r="O249" s="21"/>
      <c r="AC249" s="21"/>
      <c r="AS249" s="21"/>
      <c r="BG249" s="15"/>
      <c r="BJ249" s="33"/>
      <c r="BK249" s="33"/>
      <c r="DE249" s="33"/>
      <c r="DT249" s="33"/>
      <c r="EH249" s="21"/>
    </row>
    <row r="250" spans="4:138" x14ac:dyDescent="0.3">
      <c r="D250" s="21"/>
      <c r="F250" s="21"/>
      <c r="G250" s="21"/>
      <c r="H250" s="21"/>
      <c r="O250" s="21"/>
      <c r="AC250" s="21"/>
      <c r="AS250" s="21"/>
      <c r="BG250" s="15"/>
      <c r="BJ250" s="33"/>
      <c r="BK250" s="33"/>
      <c r="DE250" s="33"/>
      <c r="DT250" s="33"/>
      <c r="EH250" s="21"/>
    </row>
    <row r="251" spans="4:138" x14ac:dyDescent="0.3">
      <c r="D251" s="21"/>
      <c r="F251" s="21"/>
      <c r="G251" s="21"/>
      <c r="H251" s="21"/>
      <c r="O251" s="21"/>
      <c r="AC251" s="21"/>
      <c r="AS251" s="21"/>
      <c r="BG251" s="15"/>
      <c r="BJ251" s="33"/>
      <c r="BK251" s="33"/>
      <c r="DE251" s="33"/>
      <c r="DT251" s="33"/>
      <c r="EH251" s="21"/>
    </row>
    <row r="252" spans="4:138" x14ac:dyDescent="0.3">
      <c r="D252" s="21"/>
      <c r="F252" s="21"/>
      <c r="G252" s="21"/>
      <c r="H252" s="21"/>
      <c r="O252" s="21"/>
      <c r="AC252" s="21"/>
      <c r="AS252" s="21"/>
      <c r="BG252" s="15"/>
      <c r="BJ252" s="33"/>
      <c r="BK252" s="33"/>
      <c r="DE252" s="33"/>
      <c r="DT252" s="33"/>
      <c r="EH252" s="21"/>
    </row>
    <row r="253" spans="4:138" x14ac:dyDescent="0.3">
      <c r="D253" s="21"/>
      <c r="F253" s="21"/>
      <c r="G253" s="21"/>
      <c r="H253" s="21"/>
      <c r="O253" s="21"/>
      <c r="AC253" s="21"/>
      <c r="AS253" s="21"/>
      <c r="BG253" s="15"/>
      <c r="BJ253" s="33"/>
      <c r="BK253" s="33"/>
      <c r="DE253" s="33"/>
      <c r="DT253" s="33"/>
      <c r="EH253" s="21"/>
    </row>
    <row r="254" spans="4:138" x14ac:dyDescent="0.3">
      <c r="D254" s="21"/>
      <c r="F254" s="21"/>
      <c r="G254" s="21"/>
      <c r="H254" s="21"/>
      <c r="O254" s="21"/>
      <c r="AC254" s="21"/>
      <c r="AS254" s="21"/>
      <c r="BG254" s="15"/>
      <c r="BJ254" s="33"/>
      <c r="BK254" s="33"/>
      <c r="DE254" s="33"/>
      <c r="DT254" s="33"/>
      <c r="EH254" s="21"/>
    </row>
    <row r="255" spans="4:138" x14ac:dyDescent="0.3">
      <c r="D255" s="21"/>
      <c r="F255" s="21"/>
      <c r="G255" s="21"/>
      <c r="H255" s="21"/>
      <c r="O255" s="21"/>
      <c r="AC255" s="21"/>
      <c r="AS255" s="21"/>
      <c r="BG255" s="15"/>
      <c r="BJ255" s="33"/>
      <c r="BK255" s="33"/>
      <c r="DE255" s="33"/>
      <c r="DT255" s="33"/>
      <c r="EH255" s="21"/>
    </row>
    <row r="256" spans="4:138" x14ac:dyDescent="0.3">
      <c r="D256" s="21"/>
      <c r="F256" s="21"/>
      <c r="G256" s="21"/>
      <c r="H256" s="21"/>
      <c r="O256" s="21"/>
      <c r="AC256" s="21"/>
      <c r="AS256" s="21"/>
      <c r="BG256" s="15"/>
      <c r="BJ256" s="33"/>
      <c r="BK256" s="33"/>
      <c r="DE256" s="33"/>
      <c r="DT256" s="33"/>
      <c r="EH256" s="21"/>
    </row>
    <row r="257" spans="4:138" x14ac:dyDescent="0.3">
      <c r="D257" s="21"/>
      <c r="F257" s="21"/>
      <c r="G257" s="21"/>
      <c r="H257" s="21"/>
      <c r="O257" s="21"/>
      <c r="AC257" s="21"/>
      <c r="AS257" s="21"/>
      <c r="BG257" s="15"/>
      <c r="BJ257" s="33"/>
      <c r="BK257" s="33"/>
      <c r="DE257" s="33"/>
      <c r="DT257" s="33"/>
      <c r="EH257" s="21"/>
    </row>
    <row r="258" spans="4:138" x14ac:dyDescent="0.3">
      <c r="D258" s="21"/>
      <c r="F258" s="21"/>
      <c r="G258" s="21"/>
      <c r="H258" s="21"/>
      <c r="O258" s="21"/>
      <c r="AC258" s="21"/>
      <c r="AS258" s="21"/>
      <c r="BG258" s="15"/>
      <c r="BJ258" s="33"/>
      <c r="BK258" s="33"/>
      <c r="DE258" s="33"/>
      <c r="DT258" s="33"/>
      <c r="EH258" s="21"/>
    </row>
    <row r="259" spans="4:138" x14ac:dyDescent="0.3">
      <c r="D259" s="21"/>
      <c r="F259" s="21"/>
      <c r="G259" s="21"/>
      <c r="H259" s="21"/>
      <c r="O259" s="21"/>
      <c r="AC259" s="21"/>
      <c r="AS259" s="21"/>
      <c r="BG259" s="15"/>
      <c r="BJ259" s="33"/>
      <c r="BK259" s="33"/>
      <c r="DE259" s="33"/>
      <c r="DT259" s="33"/>
      <c r="EH259" s="21"/>
    </row>
    <row r="260" spans="4:138" x14ac:dyDescent="0.3">
      <c r="D260" s="21"/>
      <c r="F260" s="21"/>
      <c r="G260" s="21"/>
      <c r="H260" s="21"/>
      <c r="O260" s="21"/>
      <c r="AC260" s="21"/>
      <c r="AS260" s="21"/>
      <c r="BG260" s="15"/>
      <c r="BJ260" s="33"/>
      <c r="BK260" s="33"/>
      <c r="DE260" s="33"/>
      <c r="DT260" s="33"/>
      <c r="EH260" s="21"/>
    </row>
    <row r="261" spans="4:138" x14ac:dyDescent="0.3">
      <c r="D261" s="21"/>
      <c r="F261" s="21"/>
      <c r="G261" s="21"/>
      <c r="H261" s="21"/>
      <c r="O261" s="21"/>
      <c r="AC261" s="21"/>
      <c r="AS261" s="21"/>
      <c r="BG261" s="15"/>
      <c r="BJ261" s="33"/>
      <c r="BK261" s="33"/>
      <c r="DE261" s="33"/>
      <c r="DT261" s="33"/>
      <c r="EH261" s="21"/>
    </row>
    <row r="262" spans="4:138" x14ac:dyDescent="0.3">
      <c r="D262" s="21"/>
      <c r="F262" s="21"/>
      <c r="G262" s="21"/>
      <c r="H262" s="21"/>
      <c r="O262" s="21"/>
      <c r="AC262" s="21"/>
      <c r="AS262" s="21"/>
      <c r="BG262" s="15"/>
      <c r="BJ262" s="33"/>
      <c r="BK262" s="33"/>
      <c r="DE262" s="33"/>
      <c r="DT262" s="33"/>
      <c r="EH262" s="21"/>
    </row>
    <row r="263" spans="4:138" x14ac:dyDescent="0.3">
      <c r="D263" s="21"/>
      <c r="F263" s="21"/>
      <c r="G263" s="21"/>
      <c r="H263" s="21"/>
      <c r="O263" s="21"/>
      <c r="AC263" s="21"/>
      <c r="AS263" s="21"/>
      <c r="BG263" s="15"/>
      <c r="BJ263" s="33"/>
      <c r="BK263" s="33"/>
      <c r="DE263" s="33"/>
      <c r="DT263" s="33"/>
      <c r="EH263" s="21"/>
    </row>
    <row r="264" spans="4:138" x14ac:dyDescent="0.3">
      <c r="D264" s="21"/>
      <c r="F264" s="21"/>
      <c r="G264" s="21"/>
      <c r="H264" s="21"/>
      <c r="O264" s="21"/>
      <c r="AC264" s="21"/>
      <c r="AS264" s="21"/>
      <c r="BG264" s="15"/>
      <c r="BJ264" s="33"/>
      <c r="BK264" s="33"/>
      <c r="DE264" s="33"/>
      <c r="DT264" s="33"/>
      <c r="EH264" s="21"/>
    </row>
    <row r="265" spans="4:138" x14ac:dyDescent="0.3">
      <c r="D265" s="21"/>
      <c r="F265" s="21"/>
      <c r="G265" s="21"/>
      <c r="H265" s="21"/>
      <c r="O265" s="21"/>
      <c r="AC265" s="21"/>
      <c r="AS265" s="21"/>
      <c r="BG265" s="15"/>
      <c r="BJ265" s="33"/>
      <c r="BK265" s="33"/>
      <c r="DE265" s="33"/>
      <c r="DT265" s="33"/>
      <c r="EH265" s="21"/>
    </row>
    <row r="266" spans="4:138" x14ac:dyDescent="0.3">
      <c r="D266" s="21"/>
      <c r="F266" s="21"/>
      <c r="G266" s="21"/>
      <c r="H266" s="21"/>
      <c r="O266" s="21"/>
      <c r="AC266" s="21"/>
      <c r="AS266" s="21"/>
      <c r="BG266" s="15"/>
      <c r="BJ266" s="33"/>
      <c r="BK266" s="33"/>
      <c r="DE266" s="33"/>
      <c r="DT266" s="33"/>
      <c r="EH266" s="21"/>
    </row>
    <row r="267" spans="4:138" x14ac:dyDescent="0.3">
      <c r="D267" s="21"/>
      <c r="F267" s="21"/>
      <c r="G267" s="21"/>
      <c r="H267" s="21"/>
      <c r="O267" s="21"/>
      <c r="AC267" s="21"/>
      <c r="AS267" s="21"/>
      <c r="BG267" s="15"/>
      <c r="BJ267" s="33"/>
      <c r="BK267" s="33"/>
      <c r="DE267" s="33"/>
      <c r="DT267" s="33"/>
      <c r="EH267" s="21"/>
    </row>
    <row r="268" spans="4:138" x14ac:dyDescent="0.3">
      <c r="D268" s="21"/>
      <c r="F268" s="21"/>
      <c r="G268" s="21"/>
      <c r="H268" s="21"/>
      <c r="O268" s="21"/>
      <c r="AC268" s="21"/>
      <c r="AS268" s="21"/>
      <c r="BG268" s="15"/>
      <c r="BJ268" s="33"/>
      <c r="BK268" s="33"/>
      <c r="DE268" s="33"/>
      <c r="DT268" s="33"/>
      <c r="EH268" s="21"/>
    </row>
    <row r="269" spans="4:138" x14ac:dyDescent="0.3">
      <c r="D269" s="21"/>
      <c r="F269" s="21"/>
      <c r="G269" s="21"/>
      <c r="H269" s="21"/>
      <c r="O269" s="21"/>
      <c r="AC269" s="21"/>
      <c r="AS269" s="21"/>
      <c r="BG269" s="15"/>
      <c r="BJ269" s="33"/>
      <c r="BK269" s="33"/>
      <c r="DE269" s="33"/>
      <c r="DT269" s="33"/>
      <c r="EH269" s="21"/>
    </row>
    <row r="270" spans="4:138" x14ac:dyDescent="0.3">
      <c r="D270" s="21"/>
      <c r="F270" s="21"/>
      <c r="G270" s="21"/>
      <c r="H270" s="21"/>
      <c r="O270" s="21"/>
      <c r="AC270" s="21"/>
      <c r="AS270" s="21"/>
      <c r="BG270" s="15"/>
      <c r="BJ270" s="33"/>
      <c r="BK270" s="33"/>
      <c r="DE270" s="33"/>
      <c r="DT270" s="33"/>
      <c r="EH270" s="21"/>
    </row>
    <row r="271" spans="4:138" x14ac:dyDescent="0.3">
      <c r="D271" s="21"/>
      <c r="F271" s="21"/>
      <c r="G271" s="21"/>
      <c r="H271" s="21"/>
      <c r="O271" s="21"/>
      <c r="AC271" s="21"/>
      <c r="AS271" s="21"/>
      <c r="BG271" s="15"/>
      <c r="BJ271" s="33"/>
      <c r="BK271" s="33"/>
      <c r="DE271" s="33"/>
      <c r="DT271" s="33"/>
      <c r="EH271" s="21"/>
    </row>
    <row r="272" spans="4:138" x14ac:dyDescent="0.3">
      <c r="D272" s="21"/>
      <c r="F272" s="21"/>
      <c r="G272" s="21"/>
      <c r="H272" s="21"/>
      <c r="O272" s="21"/>
      <c r="AC272" s="21"/>
      <c r="AS272" s="21"/>
      <c r="BG272" s="15"/>
      <c r="BJ272" s="33"/>
      <c r="BK272" s="33"/>
      <c r="DE272" s="33"/>
      <c r="DT272" s="33"/>
      <c r="EH272" s="21"/>
    </row>
    <row r="273" spans="4:138" x14ac:dyDescent="0.3">
      <c r="D273" s="21"/>
      <c r="F273" s="21"/>
      <c r="G273" s="21"/>
      <c r="H273" s="21"/>
      <c r="O273" s="21"/>
      <c r="AC273" s="21"/>
      <c r="AS273" s="21"/>
      <c r="BG273" s="15"/>
      <c r="BJ273" s="33"/>
      <c r="BK273" s="33"/>
      <c r="DE273" s="33"/>
      <c r="DT273" s="33"/>
      <c r="EH273" s="21"/>
    </row>
    <row r="274" spans="4:138" x14ac:dyDescent="0.3">
      <c r="D274" s="21"/>
      <c r="F274" s="21"/>
      <c r="G274" s="21"/>
      <c r="H274" s="21"/>
      <c r="O274" s="21"/>
      <c r="AC274" s="21"/>
      <c r="AS274" s="21"/>
      <c r="BG274" s="15"/>
      <c r="BJ274" s="33"/>
      <c r="BK274" s="33"/>
      <c r="DE274" s="33"/>
      <c r="DT274" s="33"/>
      <c r="EH274" s="21"/>
    </row>
    <row r="275" spans="4:138" x14ac:dyDescent="0.3">
      <c r="D275" s="21"/>
      <c r="F275" s="21"/>
      <c r="G275" s="21"/>
      <c r="H275" s="21"/>
      <c r="O275" s="21"/>
      <c r="AC275" s="21"/>
      <c r="AS275" s="21"/>
      <c r="BG275" s="15"/>
      <c r="BJ275" s="33"/>
      <c r="BK275" s="33"/>
      <c r="DE275" s="33"/>
      <c r="DT275" s="33"/>
      <c r="EH275" s="21"/>
    </row>
    <row r="276" spans="4:138" x14ac:dyDescent="0.3">
      <c r="D276" s="21"/>
      <c r="F276" s="21"/>
      <c r="G276" s="21"/>
      <c r="H276" s="21"/>
      <c r="O276" s="21"/>
      <c r="AC276" s="21"/>
      <c r="AS276" s="21"/>
      <c r="BG276" s="15"/>
      <c r="BJ276" s="33"/>
      <c r="BK276" s="33"/>
      <c r="DE276" s="33"/>
      <c r="DT276" s="33"/>
      <c r="EH276" s="21"/>
    </row>
    <row r="277" spans="4:138" x14ac:dyDescent="0.3">
      <c r="D277" s="21"/>
      <c r="F277" s="21"/>
      <c r="G277" s="21"/>
      <c r="H277" s="21"/>
      <c r="O277" s="21"/>
      <c r="AC277" s="21"/>
      <c r="AS277" s="21"/>
      <c r="BG277" s="15"/>
      <c r="BJ277" s="33"/>
      <c r="BK277" s="33"/>
      <c r="DE277" s="33"/>
      <c r="DT277" s="33"/>
      <c r="EH277" s="21"/>
    </row>
    <row r="278" spans="4:138" x14ac:dyDescent="0.3">
      <c r="D278" s="21"/>
      <c r="F278" s="21"/>
      <c r="G278" s="21"/>
      <c r="H278" s="21"/>
      <c r="O278" s="21"/>
      <c r="AC278" s="21"/>
      <c r="AS278" s="21"/>
      <c r="BG278" s="15"/>
      <c r="BJ278" s="33"/>
      <c r="BK278" s="33"/>
      <c r="DE278" s="33"/>
      <c r="DT278" s="33"/>
      <c r="EH278" s="21"/>
    </row>
    <row r="279" spans="4:138" x14ac:dyDescent="0.3">
      <c r="D279" s="21"/>
      <c r="F279" s="21"/>
      <c r="G279" s="21"/>
      <c r="H279" s="21"/>
      <c r="O279" s="21"/>
      <c r="AC279" s="21"/>
      <c r="AS279" s="21"/>
      <c r="BG279" s="15"/>
      <c r="BJ279" s="33"/>
      <c r="BK279" s="33"/>
      <c r="DE279" s="33"/>
      <c r="DT279" s="33"/>
      <c r="EH279" s="21"/>
    </row>
    <row r="280" spans="4:138" x14ac:dyDescent="0.3">
      <c r="D280" s="21"/>
      <c r="F280" s="21"/>
      <c r="G280" s="21"/>
      <c r="H280" s="21"/>
      <c r="O280" s="21"/>
      <c r="AC280" s="21"/>
      <c r="AS280" s="21"/>
      <c r="BG280" s="15"/>
      <c r="BJ280" s="33"/>
      <c r="BK280" s="33"/>
      <c r="DE280" s="33"/>
      <c r="DT280" s="33"/>
      <c r="EH280" s="21"/>
    </row>
    <row r="281" spans="4:138" x14ac:dyDescent="0.3">
      <c r="D281" s="21"/>
      <c r="F281" s="21"/>
      <c r="G281" s="21"/>
      <c r="H281" s="21"/>
      <c r="O281" s="21"/>
      <c r="AC281" s="21"/>
      <c r="AS281" s="21"/>
      <c r="BG281" s="15"/>
      <c r="BJ281" s="33"/>
      <c r="BK281" s="33"/>
      <c r="DE281" s="33"/>
      <c r="DT281" s="33"/>
      <c r="EH281" s="21"/>
    </row>
    <row r="282" spans="4:138" x14ac:dyDescent="0.3">
      <c r="D282" s="21"/>
      <c r="F282" s="21"/>
      <c r="G282" s="21"/>
      <c r="H282" s="21"/>
      <c r="O282" s="21"/>
      <c r="AC282" s="21"/>
      <c r="AS282" s="21"/>
      <c r="BG282" s="15"/>
      <c r="BJ282" s="33"/>
      <c r="BK282" s="33"/>
      <c r="DE282" s="33"/>
      <c r="DT282" s="33"/>
      <c r="EH282" s="21"/>
    </row>
    <row r="283" spans="4:138" x14ac:dyDescent="0.3">
      <c r="D283" s="21"/>
      <c r="F283" s="21"/>
      <c r="G283" s="21"/>
      <c r="H283" s="21"/>
      <c r="O283" s="21"/>
      <c r="AC283" s="21"/>
      <c r="AS283" s="21"/>
      <c r="BG283" s="15"/>
      <c r="BJ283" s="33"/>
      <c r="BK283" s="33"/>
      <c r="DE283" s="33"/>
      <c r="DT283" s="33"/>
      <c r="EH283" s="21"/>
    </row>
    <row r="284" spans="4:138" x14ac:dyDescent="0.3">
      <c r="D284" s="21"/>
      <c r="F284" s="21"/>
      <c r="G284" s="21"/>
      <c r="H284" s="21"/>
      <c r="O284" s="21"/>
      <c r="AC284" s="21"/>
      <c r="AS284" s="21"/>
      <c r="BG284" s="15"/>
      <c r="BJ284" s="33"/>
      <c r="BK284" s="33"/>
      <c r="DE284" s="33"/>
      <c r="DT284" s="33"/>
      <c r="EH284" s="21"/>
    </row>
    <row r="285" spans="4:138" x14ac:dyDescent="0.3">
      <c r="D285" s="21"/>
      <c r="F285" s="21"/>
      <c r="G285" s="21"/>
      <c r="H285" s="21"/>
      <c r="O285" s="21"/>
      <c r="AC285" s="21"/>
      <c r="AS285" s="21"/>
      <c r="BG285" s="15"/>
      <c r="BJ285" s="33"/>
      <c r="BK285" s="33"/>
      <c r="DE285" s="33"/>
      <c r="DT285" s="33"/>
      <c r="EH285" s="21"/>
    </row>
    <row r="286" spans="4:138" x14ac:dyDescent="0.3">
      <c r="D286" s="21"/>
      <c r="F286" s="21"/>
      <c r="G286" s="21"/>
      <c r="H286" s="21"/>
      <c r="O286" s="21"/>
      <c r="AC286" s="21"/>
      <c r="AS286" s="21"/>
      <c r="BG286" s="15"/>
      <c r="BJ286" s="33"/>
      <c r="BK286" s="33"/>
      <c r="DE286" s="33"/>
      <c r="DT286" s="33"/>
      <c r="EH286" s="21"/>
    </row>
    <row r="287" spans="4:138" x14ac:dyDescent="0.3">
      <c r="D287" s="21"/>
      <c r="F287" s="21"/>
      <c r="G287" s="21"/>
      <c r="H287" s="21"/>
      <c r="O287" s="21"/>
      <c r="AC287" s="21"/>
      <c r="AS287" s="21"/>
      <c r="BG287" s="15"/>
      <c r="BJ287" s="33"/>
      <c r="BK287" s="33"/>
      <c r="DE287" s="33"/>
      <c r="DT287" s="33"/>
      <c r="EH287" s="21"/>
    </row>
    <row r="288" spans="4:138" x14ac:dyDescent="0.3">
      <c r="D288" s="21"/>
      <c r="F288" s="21"/>
      <c r="G288" s="21"/>
      <c r="H288" s="21"/>
      <c r="O288" s="21"/>
      <c r="AC288" s="21"/>
      <c r="AS288" s="21"/>
      <c r="BG288" s="15"/>
      <c r="BJ288" s="33"/>
      <c r="BK288" s="33"/>
      <c r="DE288" s="33"/>
      <c r="DT288" s="33"/>
      <c r="EH288" s="21"/>
    </row>
    <row r="289" spans="4:138" x14ac:dyDescent="0.3">
      <c r="D289" s="21"/>
      <c r="F289" s="21"/>
      <c r="G289" s="21"/>
      <c r="H289" s="21"/>
      <c r="O289" s="21"/>
      <c r="AC289" s="21"/>
      <c r="AS289" s="21"/>
      <c r="BG289" s="15"/>
      <c r="BJ289" s="33"/>
      <c r="BK289" s="33"/>
      <c r="DE289" s="33"/>
      <c r="DT289" s="33"/>
      <c r="EH289" s="21"/>
    </row>
    <row r="290" spans="4:138" x14ac:dyDescent="0.3">
      <c r="D290" s="21"/>
      <c r="F290" s="21"/>
      <c r="G290" s="21"/>
      <c r="H290" s="21"/>
      <c r="O290" s="21"/>
      <c r="AC290" s="21"/>
      <c r="AS290" s="21"/>
      <c r="BG290" s="15"/>
      <c r="BJ290" s="33"/>
      <c r="BK290" s="33"/>
      <c r="DE290" s="33"/>
      <c r="DT290" s="33"/>
      <c r="EH290" s="21"/>
    </row>
    <row r="291" spans="4:138" x14ac:dyDescent="0.3">
      <c r="D291" s="21"/>
      <c r="F291" s="21"/>
      <c r="G291" s="21"/>
      <c r="H291" s="21"/>
      <c r="O291" s="21"/>
      <c r="AC291" s="21"/>
      <c r="AS291" s="21"/>
      <c r="BG291" s="15"/>
      <c r="BJ291" s="33"/>
      <c r="BK291" s="33"/>
      <c r="DE291" s="33"/>
      <c r="DT291" s="33"/>
      <c r="EH291" s="21"/>
    </row>
    <row r="292" spans="4:138" x14ac:dyDescent="0.3">
      <c r="D292" s="21"/>
      <c r="F292" s="21"/>
      <c r="G292" s="21"/>
      <c r="H292" s="21"/>
      <c r="O292" s="21"/>
      <c r="AC292" s="21"/>
      <c r="AS292" s="21"/>
      <c r="BG292" s="15"/>
      <c r="BJ292" s="33"/>
      <c r="BK292" s="33"/>
      <c r="DE292" s="33"/>
      <c r="DT292" s="33"/>
      <c r="EH292" s="21"/>
    </row>
    <row r="293" spans="4:138" x14ac:dyDescent="0.3">
      <c r="D293" s="21"/>
      <c r="F293" s="21"/>
      <c r="G293" s="21"/>
      <c r="H293" s="21"/>
      <c r="O293" s="21"/>
      <c r="AC293" s="21"/>
      <c r="AS293" s="21"/>
      <c r="BG293" s="15"/>
      <c r="BJ293" s="33"/>
      <c r="BK293" s="33"/>
      <c r="DE293" s="33"/>
      <c r="DT293" s="33"/>
      <c r="EH293" s="21"/>
    </row>
    <row r="294" spans="4:138" x14ac:dyDescent="0.3">
      <c r="D294" s="21"/>
      <c r="F294" s="21"/>
      <c r="G294" s="21"/>
      <c r="H294" s="21"/>
      <c r="O294" s="21"/>
      <c r="AC294" s="21"/>
      <c r="AS294" s="21"/>
      <c r="BG294" s="15"/>
      <c r="BJ294" s="33"/>
      <c r="BK294" s="33"/>
      <c r="DE294" s="33"/>
      <c r="DT294" s="33"/>
      <c r="EH294" s="21"/>
    </row>
    <row r="295" spans="4:138" x14ac:dyDescent="0.3">
      <c r="D295" s="21"/>
      <c r="F295" s="21"/>
      <c r="G295" s="21"/>
      <c r="H295" s="21"/>
      <c r="O295" s="21"/>
      <c r="AC295" s="21"/>
      <c r="AS295" s="21"/>
      <c r="BG295" s="15"/>
      <c r="BJ295" s="33"/>
      <c r="BK295" s="33"/>
      <c r="DE295" s="33"/>
      <c r="DT295" s="33"/>
      <c r="EH295" s="21"/>
    </row>
    <row r="296" spans="4:138" x14ac:dyDescent="0.3">
      <c r="D296" s="21"/>
      <c r="F296" s="21"/>
      <c r="G296" s="21"/>
      <c r="H296" s="21"/>
      <c r="O296" s="21"/>
      <c r="AC296" s="21"/>
      <c r="AS296" s="21"/>
      <c r="BG296" s="15"/>
      <c r="BJ296" s="33"/>
      <c r="BK296" s="33"/>
      <c r="DE296" s="33"/>
      <c r="DT296" s="33"/>
      <c r="EH296" s="21"/>
    </row>
    <row r="297" spans="4:138" x14ac:dyDescent="0.3">
      <c r="D297" s="21"/>
      <c r="F297" s="21"/>
      <c r="G297" s="21"/>
      <c r="H297" s="21"/>
      <c r="O297" s="21"/>
      <c r="AC297" s="21"/>
      <c r="AS297" s="21"/>
      <c r="BG297" s="15"/>
      <c r="BJ297" s="33"/>
      <c r="BK297" s="33"/>
      <c r="DE297" s="33"/>
      <c r="DT297" s="33"/>
      <c r="EH297" s="21"/>
    </row>
    <row r="298" spans="4:138" x14ac:dyDescent="0.3">
      <c r="D298" s="21"/>
      <c r="F298" s="21"/>
      <c r="G298" s="21"/>
      <c r="H298" s="21"/>
      <c r="O298" s="21"/>
      <c r="AC298" s="21"/>
      <c r="AS298" s="21"/>
      <c r="BG298" s="15"/>
      <c r="BJ298" s="33"/>
      <c r="BK298" s="33"/>
      <c r="DE298" s="33"/>
      <c r="DT298" s="33"/>
      <c r="EH298" s="21"/>
    </row>
    <row r="299" spans="4:138" x14ac:dyDescent="0.3">
      <c r="D299" s="21"/>
      <c r="F299" s="21"/>
      <c r="G299" s="21"/>
      <c r="H299" s="21"/>
      <c r="O299" s="21"/>
      <c r="AC299" s="21"/>
      <c r="AS299" s="21"/>
      <c r="BG299" s="15"/>
      <c r="BJ299" s="33"/>
      <c r="BK299" s="33"/>
      <c r="DE299" s="33"/>
      <c r="DT299" s="33"/>
      <c r="EH299" s="21"/>
    </row>
    <row r="300" spans="4:138" x14ac:dyDescent="0.3">
      <c r="D300" s="21"/>
      <c r="F300" s="21"/>
      <c r="G300" s="21"/>
      <c r="H300" s="21"/>
      <c r="O300" s="21"/>
      <c r="AC300" s="21"/>
      <c r="AS300" s="21"/>
      <c r="BG300" s="15"/>
      <c r="BJ300" s="33"/>
      <c r="BK300" s="33"/>
      <c r="DE300" s="33"/>
      <c r="DT300" s="33"/>
      <c r="EH300" s="21"/>
    </row>
    <row r="301" spans="4:138" x14ac:dyDescent="0.3">
      <c r="D301" s="21"/>
      <c r="F301" s="21"/>
      <c r="G301" s="21"/>
      <c r="H301" s="21"/>
      <c r="O301" s="21"/>
      <c r="AC301" s="21"/>
      <c r="AS301" s="21"/>
      <c r="BG301" s="15"/>
      <c r="BJ301" s="33"/>
      <c r="BK301" s="33"/>
      <c r="DE301" s="33"/>
      <c r="DT301" s="33"/>
      <c r="EH301" s="21"/>
    </row>
    <row r="302" spans="4:138" x14ac:dyDescent="0.3">
      <c r="D302" s="21"/>
      <c r="F302" s="21"/>
      <c r="G302" s="21"/>
      <c r="H302" s="21"/>
      <c r="O302" s="21"/>
      <c r="AC302" s="21"/>
      <c r="AS302" s="21"/>
      <c r="BG302" s="15"/>
      <c r="BJ302" s="33"/>
      <c r="BK302" s="33"/>
      <c r="DE302" s="33"/>
      <c r="DT302" s="33"/>
      <c r="EH302" s="21"/>
    </row>
    <row r="303" spans="4:138" x14ac:dyDescent="0.3">
      <c r="D303" s="21"/>
      <c r="F303" s="21"/>
      <c r="G303" s="21"/>
      <c r="H303" s="21"/>
      <c r="O303" s="21"/>
      <c r="AC303" s="21"/>
      <c r="AS303" s="21"/>
      <c r="BG303" s="15"/>
      <c r="BJ303" s="33"/>
      <c r="BK303" s="33"/>
      <c r="DE303" s="33"/>
      <c r="DT303" s="33"/>
      <c r="EH303" s="21"/>
    </row>
    <row r="304" spans="4:138" x14ac:dyDescent="0.3">
      <c r="D304" s="21"/>
      <c r="F304" s="21"/>
      <c r="G304" s="21"/>
      <c r="H304" s="21"/>
      <c r="O304" s="21"/>
      <c r="AC304" s="21"/>
      <c r="AS304" s="21"/>
      <c r="BG304" s="15"/>
      <c r="BJ304" s="33"/>
      <c r="BK304" s="33"/>
      <c r="DE304" s="33"/>
      <c r="DT304" s="33"/>
      <c r="EH304" s="21"/>
    </row>
    <row r="305" spans="4:138" x14ac:dyDescent="0.3">
      <c r="D305" s="21"/>
      <c r="F305" s="21"/>
      <c r="G305" s="21"/>
      <c r="H305" s="21"/>
      <c r="O305" s="21"/>
      <c r="AC305" s="21"/>
      <c r="AS305" s="21"/>
      <c r="BG305" s="15"/>
      <c r="BJ305" s="33"/>
      <c r="BK305" s="33"/>
      <c r="DE305" s="33"/>
      <c r="DT305" s="33"/>
      <c r="EH305" s="21"/>
    </row>
    <row r="306" spans="4:138" x14ac:dyDescent="0.3">
      <c r="D306" s="21"/>
      <c r="F306" s="21"/>
      <c r="G306" s="21"/>
      <c r="H306" s="21"/>
      <c r="O306" s="21"/>
      <c r="AC306" s="21"/>
      <c r="AS306" s="21"/>
      <c r="BG306" s="15"/>
      <c r="BJ306" s="33"/>
      <c r="BK306" s="33"/>
      <c r="DE306" s="33"/>
      <c r="DT306" s="33"/>
      <c r="EH306" s="21"/>
    </row>
    <row r="307" spans="4:138" x14ac:dyDescent="0.3">
      <c r="D307" s="21"/>
      <c r="F307" s="21"/>
      <c r="G307" s="21"/>
      <c r="H307" s="21"/>
      <c r="O307" s="21"/>
      <c r="AC307" s="21"/>
      <c r="AS307" s="21"/>
      <c r="BG307" s="15"/>
      <c r="BJ307" s="33"/>
      <c r="BK307" s="33"/>
      <c r="DE307" s="33"/>
      <c r="DT307" s="33"/>
      <c r="EH307" s="21"/>
    </row>
    <row r="308" spans="4:138" x14ac:dyDescent="0.3">
      <c r="D308" s="21"/>
      <c r="F308" s="21"/>
      <c r="G308" s="21"/>
      <c r="H308" s="21"/>
      <c r="O308" s="21"/>
      <c r="AC308" s="21"/>
      <c r="AS308" s="21"/>
      <c r="BG308" s="15"/>
      <c r="BJ308" s="33"/>
      <c r="BK308" s="33"/>
      <c r="DE308" s="33"/>
      <c r="DT308" s="33"/>
      <c r="EH308" s="21"/>
    </row>
    <row r="309" spans="4:138" x14ac:dyDescent="0.3">
      <c r="D309" s="21"/>
      <c r="F309" s="21"/>
      <c r="G309" s="21"/>
      <c r="H309" s="21"/>
      <c r="O309" s="21"/>
      <c r="AC309" s="21"/>
      <c r="AS309" s="21"/>
      <c r="BG309" s="15"/>
      <c r="BJ309" s="33"/>
      <c r="BK309" s="33"/>
      <c r="DE309" s="33"/>
      <c r="DT309" s="33"/>
      <c r="EH309" s="21"/>
    </row>
    <row r="310" spans="4:138" x14ac:dyDescent="0.3">
      <c r="D310" s="21"/>
      <c r="F310" s="21"/>
      <c r="G310" s="21"/>
      <c r="H310" s="21"/>
      <c r="O310" s="21"/>
      <c r="AC310" s="21"/>
      <c r="AS310" s="21"/>
      <c r="BG310" s="15"/>
      <c r="BJ310" s="33"/>
      <c r="BK310" s="33"/>
      <c r="DE310" s="33"/>
      <c r="DT310" s="33"/>
      <c r="EH310" s="21"/>
    </row>
    <row r="311" spans="4:138" x14ac:dyDescent="0.3">
      <c r="D311" s="21"/>
      <c r="F311" s="21"/>
      <c r="G311" s="21"/>
      <c r="H311" s="21"/>
      <c r="O311" s="21"/>
      <c r="AC311" s="21"/>
      <c r="AS311" s="21"/>
      <c r="BG311" s="15"/>
      <c r="BJ311" s="33"/>
      <c r="BK311" s="33"/>
      <c r="DE311" s="33"/>
      <c r="DT311" s="33"/>
      <c r="EH311" s="21"/>
    </row>
    <row r="312" spans="4:138" x14ac:dyDescent="0.3">
      <c r="D312" s="21"/>
      <c r="F312" s="21"/>
      <c r="G312" s="21"/>
      <c r="H312" s="21"/>
      <c r="O312" s="21"/>
      <c r="AC312" s="21"/>
      <c r="AS312" s="21"/>
      <c r="BG312" s="15"/>
      <c r="BJ312" s="33"/>
      <c r="BK312" s="33"/>
      <c r="DE312" s="33"/>
      <c r="DT312" s="33"/>
      <c r="EH312" s="21"/>
    </row>
    <row r="313" spans="4:138" x14ac:dyDescent="0.3">
      <c r="D313" s="21"/>
      <c r="F313" s="21"/>
      <c r="G313" s="21"/>
      <c r="H313" s="21"/>
      <c r="O313" s="21"/>
      <c r="AC313" s="21"/>
      <c r="AS313" s="21"/>
      <c r="BG313" s="15"/>
      <c r="BJ313" s="33"/>
      <c r="BK313" s="33"/>
      <c r="DE313" s="33"/>
      <c r="DT313" s="33"/>
      <c r="EH313" s="21"/>
    </row>
    <row r="314" spans="4:138" x14ac:dyDescent="0.3">
      <c r="D314" s="21"/>
      <c r="F314" s="21"/>
      <c r="G314" s="21"/>
      <c r="H314" s="21"/>
      <c r="O314" s="21"/>
      <c r="AC314" s="21"/>
      <c r="AS314" s="21"/>
      <c r="BG314" s="15"/>
      <c r="BJ314" s="33"/>
      <c r="BK314" s="33"/>
      <c r="DE314" s="33"/>
      <c r="DT314" s="33"/>
      <c r="EH314" s="21"/>
    </row>
    <row r="315" spans="4:138" x14ac:dyDescent="0.3">
      <c r="D315" s="21"/>
      <c r="F315" s="21"/>
      <c r="G315" s="21"/>
      <c r="H315" s="21"/>
      <c r="O315" s="21"/>
      <c r="AC315" s="21"/>
      <c r="AS315" s="21"/>
      <c r="BG315" s="15"/>
      <c r="BJ315" s="33"/>
      <c r="BK315" s="33"/>
      <c r="DE315" s="33"/>
      <c r="DT315" s="33"/>
      <c r="EH315" s="21"/>
    </row>
    <row r="316" spans="4:138" x14ac:dyDescent="0.3">
      <c r="D316" s="21"/>
      <c r="F316" s="21"/>
      <c r="G316" s="21"/>
      <c r="H316" s="21"/>
      <c r="O316" s="21"/>
      <c r="AC316" s="21"/>
      <c r="AS316" s="21"/>
      <c r="BG316" s="15"/>
      <c r="BJ316" s="33"/>
      <c r="BK316" s="33"/>
      <c r="DE316" s="33"/>
      <c r="DT316" s="33"/>
      <c r="EH316" s="21"/>
    </row>
    <row r="317" spans="4:138" x14ac:dyDescent="0.3">
      <c r="D317" s="21"/>
      <c r="F317" s="21"/>
      <c r="G317" s="21"/>
      <c r="H317" s="21"/>
      <c r="O317" s="21"/>
      <c r="AC317" s="21"/>
      <c r="AS317" s="21"/>
      <c r="BG317" s="15"/>
      <c r="BJ317" s="33"/>
      <c r="BK317" s="33"/>
      <c r="DE317" s="33"/>
      <c r="DT317" s="33"/>
      <c r="EH317" s="21"/>
    </row>
    <row r="318" spans="4:138" x14ac:dyDescent="0.3">
      <c r="D318" s="21"/>
      <c r="F318" s="21"/>
      <c r="G318" s="21"/>
      <c r="H318" s="21"/>
      <c r="O318" s="21"/>
      <c r="AC318" s="21"/>
      <c r="AS318" s="21"/>
      <c r="BG318" s="15"/>
      <c r="BJ318" s="33"/>
      <c r="BK318" s="33"/>
      <c r="DE318" s="33"/>
      <c r="DT318" s="33"/>
      <c r="EH318" s="21"/>
    </row>
    <row r="319" spans="4:138" x14ac:dyDescent="0.3">
      <c r="D319" s="21"/>
      <c r="F319" s="21"/>
      <c r="G319" s="21"/>
      <c r="H319" s="21"/>
      <c r="O319" s="21"/>
      <c r="AC319" s="21"/>
      <c r="AS319" s="21"/>
      <c r="BG319" s="15"/>
      <c r="BJ319" s="33"/>
      <c r="BK319" s="33"/>
      <c r="DE319" s="33"/>
      <c r="DT319" s="33"/>
      <c r="EH319" s="21"/>
    </row>
    <row r="320" spans="4:138" x14ac:dyDescent="0.3">
      <c r="D320" s="21"/>
      <c r="F320" s="21"/>
      <c r="G320" s="21"/>
      <c r="H320" s="21"/>
      <c r="O320" s="21"/>
      <c r="AC320" s="21"/>
      <c r="AS320" s="21"/>
      <c r="BG320" s="15"/>
      <c r="BJ320" s="33"/>
      <c r="BK320" s="33"/>
      <c r="DE320" s="33"/>
      <c r="DT320" s="33"/>
      <c r="EH320" s="21"/>
    </row>
    <row r="321" spans="4:138" x14ac:dyDescent="0.3">
      <c r="D321" s="21"/>
      <c r="F321" s="21"/>
      <c r="G321" s="21"/>
      <c r="H321" s="21"/>
      <c r="O321" s="21"/>
      <c r="AC321" s="21"/>
      <c r="AS321" s="21"/>
      <c r="BG321" s="15"/>
      <c r="BJ321" s="33"/>
      <c r="BK321" s="33"/>
      <c r="DE321" s="33"/>
      <c r="DT321" s="33"/>
      <c r="EH321" s="21"/>
    </row>
    <row r="322" spans="4:138" x14ac:dyDescent="0.3">
      <c r="D322" s="21"/>
      <c r="F322" s="21"/>
      <c r="G322" s="21"/>
      <c r="H322" s="21"/>
      <c r="O322" s="21"/>
      <c r="AC322" s="21"/>
      <c r="AS322" s="21"/>
      <c r="BG322" s="15"/>
      <c r="BJ322" s="33"/>
      <c r="BK322" s="33"/>
      <c r="DE322" s="33"/>
      <c r="DT322" s="33"/>
      <c r="EH322" s="21"/>
    </row>
    <row r="323" spans="4:138" x14ac:dyDescent="0.3">
      <c r="D323" s="21"/>
      <c r="F323" s="21"/>
      <c r="G323" s="21"/>
      <c r="H323" s="21"/>
      <c r="O323" s="21"/>
      <c r="AC323" s="21"/>
      <c r="AS323" s="21"/>
      <c r="BG323" s="15"/>
      <c r="BJ323" s="33"/>
      <c r="BK323" s="33"/>
      <c r="DE323" s="33"/>
      <c r="DT323" s="33"/>
      <c r="EH323" s="21"/>
    </row>
    <row r="324" spans="4:138" x14ac:dyDescent="0.3">
      <c r="D324" s="21"/>
      <c r="F324" s="21"/>
      <c r="G324" s="21"/>
      <c r="H324" s="21"/>
      <c r="O324" s="21"/>
      <c r="AC324" s="21"/>
      <c r="AS324" s="21"/>
      <c r="BG324" s="15"/>
      <c r="BJ324" s="33"/>
      <c r="BK324" s="33"/>
      <c r="DE324" s="33"/>
      <c r="DT324" s="33"/>
      <c r="EH324" s="21"/>
    </row>
    <row r="325" spans="4:138" x14ac:dyDescent="0.3">
      <c r="D325" s="21"/>
      <c r="F325" s="21"/>
      <c r="G325" s="21"/>
      <c r="H325" s="21"/>
      <c r="O325" s="21"/>
      <c r="AC325" s="21"/>
      <c r="AS325" s="21"/>
      <c r="BG325" s="15"/>
      <c r="BJ325" s="33"/>
      <c r="BK325" s="33"/>
      <c r="DE325" s="33"/>
      <c r="DT325" s="33"/>
      <c r="EH325" s="21"/>
    </row>
    <row r="326" spans="4:138" x14ac:dyDescent="0.3">
      <c r="D326" s="21"/>
      <c r="F326" s="21"/>
      <c r="G326" s="21"/>
      <c r="H326" s="21"/>
      <c r="O326" s="21"/>
      <c r="AC326" s="21"/>
      <c r="AS326" s="21"/>
      <c r="BG326" s="15"/>
      <c r="BJ326" s="33"/>
      <c r="BK326" s="33"/>
      <c r="DE326" s="33"/>
      <c r="DT326" s="33"/>
      <c r="EH326" s="21"/>
    </row>
    <row r="327" spans="4:138" x14ac:dyDescent="0.3">
      <c r="D327" s="21"/>
      <c r="F327" s="21"/>
      <c r="G327" s="21"/>
      <c r="H327" s="21"/>
      <c r="O327" s="21"/>
      <c r="AC327" s="21"/>
      <c r="AS327" s="21"/>
      <c r="BG327" s="15"/>
      <c r="BJ327" s="33"/>
      <c r="BK327" s="33"/>
      <c r="DE327" s="33"/>
      <c r="DT327" s="33"/>
      <c r="EH327" s="21"/>
    </row>
    <row r="328" spans="4:138" x14ac:dyDescent="0.3">
      <c r="D328" s="21"/>
      <c r="F328" s="21"/>
      <c r="G328" s="21"/>
      <c r="H328" s="21"/>
      <c r="O328" s="21"/>
      <c r="AC328" s="21"/>
      <c r="AS328" s="21"/>
      <c r="BG328" s="15"/>
      <c r="BJ328" s="33"/>
      <c r="BK328" s="33"/>
      <c r="DE328" s="33"/>
      <c r="DT328" s="33"/>
      <c r="EH328" s="21"/>
    </row>
    <row r="329" spans="4:138" x14ac:dyDescent="0.3">
      <c r="D329" s="21"/>
      <c r="F329" s="21"/>
      <c r="G329" s="21"/>
      <c r="H329" s="21"/>
      <c r="O329" s="21"/>
      <c r="AC329" s="21"/>
      <c r="AS329" s="21"/>
      <c r="BG329" s="15"/>
      <c r="BJ329" s="33"/>
      <c r="BK329" s="33"/>
      <c r="DE329" s="33"/>
      <c r="DT329" s="33"/>
      <c r="EH329" s="21"/>
    </row>
    <row r="330" spans="4:138" x14ac:dyDescent="0.3">
      <c r="D330" s="21"/>
      <c r="F330" s="21"/>
      <c r="G330" s="21"/>
      <c r="H330" s="21"/>
      <c r="O330" s="21"/>
      <c r="AC330" s="21"/>
      <c r="AS330" s="21"/>
      <c r="BG330" s="15"/>
      <c r="BJ330" s="33"/>
      <c r="BK330" s="33"/>
      <c r="DE330" s="33"/>
      <c r="DT330" s="33"/>
      <c r="EH330" s="21"/>
    </row>
    <row r="331" spans="4:138" x14ac:dyDescent="0.3">
      <c r="D331" s="21"/>
      <c r="F331" s="21"/>
      <c r="G331" s="21"/>
      <c r="H331" s="21"/>
      <c r="O331" s="21"/>
      <c r="AC331" s="21"/>
      <c r="AS331" s="21"/>
      <c r="BG331" s="15"/>
      <c r="BJ331" s="33"/>
      <c r="BK331" s="33"/>
      <c r="DE331" s="33"/>
      <c r="DT331" s="33"/>
      <c r="EH331" s="21"/>
    </row>
    <row r="332" spans="4:138" x14ac:dyDescent="0.3">
      <c r="D332" s="21"/>
      <c r="F332" s="21"/>
      <c r="G332" s="21"/>
      <c r="H332" s="21"/>
      <c r="O332" s="21"/>
      <c r="AC332" s="21"/>
      <c r="AS332" s="21"/>
      <c r="BG332" s="15"/>
      <c r="BJ332" s="33"/>
      <c r="BK332" s="33"/>
      <c r="DE332" s="33"/>
      <c r="DT332" s="33"/>
      <c r="EH332" s="21"/>
    </row>
    <row r="333" spans="4:138" x14ac:dyDescent="0.3">
      <c r="D333" s="21"/>
      <c r="F333" s="21"/>
      <c r="G333" s="21"/>
      <c r="H333" s="21"/>
      <c r="O333" s="21"/>
      <c r="AC333" s="21"/>
      <c r="AS333" s="21"/>
      <c r="BG333" s="15"/>
      <c r="BJ333" s="33"/>
      <c r="BK333" s="33"/>
      <c r="DE333" s="33"/>
      <c r="DT333" s="33"/>
      <c r="EH333" s="21"/>
    </row>
    <row r="334" spans="4:138" x14ac:dyDescent="0.3">
      <c r="D334" s="21"/>
      <c r="F334" s="21"/>
      <c r="G334" s="21"/>
      <c r="H334" s="21"/>
      <c r="O334" s="21"/>
      <c r="AC334" s="21"/>
      <c r="AS334" s="21"/>
      <c r="BG334" s="15"/>
      <c r="BJ334" s="33"/>
      <c r="BK334" s="33"/>
      <c r="DE334" s="33"/>
      <c r="DT334" s="33"/>
      <c r="EH334" s="21"/>
    </row>
    <row r="335" spans="4:138" x14ac:dyDescent="0.3">
      <c r="D335" s="21"/>
      <c r="F335" s="21"/>
      <c r="G335" s="21"/>
      <c r="H335" s="21"/>
      <c r="O335" s="21"/>
      <c r="AC335" s="21"/>
      <c r="AS335" s="21"/>
      <c r="BG335" s="15"/>
      <c r="BJ335" s="33"/>
      <c r="BK335" s="33"/>
      <c r="DE335" s="33"/>
      <c r="DT335" s="33"/>
      <c r="EH335" s="21"/>
    </row>
    <row r="336" spans="4:138" x14ac:dyDescent="0.3">
      <c r="D336" s="21"/>
      <c r="F336" s="21"/>
      <c r="G336" s="21"/>
      <c r="H336" s="21"/>
      <c r="O336" s="21"/>
      <c r="AC336" s="21"/>
      <c r="AS336" s="21"/>
      <c r="BG336" s="15"/>
      <c r="BJ336" s="33"/>
      <c r="BK336" s="33"/>
      <c r="DE336" s="33"/>
      <c r="DT336" s="33"/>
      <c r="EH336" s="21"/>
    </row>
    <row r="337" spans="4:138" x14ac:dyDescent="0.3">
      <c r="D337" s="21"/>
      <c r="F337" s="21"/>
      <c r="G337" s="21"/>
      <c r="H337" s="21"/>
      <c r="O337" s="21"/>
      <c r="AC337" s="21"/>
      <c r="AS337" s="21"/>
      <c r="BG337" s="15"/>
      <c r="BJ337" s="33"/>
      <c r="BK337" s="33"/>
      <c r="DE337" s="33"/>
      <c r="DT337" s="33"/>
      <c r="EH337" s="21"/>
    </row>
    <row r="338" spans="4:138" x14ac:dyDescent="0.3">
      <c r="D338" s="21"/>
      <c r="F338" s="21"/>
      <c r="G338" s="21"/>
      <c r="H338" s="21"/>
      <c r="O338" s="21"/>
      <c r="AC338" s="21"/>
      <c r="AS338" s="21"/>
      <c r="BG338" s="15"/>
      <c r="BJ338" s="33"/>
      <c r="BK338" s="33"/>
      <c r="DE338" s="33"/>
      <c r="DT338" s="33"/>
      <c r="EH338" s="21"/>
    </row>
    <row r="339" spans="4:138" x14ac:dyDescent="0.3">
      <c r="D339" s="21"/>
      <c r="F339" s="21"/>
      <c r="G339" s="21"/>
      <c r="H339" s="21"/>
      <c r="O339" s="21"/>
      <c r="AC339" s="21"/>
      <c r="AS339" s="21"/>
      <c r="BG339" s="15"/>
      <c r="BJ339" s="33"/>
      <c r="BK339" s="33"/>
      <c r="DE339" s="33"/>
      <c r="DT339" s="33"/>
      <c r="EH339" s="21"/>
    </row>
    <row r="340" spans="4:138" x14ac:dyDescent="0.3">
      <c r="D340" s="21"/>
      <c r="F340" s="21"/>
      <c r="G340" s="21"/>
      <c r="H340" s="21"/>
      <c r="O340" s="21"/>
      <c r="AC340" s="21"/>
      <c r="AS340" s="21"/>
      <c r="BG340" s="15"/>
      <c r="BJ340" s="33"/>
      <c r="BK340" s="33"/>
      <c r="DE340" s="33"/>
      <c r="DT340" s="33"/>
      <c r="EH340" s="21"/>
    </row>
    <row r="341" spans="4:138" x14ac:dyDescent="0.3">
      <c r="D341" s="21"/>
      <c r="F341" s="21"/>
      <c r="G341" s="21"/>
      <c r="H341" s="21"/>
      <c r="O341" s="21"/>
      <c r="AC341" s="21"/>
      <c r="AS341" s="21"/>
      <c r="BG341" s="15"/>
      <c r="BJ341" s="33"/>
      <c r="BK341" s="33"/>
      <c r="DE341" s="33"/>
      <c r="DT341" s="33"/>
      <c r="EH341" s="21"/>
    </row>
    <row r="342" spans="4:138" x14ac:dyDescent="0.3">
      <c r="D342" s="21"/>
      <c r="F342" s="21"/>
      <c r="G342" s="21"/>
      <c r="H342" s="21"/>
      <c r="O342" s="21"/>
      <c r="AC342" s="21"/>
      <c r="AS342" s="21"/>
      <c r="BG342" s="15"/>
      <c r="BJ342" s="33"/>
      <c r="BK342" s="33"/>
      <c r="DE342" s="33"/>
      <c r="DT342" s="33"/>
      <c r="EH342" s="21"/>
    </row>
    <row r="343" spans="4:138" x14ac:dyDescent="0.3">
      <c r="D343" s="21"/>
      <c r="F343" s="21"/>
      <c r="G343" s="21"/>
      <c r="H343" s="21"/>
      <c r="O343" s="21"/>
      <c r="AC343" s="21"/>
      <c r="AS343" s="21"/>
      <c r="BG343" s="15"/>
      <c r="BJ343" s="33"/>
      <c r="BK343" s="33"/>
      <c r="DE343" s="33"/>
      <c r="DT343" s="33"/>
      <c r="EH343" s="21"/>
    </row>
    <row r="344" spans="4:138" x14ac:dyDescent="0.3">
      <c r="D344" s="21"/>
      <c r="F344" s="21"/>
      <c r="G344" s="21"/>
      <c r="H344" s="21"/>
      <c r="O344" s="21"/>
      <c r="AC344" s="21"/>
      <c r="AS344" s="21"/>
      <c r="BG344" s="15"/>
      <c r="BJ344" s="33"/>
      <c r="BK344" s="33"/>
      <c r="DE344" s="33"/>
      <c r="DT344" s="33"/>
      <c r="EH344" s="21"/>
    </row>
    <row r="345" spans="4:138" x14ac:dyDescent="0.3">
      <c r="D345" s="21"/>
      <c r="F345" s="21"/>
      <c r="G345" s="21"/>
      <c r="H345" s="21"/>
      <c r="O345" s="21"/>
      <c r="AC345" s="21"/>
      <c r="AS345" s="21"/>
      <c r="BG345" s="15"/>
      <c r="BJ345" s="33"/>
      <c r="BK345" s="33"/>
      <c r="DE345" s="33"/>
      <c r="DT345" s="33"/>
      <c r="EH345" s="21"/>
    </row>
    <row r="346" spans="4:138" x14ac:dyDescent="0.3">
      <c r="D346" s="21"/>
      <c r="F346" s="21"/>
      <c r="G346" s="21"/>
      <c r="H346" s="21"/>
      <c r="O346" s="21"/>
      <c r="AC346" s="21"/>
      <c r="AS346" s="21"/>
      <c r="BG346" s="15"/>
      <c r="BJ346" s="33"/>
      <c r="BK346" s="33"/>
      <c r="DE346" s="33"/>
      <c r="DT346" s="33"/>
      <c r="EH346" s="21"/>
    </row>
    <row r="347" spans="4:138" x14ac:dyDescent="0.3">
      <c r="D347" s="21"/>
      <c r="F347" s="21"/>
      <c r="G347" s="21"/>
      <c r="H347" s="21"/>
      <c r="O347" s="21"/>
      <c r="AC347" s="21"/>
      <c r="AS347" s="21"/>
      <c r="BG347" s="15"/>
      <c r="BJ347" s="33"/>
      <c r="BK347" s="33"/>
      <c r="DE347" s="33"/>
      <c r="DT347" s="33"/>
      <c r="EH347" s="21"/>
    </row>
    <row r="348" spans="4:138" x14ac:dyDescent="0.3">
      <c r="D348" s="21"/>
      <c r="F348" s="21"/>
      <c r="G348" s="21"/>
      <c r="H348" s="21"/>
      <c r="O348" s="21"/>
      <c r="AC348" s="21"/>
      <c r="AS348" s="21"/>
      <c r="BG348" s="15"/>
      <c r="BJ348" s="33"/>
      <c r="BK348" s="33"/>
      <c r="DE348" s="33"/>
      <c r="DT348" s="33"/>
      <c r="EH348" s="21"/>
    </row>
    <row r="349" spans="4:138" x14ac:dyDescent="0.3">
      <c r="D349" s="21"/>
      <c r="F349" s="21"/>
      <c r="G349" s="21"/>
      <c r="H349" s="21"/>
      <c r="O349" s="21"/>
      <c r="AC349" s="21"/>
      <c r="AS349" s="21"/>
      <c r="BG349" s="15"/>
      <c r="BJ349" s="33"/>
      <c r="BK349" s="33"/>
      <c r="DE349" s="33"/>
      <c r="DT349" s="33"/>
      <c r="EH349" s="21"/>
    </row>
    <row r="350" spans="4:138" x14ac:dyDescent="0.3">
      <c r="D350" s="21"/>
      <c r="F350" s="21"/>
      <c r="G350" s="21"/>
      <c r="H350" s="21"/>
      <c r="O350" s="21"/>
      <c r="AC350" s="21"/>
      <c r="AS350" s="21"/>
      <c r="BG350" s="15"/>
      <c r="BJ350" s="33"/>
      <c r="BK350" s="33"/>
      <c r="DE350" s="33"/>
      <c r="DT350" s="33"/>
      <c r="EH350" s="21"/>
    </row>
    <row r="351" spans="4:138" x14ac:dyDescent="0.3">
      <c r="D351" s="21"/>
      <c r="F351" s="21"/>
      <c r="G351" s="21"/>
      <c r="H351" s="21"/>
      <c r="O351" s="21"/>
      <c r="AC351" s="21"/>
      <c r="AS351" s="21"/>
      <c r="BG351" s="15"/>
      <c r="BJ351" s="33"/>
      <c r="BK351" s="33"/>
      <c r="DE351" s="33"/>
      <c r="DT351" s="33"/>
      <c r="EH351" s="21"/>
    </row>
    <row r="352" spans="4:138" x14ac:dyDescent="0.3">
      <c r="D352" s="21"/>
      <c r="F352" s="21"/>
      <c r="G352" s="21"/>
      <c r="H352" s="21"/>
      <c r="O352" s="21"/>
      <c r="AC352" s="21"/>
      <c r="AS352" s="21"/>
      <c r="BG352" s="15"/>
      <c r="BJ352" s="33"/>
      <c r="BK352" s="33"/>
      <c r="DE352" s="33"/>
      <c r="DT352" s="33"/>
      <c r="EH352" s="21"/>
    </row>
    <row r="353" spans="4:138" x14ac:dyDescent="0.3">
      <c r="D353" s="21"/>
      <c r="F353" s="21"/>
      <c r="G353" s="21"/>
      <c r="H353" s="21"/>
      <c r="O353" s="21"/>
      <c r="AC353" s="21"/>
      <c r="AS353" s="21"/>
      <c r="BG353" s="15"/>
      <c r="BJ353" s="33"/>
      <c r="BK353" s="33"/>
      <c r="DE353" s="33"/>
      <c r="DT353" s="33"/>
      <c r="EH353" s="21"/>
    </row>
    <row r="354" spans="4:138" x14ac:dyDescent="0.3">
      <c r="D354" s="21"/>
      <c r="F354" s="21"/>
      <c r="G354" s="21"/>
      <c r="H354" s="21"/>
      <c r="O354" s="21"/>
      <c r="AC354" s="21"/>
      <c r="AS354" s="21"/>
      <c r="BG354" s="15"/>
      <c r="BJ354" s="33"/>
      <c r="BK354" s="33"/>
      <c r="DE354" s="33"/>
      <c r="DT354" s="33"/>
      <c r="EH354" s="21"/>
    </row>
    <row r="355" spans="4:138" x14ac:dyDescent="0.3">
      <c r="D355" s="21"/>
      <c r="F355" s="21"/>
      <c r="G355" s="21"/>
      <c r="H355" s="21"/>
      <c r="O355" s="21"/>
      <c r="AC355" s="21"/>
      <c r="AS355" s="21"/>
      <c r="BG355" s="15"/>
      <c r="BJ355" s="33"/>
      <c r="BK355" s="33"/>
      <c r="DE355" s="33"/>
      <c r="DT355" s="33"/>
      <c r="EH355" s="21"/>
    </row>
    <row r="356" spans="4:138" x14ac:dyDescent="0.3">
      <c r="D356" s="21"/>
      <c r="F356" s="21"/>
      <c r="G356" s="21"/>
      <c r="H356" s="21"/>
      <c r="O356" s="21"/>
      <c r="AC356" s="21"/>
      <c r="AS356" s="21"/>
      <c r="BG356" s="15"/>
      <c r="BJ356" s="33"/>
      <c r="BK356" s="33"/>
      <c r="DE356" s="33"/>
      <c r="DT356" s="33"/>
      <c r="EH356" s="21"/>
    </row>
    <row r="357" spans="4:138" x14ac:dyDescent="0.3">
      <c r="D357" s="21"/>
      <c r="F357" s="21"/>
      <c r="G357" s="21"/>
      <c r="H357" s="21"/>
      <c r="O357" s="21"/>
      <c r="AC357" s="21"/>
      <c r="AS357" s="21"/>
      <c r="BG357" s="15"/>
      <c r="BJ357" s="33"/>
      <c r="BK357" s="33"/>
      <c r="DE357" s="33"/>
      <c r="DT357" s="33"/>
      <c r="EH357" s="21"/>
    </row>
    <row r="358" spans="4:138" x14ac:dyDescent="0.3">
      <c r="D358" s="21"/>
      <c r="F358" s="21"/>
      <c r="G358" s="21"/>
      <c r="H358" s="21"/>
      <c r="O358" s="21"/>
      <c r="AC358" s="21"/>
      <c r="AS358" s="21"/>
      <c r="BG358" s="15"/>
      <c r="BJ358" s="33"/>
      <c r="BK358" s="33"/>
      <c r="DE358" s="33"/>
      <c r="DT358" s="33"/>
      <c r="EH358" s="21"/>
    </row>
    <row r="359" spans="4:138" x14ac:dyDescent="0.3">
      <c r="D359" s="21"/>
      <c r="F359" s="21"/>
      <c r="G359" s="21"/>
      <c r="H359" s="21"/>
      <c r="O359" s="21"/>
      <c r="AC359" s="21"/>
      <c r="AS359" s="21"/>
      <c r="BG359" s="15"/>
      <c r="BJ359" s="33"/>
      <c r="BK359" s="33"/>
      <c r="DE359" s="33"/>
      <c r="DT359" s="33"/>
      <c r="EH359" s="21"/>
    </row>
    <row r="360" spans="4:138" x14ac:dyDescent="0.3">
      <c r="D360" s="21"/>
      <c r="F360" s="21"/>
      <c r="G360" s="21"/>
      <c r="H360" s="21"/>
      <c r="O360" s="21"/>
      <c r="AC360" s="21"/>
      <c r="AS360" s="21"/>
      <c r="BG360" s="15"/>
      <c r="BJ360" s="33"/>
      <c r="BK360" s="33"/>
      <c r="DE360" s="33"/>
      <c r="DT360" s="33"/>
      <c r="EH360" s="21"/>
    </row>
    <row r="361" spans="4:138" x14ac:dyDescent="0.3">
      <c r="D361" s="21"/>
      <c r="F361" s="21"/>
      <c r="G361" s="21"/>
      <c r="H361" s="21"/>
      <c r="O361" s="21"/>
      <c r="AC361" s="21"/>
      <c r="AS361" s="21"/>
      <c r="BG361" s="15"/>
      <c r="BJ361" s="33"/>
      <c r="BK361" s="33"/>
      <c r="DE361" s="33"/>
      <c r="DT361" s="33"/>
      <c r="EH361" s="21"/>
    </row>
    <row r="362" spans="4:138" x14ac:dyDescent="0.3">
      <c r="D362" s="21"/>
      <c r="F362" s="21"/>
      <c r="G362" s="21"/>
      <c r="H362" s="21"/>
      <c r="O362" s="21"/>
      <c r="AC362" s="21"/>
      <c r="AS362" s="21"/>
      <c r="BG362" s="15"/>
      <c r="BJ362" s="33"/>
      <c r="BK362" s="33"/>
      <c r="DE362" s="33"/>
      <c r="DT362" s="33"/>
      <c r="EH362" s="21"/>
    </row>
    <row r="363" spans="4:138" x14ac:dyDescent="0.3">
      <c r="D363" s="21"/>
      <c r="F363" s="21"/>
      <c r="G363" s="21"/>
      <c r="H363" s="21"/>
      <c r="O363" s="21"/>
      <c r="AC363" s="21"/>
      <c r="AS363" s="21"/>
      <c r="BG363" s="15"/>
      <c r="BJ363" s="33"/>
      <c r="BK363" s="33"/>
      <c r="DE363" s="33"/>
      <c r="DT363" s="33"/>
      <c r="EH363" s="21"/>
    </row>
    <row r="364" spans="4:138" x14ac:dyDescent="0.3">
      <c r="D364" s="21"/>
      <c r="F364" s="21"/>
      <c r="G364" s="21"/>
      <c r="H364" s="21"/>
      <c r="O364" s="21"/>
      <c r="AC364" s="21"/>
      <c r="AS364" s="21"/>
      <c r="BG364" s="15"/>
      <c r="BJ364" s="33"/>
      <c r="BK364" s="33"/>
      <c r="DE364" s="33"/>
      <c r="DT364" s="33"/>
      <c r="EH364" s="21"/>
    </row>
    <row r="365" spans="4:138" x14ac:dyDescent="0.3">
      <c r="D365" s="21"/>
      <c r="F365" s="21"/>
      <c r="G365" s="21"/>
      <c r="H365" s="21"/>
      <c r="O365" s="21"/>
      <c r="AC365" s="21"/>
      <c r="AS365" s="21"/>
      <c r="BG365" s="15"/>
      <c r="BJ365" s="33"/>
      <c r="BK365" s="33"/>
      <c r="DE365" s="33"/>
      <c r="DT365" s="33"/>
      <c r="EH365" s="21"/>
    </row>
    <row r="366" spans="4:138" x14ac:dyDescent="0.3">
      <c r="D366" s="21"/>
      <c r="F366" s="21"/>
      <c r="G366" s="21"/>
      <c r="H366" s="21"/>
      <c r="O366" s="21"/>
      <c r="AC366" s="21"/>
      <c r="AS366" s="21"/>
      <c r="BG366" s="15"/>
      <c r="BJ366" s="33"/>
      <c r="BK366" s="33"/>
      <c r="DE366" s="33"/>
      <c r="DT366" s="33"/>
      <c r="EH366" s="21"/>
    </row>
    <row r="367" spans="4:138" x14ac:dyDescent="0.3">
      <c r="D367" s="21"/>
      <c r="F367" s="21"/>
      <c r="G367" s="21"/>
      <c r="H367" s="21"/>
      <c r="O367" s="21"/>
      <c r="AC367" s="21"/>
      <c r="AS367" s="21"/>
      <c r="BG367" s="15"/>
      <c r="BJ367" s="33"/>
      <c r="BK367" s="33"/>
      <c r="DE367" s="33"/>
      <c r="DT367" s="33"/>
      <c r="EH367" s="21"/>
    </row>
    <row r="368" spans="4:138" x14ac:dyDescent="0.3">
      <c r="D368" s="21"/>
      <c r="F368" s="21"/>
      <c r="G368" s="21"/>
      <c r="H368" s="21"/>
      <c r="O368" s="21"/>
      <c r="AC368" s="21"/>
      <c r="AS368" s="21"/>
      <c r="BG368" s="15"/>
      <c r="BJ368" s="33"/>
      <c r="BK368" s="33"/>
      <c r="DE368" s="33"/>
      <c r="DT368" s="33"/>
      <c r="EH368" s="21"/>
    </row>
    <row r="369" spans="4:138" x14ac:dyDescent="0.3">
      <c r="D369" s="21"/>
      <c r="F369" s="21"/>
      <c r="G369" s="21"/>
      <c r="H369" s="21"/>
      <c r="O369" s="21"/>
      <c r="AC369" s="21"/>
      <c r="AS369" s="21"/>
      <c r="BG369" s="15"/>
      <c r="BJ369" s="33"/>
      <c r="BK369" s="33"/>
      <c r="DE369" s="33"/>
      <c r="DT369" s="33"/>
      <c r="EH369" s="21"/>
    </row>
    <row r="370" spans="4:138" x14ac:dyDescent="0.3">
      <c r="D370" s="21"/>
      <c r="F370" s="21"/>
      <c r="G370" s="21"/>
      <c r="H370" s="21"/>
      <c r="O370" s="21"/>
      <c r="AC370" s="21"/>
      <c r="AS370" s="21"/>
      <c r="BG370" s="15"/>
      <c r="BJ370" s="33"/>
      <c r="BK370" s="33"/>
      <c r="DE370" s="33"/>
      <c r="DT370" s="33"/>
      <c r="EH370" s="21"/>
    </row>
    <row r="371" spans="4:138" x14ac:dyDescent="0.3">
      <c r="D371" s="21"/>
      <c r="F371" s="21"/>
      <c r="G371" s="21"/>
      <c r="H371" s="21"/>
      <c r="O371" s="21"/>
      <c r="AC371" s="21"/>
      <c r="AS371" s="21"/>
      <c r="BG371" s="15"/>
      <c r="BJ371" s="33"/>
      <c r="BK371" s="33"/>
      <c r="DE371" s="33"/>
      <c r="DT371" s="33"/>
      <c r="EH371" s="21"/>
    </row>
    <row r="372" spans="4:138" x14ac:dyDescent="0.3">
      <c r="D372" s="21"/>
      <c r="F372" s="21"/>
      <c r="G372" s="21"/>
      <c r="H372" s="21"/>
      <c r="O372" s="21"/>
      <c r="AC372" s="21"/>
      <c r="AS372" s="21"/>
      <c r="BG372" s="15"/>
      <c r="BJ372" s="33"/>
      <c r="BK372" s="33"/>
      <c r="DE372" s="33"/>
      <c r="DT372" s="33"/>
      <c r="EH372" s="21"/>
    </row>
    <row r="373" spans="4:138" x14ac:dyDescent="0.3">
      <c r="D373" s="21"/>
      <c r="F373" s="21"/>
      <c r="G373" s="21"/>
      <c r="H373" s="21"/>
      <c r="O373" s="21"/>
      <c r="AC373" s="21"/>
      <c r="AS373" s="21"/>
      <c r="BG373" s="15"/>
      <c r="BJ373" s="33"/>
      <c r="BK373" s="33"/>
      <c r="DE373" s="33"/>
      <c r="DT373" s="33"/>
      <c r="EH373" s="21"/>
    </row>
    <row r="374" spans="4:138" x14ac:dyDescent="0.3">
      <c r="D374" s="21"/>
      <c r="F374" s="21"/>
      <c r="G374" s="21"/>
      <c r="H374" s="21"/>
      <c r="O374" s="21"/>
      <c r="AC374" s="21"/>
      <c r="AS374" s="21"/>
      <c r="BG374" s="15"/>
      <c r="BJ374" s="33"/>
      <c r="BK374" s="33"/>
      <c r="DE374" s="33"/>
      <c r="DT374" s="33"/>
      <c r="EH374" s="21"/>
    </row>
    <row r="375" spans="4:138" x14ac:dyDescent="0.3">
      <c r="D375" s="21"/>
      <c r="F375" s="21"/>
      <c r="G375" s="21"/>
      <c r="H375" s="21"/>
      <c r="O375" s="21"/>
      <c r="AC375" s="21"/>
      <c r="AS375" s="21"/>
      <c r="BG375" s="15"/>
      <c r="BJ375" s="33"/>
      <c r="BK375" s="33"/>
      <c r="DE375" s="33"/>
      <c r="DT375" s="33"/>
      <c r="EH375" s="21"/>
    </row>
    <row r="376" spans="4:138" x14ac:dyDescent="0.3">
      <c r="D376" s="21"/>
      <c r="F376" s="21"/>
      <c r="G376" s="21"/>
      <c r="H376" s="21"/>
      <c r="O376" s="21"/>
      <c r="AC376" s="21"/>
      <c r="AS376" s="21"/>
      <c r="BG376" s="15"/>
      <c r="BJ376" s="33"/>
      <c r="BK376" s="33"/>
      <c r="DE376" s="33"/>
      <c r="DT376" s="33"/>
      <c r="EH376" s="21"/>
    </row>
    <row r="377" spans="4:138" x14ac:dyDescent="0.3">
      <c r="D377" s="21"/>
      <c r="F377" s="21"/>
      <c r="G377" s="21"/>
      <c r="H377" s="21"/>
      <c r="O377" s="21"/>
      <c r="AC377" s="21"/>
      <c r="AS377" s="21"/>
      <c r="BG377" s="15"/>
      <c r="BJ377" s="33"/>
      <c r="BK377" s="33"/>
      <c r="DE377" s="33"/>
      <c r="DT377" s="33"/>
      <c r="EH377" s="21"/>
    </row>
    <row r="378" spans="4:138" x14ac:dyDescent="0.3">
      <c r="D378" s="21"/>
      <c r="F378" s="21"/>
      <c r="G378" s="21"/>
      <c r="H378" s="21"/>
      <c r="O378" s="21"/>
      <c r="AC378" s="21"/>
      <c r="AS378" s="21"/>
      <c r="BG378" s="15"/>
      <c r="BJ378" s="33"/>
      <c r="BK378" s="33"/>
      <c r="DE378" s="33"/>
      <c r="DT378" s="33"/>
      <c r="EH378" s="21"/>
    </row>
    <row r="379" spans="4:138" x14ac:dyDescent="0.3">
      <c r="D379" s="21"/>
      <c r="F379" s="21"/>
      <c r="G379" s="21"/>
      <c r="H379" s="21"/>
      <c r="O379" s="21"/>
      <c r="AC379" s="21"/>
      <c r="AS379" s="21"/>
      <c r="BG379" s="15"/>
      <c r="BJ379" s="33"/>
      <c r="BK379" s="33"/>
      <c r="DE379" s="33"/>
      <c r="DT379" s="33"/>
      <c r="EH379" s="21"/>
    </row>
    <row r="380" spans="4:138" x14ac:dyDescent="0.3">
      <c r="D380" s="21"/>
      <c r="F380" s="21"/>
      <c r="G380" s="21"/>
      <c r="H380" s="21"/>
      <c r="O380" s="21"/>
      <c r="AC380" s="21"/>
      <c r="AS380" s="21"/>
      <c r="BG380" s="15"/>
      <c r="BJ380" s="33"/>
      <c r="BK380" s="33"/>
      <c r="DE380" s="33"/>
      <c r="DT380" s="33"/>
      <c r="EH380" s="21"/>
    </row>
    <row r="381" spans="4:138" x14ac:dyDescent="0.3">
      <c r="D381" s="21"/>
      <c r="F381" s="21"/>
      <c r="G381" s="21"/>
      <c r="H381" s="21"/>
      <c r="O381" s="21"/>
      <c r="AC381" s="21"/>
      <c r="AS381" s="21"/>
      <c r="BG381" s="15"/>
      <c r="BJ381" s="33"/>
      <c r="BK381" s="33"/>
      <c r="DE381" s="33"/>
      <c r="DT381" s="33"/>
      <c r="EH381" s="21"/>
    </row>
    <row r="382" spans="4:138" x14ac:dyDescent="0.3">
      <c r="D382" s="21"/>
      <c r="F382" s="21"/>
      <c r="G382" s="21"/>
      <c r="H382" s="21"/>
      <c r="O382" s="21"/>
      <c r="AC382" s="21"/>
      <c r="AS382" s="21"/>
      <c r="BG382" s="15"/>
      <c r="BJ382" s="33"/>
      <c r="BK382" s="33"/>
      <c r="DE382" s="33"/>
      <c r="DT382" s="33"/>
      <c r="EH382" s="21"/>
    </row>
    <row r="383" spans="4:138" x14ac:dyDescent="0.3">
      <c r="D383" s="21"/>
      <c r="F383" s="21"/>
      <c r="G383" s="21"/>
      <c r="H383" s="21"/>
      <c r="O383" s="21"/>
      <c r="AC383" s="21"/>
      <c r="AS383" s="21"/>
      <c r="BG383" s="15"/>
      <c r="BJ383" s="33"/>
      <c r="BK383" s="33"/>
      <c r="DE383" s="33"/>
      <c r="DT383" s="33"/>
      <c r="EH383" s="21"/>
    </row>
    <row r="384" spans="4:138" x14ac:dyDescent="0.3">
      <c r="D384" s="21"/>
      <c r="F384" s="21"/>
      <c r="G384" s="21"/>
      <c r="H384" s="21"/>
      <c r="O384" s="21"/>
      <c r="AC384" s="21"/>
      <c r="AS384" s="21"/>
      <c r="BG384" s="15"/>
      <c r="BJ384" s="33"/>
      <c r="BK384" s="33"/>
      <c r="DE384" s="33"/>
      <c r="DT384" s="33"/>
      <c r="EH384" s="21"/>
    </row>
    <row r="385" spans="4:138" x14ac:dyDescent="0.3">
      <c r="D385" s="21"/>
      <c r="F385" s="21"/>
      <c r="G385" s="21"/>
      <c r="H385" s="21"/>
      <c r="O385" s="21"/>
      <c r="AC385" s="21"/>
      <c r="AS385" s="21"/>
      <c r="BG385" s="15"/>
      <c r="BJ385" s="33"/>
      <c r="BK385" s="33"/>
      <c r="DE385" s="33"/>
      <c r="DT385" s="33"/>
      <c r="EH385" s="21"/>
    </row>
    <row r="386" spans="4:138" x14ac:dyDescent="0.3">
      <c r="D386" s="21"/>
      <c r="F386" s="21"/>
      <c r="G386" s="21"/>
      <c r="H386" s="21"/>
      <c r="O386" s="21"/>
      <c r="AC386" s="21"/>
      <c r="AS386" s="21"/>
      <c r="BG386" s="15"/>
      <c r="BJ386" s="33"/>
      <c r="BK386" s="33"/>
      <c r="DE386" s="33"/>
      <c r="DT386" s="33"/>
      <c r="EH386" s="21"/>
    </row>
    <row r="387" spans="4:138" x14ac:dyDescent="0.3">
      <c r="D387" s="21"/>
      <c r="F387" s="21"/>
      <c r="G387" s="21"/>
      <c r="H387" s="21"/>
      <c r="O387" s="21"/>
      <c r="AC387" s="21"/>
      <c r="AS387" s="21"/>
      <c r="BG387" s="15"/>
      <c r="BJ387" s="33"/>
      <c r="BK387" s="33"/>
      <c r="DE387" s="33"/>
      <c r="DT387" s="33"/>
      <c r="EH387" s="21"/>
    </row>
    <row r="388" spans="4:138" x14ac:dyDescent="0.3">
      <c r="D388" s="21"/>
      <c r="F388" s="21"/>
      <c r="G388" s="21"/>
      <c r="H388" s="21"/>
      <c r="O388" s="21"/>
      <c r="AC388" s="21"/>
      <c r="AS388" s="21"/>
      <c r="BG388" s="15"/>
      <c r="BJ388" s="33"/>
      <c r="BK388" s="33"/>
      <c r="DE388" s="33"/>
      <c r="DT388" s="33"/>
      <c r="EH388" s="21"/>
    </row>
    <row r="389" spans="4:138" x14ac:dyDescent="0.3">
      <c r="D389" s="21"/>
      <c r="F389" s="21"/>
      <c r="G389" s="21"/>
      <c r="H389" s="21"/>
      <c r="O389" s="21"/>
      <c r="AC389" s="21"/>
      <c r="AS389" s="21"/>
      <c r="BG389" s="15"/>
      <c r="BJ389" s="33"/>
      <c r="BK389" s="33"/>
      <c r="DE389" s="33"/>
      <c r="DT389" s="33"/>
      <c r="EH389" s="21"/>
    </row>
    <row r="390" spans="4:138" x14ac:dyDescent="0.3">
      <c r="D390" s="21"/>
      <c r="F390" s="21"/>
      <c r="G390" s="21"/>
      <c r="H390" s="21"/>
      <c r="O390" s="21"/>
      <c r="AC390" s="21"/>
      <c r="AS390" s="21"/>
      <c r="BG390" s="15"/>
      <c r="BJ390" s="33"/>
      <c r="BK390" s="33"/>
      <c r="DE390" s="33"/>
      <c r="DT390" s="33"/>
      <c r="EH390" s="21"/>
    </row>
    <row r="391" spans="4:138" x14ac:dyDescent="0.3">
      <c r="D391" s="21"/>
      <c r="F391" s="21"/>
      <c r="G391" s="21"/>
      <c r="H391" s="21"/>
      <c r="O391" s="21"/>
      <c r="AC391" s="21"/>
      <c r="AS391" s="21"/>
      <c r="BG391" s="15"/>
      <c r="BJ391" s="33"/>
      <c r="BK391" s="33"/>
      <c r="DE391" s="33"/>
      <c r="DT391" s="33"/>
      <c r="EH391" s="21"/>
    </row>
    <row r="392" spans="4:138" x14ac:dyDescent="0.3">
      <c r="D392" s="21"/>
      <c r="F392" s="21"/>
      <c r="G392" s="21"/>
      <c r="H392" s="21"/>
      <c r="O392" s="21"/>
      <c r="AC392" s="21"/>
      <c r="AS392" s="21"/>
      <c r="BG392" s="15"/>
      <c r="BJ392" s="33"/>
      <c r="BK392" s="33"/>
      <c r="DE392" s="33"/>
      <c r="DT392" s="33"/>
      <c r="EH392" s="21"/>
    </row>
    <row r="393" spans="4:138" x14ac:dyDescent="0.3">
      <c r="D393" s="21"/>
      <c r="F393" s="21"/>
      <c r="G393" s="21"/>
      <c r="H393" s="21"/>
      <c r="O393" s="21"/>
      <c r="AC393" s="21"/>
      <c r="AS393" s="21"/>
      <c r="BG393" s="15"/>
      <c r="BJ393" s="33"/>
      <c r="BK393" s="33"/>
      <c r="DE393" s="33"/>
      <c r="DT393" s="33"/>
      <c r="EH393" s="21"/>
    </row>
    <row r="394" spans="4:138" x14ac:dyDescent="0.3">
      <c r="D394" s="21"/>
      <c r="F394" s="21"/>
      <c r="G394" s="21"/>
      <c r="H394" s="21"/>
      <c r="O394" s="21"/>
      <c r="AC394" s="21"/>
      <c r="AS394" s="21"/>
      <c r="BG394" s="15"/>
      <c r="BJ394" s="33"/>
      <c r="BK394" s="33"/>
      <c r="DE394" s="33"/>
      <c r="DT394" s="33"/>
      <c r="EH394" s="21"/>
    </row>
    <row r="395" spans="4:138" x14ac:dyDescent="0.3">
      <c r="D395" s="21"/>
      <c r="F395" s="21"/>
      <c r="G395" s="21"/>
      <c r="H395" s="21"/>
      <c r="O395" s="21"/>
      <c r="AC395" s="21"/>
      <c r="AS395" s="21"/>
      <c r="BG395" s="15"/>
      <c r="BJ395" s="33"/>
      <c r="BK395" s="33"/>
      <c r="DE395" s="33"/>
      <c r="DT395" s="33"/>
      <c r="EH395" s="21"/>
    </row>
    <row r="396" spans="4:138" x14ac:dyDescent="0.3">
      <c r="D396" s="21"/>
      <c r="F396" s="21"/>
      <c r="G396" s="21"/>
      <c r="H396" s="21"/>
      <c r="O396" s="21"/>
      <c r="AC396" s="21"/>
      <c r="AS396" s="21"/>
      <c r="BG396" s="15"/>
      <c r="BJ396" s="33"/>
      <c r="BK396" s="33"/>
      <c r="DE396" s="33"/>
      <c r="DT396" s="33"/>
      <c r="EH396" s="21"/>
    </row>
    <row r="397" spans="4:138" x14ac:dyDescent="0.3">
      <c r="D397" s="21"/>
      <c r="F397" s="21"/>
      <c r="G397" s="21"/>
      <c r="H397" s="21"/>
      <c r="O397" s="21"/>
      <c r="AC397" s="21"/>
      <c r="AS397" s="21"/>
      <c r="BG397" s="15"/>
      <c r="BJ397" s="33"/>
      <c r="BK397" s="33"/>
      <c r="DE397" s="33"/>
      <c r="DT397" s="33"/>
      <c r="EH397" s="21"/>
    </row>
    <row r="398" spans="4:138" x14ac:dyDescent="0.3">
      <c r="D398" s="21"/>
      <c r="F398" s="21"/>
      <c r="G398" s="21"/>
      <c r="H398" s="21"/>
      <c r="O398" s="21"/>
      <c r="AC398" s="21"/>
      <c r="AS398" s="21"/>
      <c r="BG398" s="15"/>
      <c r="BJ398" s="33"/>
      <c r="BK398" s="33"/>
      <c r="DE398" s="33"/>
      <c r="DT398" s="33"/>
      <c r="EH398" s="21"/>
    </row>
    <row r="399" spans="4:138" x14ac:dyDescent="0.3">
      <c r="D399" s="21"/>
      <c r="F399" s="21"/>
      <c r="G399" s="21"/>
      <c r="H399" s="21"/>
      <c r="O399" s="21"/>
      <c r="AC399" s="21"/>
      <c r="AS399" s="21"/>
      <c r="BG399" s="15"/>
      <c r="BJ399" s="33"/>
      <c r="BK399" s="33"/>
      <c r="DE399" s="33"/>
      <c r="DT399" s="33"/>
      <c r="EH399" s="21"/>
    </row>
    <row r="400" spans="4:138" x14ac:dyDescent="0.3">
      <c r="D400" s="21"/>
      <c r="F400" s="21"/>
      <c r="G400" s="21"/>
      <c r="H400" s="21"/>
      <c r="O400" s="21"/>
      <c r="AC400" s="21"/>
      <c r="AS400" s="21"/>
      <c r="BG400" s="15"/>
      <c r="BJ400" s="33"/>
      <c r="BK400" s="33"/>
      <c r="DE400" s="33"/>
      <c r="DT400" s="33"/>
      <c r="EH400" s="21"/>
    </row>
    <row r="401" spans="4:138" x14ac:dyDescent="0.3">
      <c r="D401" s="21"/>
      <c r="F401" s="21"/>
      <c r="G401" s="21"/>
      <c r="H401" s="21"/>
      <c r="O401" s="21"/>
      <c r="AC401" s="21"/>
      <c r="AS401" s="21"/>
      <c r="BG401" s="15"/>
      <c r="BJ401" s="33"/>
      <c r="BK401" s="33"/>
      <c r="DE401" s="33"/>
      <c r="DT401" s="33"/>
      <c r="EH401" s="21"/>
    </row>
    <row r="402" spans="4:138" x14ac:dyDescent="0.3">
      <c r="D402" s="21"/>
      <c r="F402" s="21"/>
      <c r="G402" s="21"/>
      <c r="H402" s="21"/>
      <c r="O402" s="21"/>
      <c r="AC402" s="21"/>
      <c r="AS402" s="21"/>
      <c r="BG402" s="15"/>
      <c r="BJ402" s="33"/>
      <c r="BK402" s="33"/>
      <c r="DE402" s="33"/>
      <c r="DT402" s="33"/>
      <c r="EH402" s="21"/>
    </row>
    <row r="403" spans="4:138" x14ac:dyDescent="0.3">
      <c r="D403" s="21"/>
      <c r="F403" s="21"/>
      <c r="G403" s="21"/>
      <c r="H403" s="21"/>
      <c r="O403" s="21"/>
      <c r="AC403" s="21"/>
      <c r="AS403" s="21"/>
      <c r="BG403" s="15"/>
      <c r="BJ403" s="33"/>
      <c r="BK403" s="33"/>
      <c r="DE403" s="33"/>
      <c r="DT403" s="33"/>
      <c r="EH403" s="21"/>
    </row>
    <row r="404" spans="4:138" x14ac:dyDescent="0.3">
      <c r="D404" s="21"/>
      <c r="F404" s="21"/>
      <c r="G404" s="21"/>
      <c r="H404" s="21"/>
      <c r="O404" s="21"/>
      <c r="AC404" s="21"/>
      <c r="AS404" s="21"/>
      <c r="BG404" s="15"/>
      <c r="BJ404" s="33"/>
      <c r="BK404" s="33"/>
      <c r="DE404" s="33"/>
      <c r="DT404" s="33"/>
      <c r="EH404" s="21"/>
    </row>
    <row r="405" spans="4:138" x14ac:dyDescent="0.3">
      <c r="D405" s="21"/>
      <c r="F405" s="21"/>
      <c r="G405" s="21"/>
      <c r="H405" s="21"/>
      <c r="O405" s="21"/>
      <c r="AC405" s="21"/>
      <c r="AS405" s="21"/>
      <c r="BG405" s="15"/>
      <c r="BJ405" s="33"/>
      <c r="BK405" s="33"/>
      <c r="DE405" s="33"/>
      <c r="DT405" s="33"/>
      <c r="EH405" s="21"/>
    </row>
    <row r="406" spans="4:138" x14ac:dyDescent="0.3">
      <c r="D406" s="21"/>
      <c r="F406" s="21"/>
      <c r="G406" s="21"/>
      <c r="H406" s="21"/>
      <c r="O406" s="21"/>
      <c r="AC406" s="21"/>
      <c r="AS406" s="21"/>
      <c r="BG406" s="15"/>
      <c r="BJ406" s="33"/>
      <c r="BK406" s="33"/>
      <c r="DE406" s="33"/>
      <c r="DT406" s="33"/>
      <c r="EH406" s="21"/>
    </row>
    <row r="407" spans="4:138" x14ac:dyDescent="0.3">
      <c r="D407" s="21"/>
      <c r="F407" s="21"/>
      <c r="G407" s="21"/>
      <c r="H407" s="21"/>
      <c r="O407" s="21"/>
      <c r="AC407" s="21"/>
      <c r="AS407" s="21"/>
      <c r="BG407" s="15"/>
      <c r="BJ407" s="33"/>
      <c r="BK407" s="33"/>
      <c r="DE407" s="33"/>
      <c r="DT407" s="33"/>
      <c r="EH407" s="21"/>
    </row>
    <row r="408" spans="4:138" x14ac:dyDescent="0.3">
      <c r="D408" s="21"/>
      <c r="F408" s="21"/>
      <c r="G408" s="21"/>
      <c r="H408" s="21"/>
      <c r="O408" s="21"/>
      <c r="AC408" s="21"/>
      <c r="AS408" s="21"/>
      <c r="BG408" s="15"/>
      <c r="BJ408" s="33"/>
      <c r="BK408" s="33"/>
      <c r="DE408" s="33"/>
      <c r="DT408" s="33"/>
      <c r="EH408" s="21"/>
    </row>
    <row r="409" spans="4:138" x14ac:dyDescent="0.3">
      <c r="D409" s="21"/>
      <c r="F409" s="21"/>
      <c r="G409" s="21"/>
      <c r="H409" s="21"/>
      <c r="O409" s="21"/>
      <c r="AC409" s="21"/>
      <c r="AS409" s="21"/>
      <c r="BG409" s="15"/>
      <c r="BJ409" s="33"/>
      <c r="BK409" s="33"/>
      <c r="DE409" s="33"/>
      <c r="DT409" s="33"/>
      <c r="EH409" s="21"/>
    </row>
    <row r="410" spans="4:138" x14ac:dyDescent="0.3">
      <c r="D410" s="21"/>
      <c r="F410" s="21"/>
      <c r="G410" s="21"/>
      <c r="H410" s="21"/>
      <c r="O410" s="21"/>
      <c r="AC410" s="21"/>
      <c r="AS410" s="21"/>
      <c r="BG410" s="15"/>
      <c r="BJ410" s="33"/>
      <c r="BK410" s="33"/>
      <c r="DE410" s="33"/>
      <c r="DT410" s="33"/>
      <c r="EH410" s="21"/>
    </row>
    <row r="411" spans="4:138" x14ac:dyDescent="0.3">
      <c r="D411" s="21"/>
      <c r="F411" s="21"/>
      <c r="G411" s="21"/>
      <c r="H411" s="21"/>
      <c r="O411" s="21"/>
      <c r="AC411" s="21"/>
      <c r="AS411" s="21"/>
      <c r="BG411" s="15"/>
      <c r="BJ411" s="33"/>
      <c r="BK411" s="33"/>
      <c r="DE411" s="33"/>
      <c r="DT411" s="33"/>
      <c r="EH411" s="21"/>
    </row>
    <row r="412" spans="4:138" x14ac:dyDescent="0.3">
      <c r="D412" s="21"/>
      <c r="F412" s="21"/>
      <c r="G412" s="21"/>
      <c r="H412" s="21"/>
      <c r="O412" s="21"/>
      <c r="AC412" s="21"/>
      <c r="AS412" s="21"/>
      <c r="BG412" s="15"/>
      <c r="BJ412" s="33"/>
      <c r="BK412" s="33"/>
      <c r="DE412" s="33"/>
      <c r="DT412" s="33"/>
      <c r="EH412" s="21"/>
    </row>
    <row r="413" spans="4:138" x14ac:dyDescent="0.3">
      <c r="D413" s="21"/>
      <c r="F413" s="21"/>
      <c r="G413" s="21"/>
      <c r="H413" s="21"/>
      <c r="O413" s="21"/>
      <c r="AC413" s="21"/>
      <c r="AS413" s="21"/>
      <c r="BG413" s="15"/>
      <c r="BJ413" s="33"/>
      <c r="BK413" s="33"/>
      <c r="DE413" s="33"/>
      <c r="DT413" s="33"/>
      <c r="EH413" s="21"/>
    </row>
    <row r="414" spans="4:138" x14ac:dyDescent="0.3">
      <c r="D414" s="21"/>
      <c r="F414" s="21"/>
      <c r="G414" s="21"/>
      <c r="H414" s="21"/>
      <c r="O414" s="21"/>
      <c r="AC414" s="21"/>
      <c r="AS414" s="21"/>
      <c r="BG414" s="15"/>
      <c r="BJ414" s="33"/>
      <c r="BK414" s="33"/>
      <c r="DE414" s="33"/>
      <c r="DT414" s="33"/>
      <c r="EH414" s="21"/>
    </row>
    <row r="415" spans="4:138" x14ac:dyDescent="0.3">
      <c r="D415" s="21"/>
      <c r="F415" s="21"/>
      <c r="G415" s="21"/>
      <c r="H415" s="21"/>
      <c r="O415" s="21"/>
      <c r="AC415" s="21"/>
      <c r="AS415" s="21"/>
      <c r="BG415" s="15"/>
      <c r="BJ415" s="33"/>
      <c r="BK415" s="33"/>
      <c r="DE415" s="33"/>
      <c r="DT415" s="33"/>
      <c r="EH415" s="21"/>
    </row>
    <row r="416" spans="4:138" x14ac:dyDescent="0.3">
      <c r="D416" s="21"/>
      <c r="F416" s="21"/>
      <c r="G416" s="21"/>
      <c r="H416" s="21"/>
      <c r="O416" s="21"/>
      <c r="AC416" s="21"/>
      <c r="AS416" s="21"/>
      <c r="BG416" s="15"/>
      <c r="BJ416" s="33"/>
      <c r="BK416" s="33"/>
      <c r="DE416" s="33"/>
      <c r="DT416" s="33"/>
      <c r="EH416" s="21"/>
    </row>
    <row r="417" spans="4:138" x14ac:dyDescent="0.3">
      <c r="D417" s="21"/>
      <c r="F417" s="21"/>
      <c r="G417" s="21"/>
      <c r="H417" s="21"/>
      <c r="O417" s="21"/>
      <c r="AC417" s="21"/>
      <c r="AS417" s="21"/>
      <c r="BG417" s="15"/>
      <c r="BJ417" s="33"/>
      <c r="BK417" s="33"/>
      <c r="DE417" s="33"/>
      <c r="DT417" s="33"/>
      <c r="EH417" s="21"/>
    </row>
    <row r="418" spans="4:138" x14ac:dyDescent="0.3">
      <c r="D418" s="21"/>
      <c r="F418" s="21"/>
      <c r="G418" s="21"/>
      <c r="H418" s="21"/>
      <c r="O418" s="21"/>
      <c r="AC418" s="21"/>
      <c r="AS418" s="21"/>
      <c r="BG418" s="15"/>
      <c r="BJ418" s="33"/>
      <c r="BK418" s="33"/>
      <c r="DE418" s="33"/>
      <c r="DT418" s="33"/>
      <c r="EH418" s="21"/>
    </row>
    <row r="419" spans="4:138" x14ac:dyDescent="0.3">
      <c r="D419" s="21"/>
      <c r="F419" s="21"/>
      <c r="G419" s="21"/>
      <c r="H419" s="21"/>
      <c r="O419" s="21"/>
      <c r="AC419" s="21"/>
      <c r="AS419" s="21"/>
      <c r="BG419" s="15"/>
      <c r="BJ419" s="33"/>
      <c r="BK419" s="33"/>
      <c r="DE419" s="33"/>
      <c r="DT419" s="33"/>
      <c r="EH419" s="21"/>
    </row>
    <row r="420" spans="4:138" x14ac:dyDescent="0.3">
      <c r="D420" s="21"/>
      <c r="F420" s="21"/>
      <c r="G420" s="21"/>
      <c r="H420" s="21"/>
      <c r="O420" s="21"/>
      <c r="AC420" s="21"/>
      <c r="AS420" s="21"/>
      <c r="BG420" s="15"/>
      <c r="BJ420" s="33"/>
      <c r="BK420" s="33"/>
      <c r="DE420" s="33"/>
      <c r="DT420" s="33"/>
      <c r="EH420" s="21"/>
    </row>
    <row r="421" spans="4:138" x14ac:dyDescent="0.3">
      <c r="D421" s="21"/>
      <c r="F421" s="21"/>
      <c r="G421" s="21"/>
      <c r="H421" s="21"/>
      <c r="O421" s="21"/>
      <c r="AC421" s="21"/>
      <c r="AS421" s="21"/>
      <c r="BG421" s="15"/>
      <c r="BJ421" s="33"/>
      <c r="BK421" s="33"/>
      <c r="DE421" s="33"/>
      <c r="DT421" s="33"/>
      <c r="EH421" s="21"/>
    </row>
    <row r="422" spans="4:138" x14ac:dyDescent="0.3">
      <c r="D422" s="21"/>
      <c r="F422" s="21"/>
      <c r="G422" s="21"/>
      <c r="H422" s="21"/>
      <c r="O422" s="21"/>
      <c r="AC422" s="21"/>
      <c r="AS422" s="21"/>
      <c r="BG422" s="15"/>
      <c r="BJ422" s="33"/>
      <c r="BK422" s="33"/>
      <c r="DE422" s="33"/>
      <c r="DT422" s="33"/>
      <c r="EH422" s="21"/>
    </row>
    <row r="423" spans="4:138" x14ac:dyDescent="0.3">
      <c r="D423" s="21"/>
      <c r="F423" s="21"/>
      <c r="G423" s="21"/>
      <c r="H423" s="21"/>
      <c r="O423" s="21"/>
      <c r="AC423" s="21"/>
      <c r="AS423" s="21"/>
      <c r="BG423" s="15"/>
      <c r="BJ423" s="33"/>
      <c r="BK423" s="33"/>
      <c r="DE423" s="33"/>
      <c r="DT423" s="33"/>
      <c r="EH423" s="21"/>
    </row>
    <row r="424" spans="4:138" x14ac:dyDescent="0.3">
      <c r="D424" s="21"/>
      <c r="F424" s="21"/>
      <c r="G424" s="21"/>
      <c r="H424" s="21"/>
      <c r="O424" s="21"/>
      <c r="AC424" s="21"/>
      <c r="AS424" s="21"/>
      <c r="BG424" s="15"/>
      <c r="BJ424" s="33"/>
      <c r="BK424" s="33"/>
      <c r="DE424" s="33"/>
      <c r="DT424" s="33"/>
      <c r="EH424" s="21"/>
    </row>
    <row r="425" spans="4:138" x14ac:dyDescent="0.3">
      <c r="D425" s="21"/>
      <c r="F425" s="21"/>
      <c r="G425" s="21"/>
      <c r="H425" s="21"/>
      <c r="O425" s="21"/>
      <c r="AC425" s="21"/>
      <c r="AS425" s="21"/>
      <c r="BG425" s="15"/>
      <c r="BJ425" s="33"/>
      <c r="BK425" s="33"/>
      <c r="DE425" s="33"/>
      <c r="DT425" s="33"/>
      <c r="EH425" s="21"/>
    </row>
    <row r="426" spans="4:138" x14ac:dyDescent="0.3">
      <c r="D426" s="21"/>
      <c r="F426" s="21"/>
      <c r="G426" s="21"/>
      <c r="H426" s="21"/>
      <c r="O426" s="21"/>
      <c r="AC426" s="21"/>
      <c r="AS426" s="21"/>
      <c r="BG426" s="15"/>
      <c r="BJ426" s="33"/>
      <c r="BK426" s="33"/>
      <c r="DE426" s="33"/>
      <c r="DT426" s="33"/>
      <c r="EH426" s="21"/>
    </row>
    <row r="427" spans="4:138" x14ac:dyDescent="0.3">
      <c r="D427" s="21"/>
      <c r="F427" s="21"/>
      <c r="G427" s="21"/>
      <c r="H427" s="21"/>
      <c r="O427" s="21"/>
      <c r="AC427" s="21"/>
      <c r="AS427" s="21"/>
      <c r="BG427" s="15"/>
      <c r="BJ427" s="33"/>
      <c r="BK427" s="33"/>
      <c r="DE427" s="33"/>
      <c r="DT427" s="33"/>
      <c r="EH427" s="21"/>
    </row>
    <row r="428" spans="4:138" x14ac:dyDescent="0.3">
      <c r="D428" s="21"/>
      <c r="F428" s="21"/>
      <c r="G428" s="21"/>
      <c r="H428" s="21"/>
      <c r="O428" s="21"/>
      <c r="AC428" s="21"/>
      <c r="AS428" s="21"/>
      <c r="BG428" s="15"/>
      <c r="BJ428" s="33"/>
      <c r="BK428" s="33"/>
      <c r="DE428" s="33"/>
      <c r="DT428" s="33"/>
      <c r="EH428" s="21"/>
    </row>
    <row r="429" spans="4:138" x14ac:dyDescent="0.3">
      <c r="D429" s="21"/>
      <c r="F429" s="21"/>
      <c r="G429" s="21"/>
      <c r="H429" s="21"/>
      <c r="O429" s="21"/>
      <c r="AC429" s="21"/>
      <c r="AS429" s="21"/>
      <c r="BG429" s="15"/>
      <c r="BJ429" s="33"/>
      <c r="BK429" s="33"/>
      <c r="DE429" s="33"/>
      <c r="DT429" s="33"/>
      <c r="EH429" s="21"/>
    </row>
    <row r="430" spans="4:138" x14ac:dyDescent="0.3">
      <c r="D430" s="21"/>
      <c r="F430" s="21"/>
      <c r="G430" s="21"/>
      <c r="H430" s="21"/>
      <c r="O430" s="21"/>
      <c r="AC430" s="21"/>
      <c r="AS430" s="21"/>
      <c r="BG430" s="15"/>
      <c r="BJ430" s="33"/>
      <c r="BK430" s="33"/>
      <c r="DE430" s="33"/>
      <c r="DT430" s="33"/>
      <c r="EH430" s="21"/>
    </row>
    <row r="431" spans="4:138" x14ac:dyDescent="0.3">
      <c r="D431" s="21"/>
      <c r="F431" s="21"/>
      <c r="G431" s="21"/>
      <c r="H431" s="21"/>
      <c r="O431" s="21"/>
      <c r="AC431" s="21"/>
      <c r="AS431" s="21"/>
      <c r="BG431" s="15"/>
      <c r="BJ431" s="33"/>
      <c r="BK431" s="33"/>
      <c r="DE431" s="33"/>
      <c r="DT431" s="33"/>
      <c r="EH431" s="21"/>
    </row>
    <row r="432" spans="4:138" x14ac:dyDescent="0.3">
      <c r="D432" s="21"/>
      <c r="F432" s="21"/>
      <c r="G432" s="21"/>
      <c r="H432" s="21"/>
      <c r="O432" s="21"/>
      <c r="AC432" s="21"/>
      <c r="AS432" s="21"/>
      <c r="BG432" s="15"/>
      <c r="BJ432" s="33"/>
      <c r="BK432" s="33"/>
      <c r="DE432" s="33"/>
      <c r="DT432" s="33"/>
      <c r="EH432" s="21"/>
    </row>
    <row r="433" spans="4:138" x14ac:dyDescent="0.3">
      <c r="D433" s="21"/>
      <c r="F433" s="21"/>
      <c r="G433" s="21"/>
      <c r="H433" s="21"/>
      <c r="O433" s="21"/>
      <c r="AC433" s="21"/>
      <c r="AS433" s="21"/>
      <c r="BG433" s="15"/>
      <c r="BJ433" s="33"/>
      <c r="BK433" s="33"/>
      <c r="DE433" s="33"/>
      <c r="DT433" s="33"/>
      <c r="EH433" s="21"/>
    </row>
    <row r="434" spans="4:138" x14ac:dyDescent="0.3">
      <c r="D434" s="21"/>
      <c r="F434" s="21"/>
      <c r="G434" s="21"/>
      <c r="H434" s="21"/>
      <c r="O434" s="21"/>
      <c r="AC434" s="21"/>
      <c r="AS434" s="21"/>
      <c r="BG434" s="15"/>
      <c r="BJ434" s="33"/>
      <c r="BK434" s="33"/>
      <c r="DE434" s="33"/>
      <c r="DT434" s="33"/>
      <c r="EH434" s="21"/>
    </row>
    <row r="435" spans="4:138" x14ac:dyDescent="0.3">
      <c r="D435" s="21"/>
      <c r="F435" s="21"/>
      <c r="G435" s="21"/>
      <c r="H435" s="21"/>
      <c r="O435" s="21"/>
      <c r="AC435" s="21"/>
      <c r="AS435" s="21"/>
      <c r="BG435" s="15"/>
      <c r="BJ435" s="33"/>
      <c r="BK435" s="33"/>
      <c r="DE435" s="33"/>
      <c r="DT435" s="33"/>
      <c r="EH435" s="21"/>
    </row>
    <row r="436" spans="4:138" x14ac:dyDescent="0.3">
      <c r="D436" s="21"/>
      <c r="F436" s="21"/>
      <c r="G436" s="21"/>
      <c r="H436" s="21"/>
      <c r="O436" s="21"/>
      <c r="AC436" s="21"/>
      <c r="AS436" s="21"/>
      <c r="BG436" s="15"/>
      <c r="BJ436" s="33"/>
      <c r="BK436" s="33"/>
      <c r="DE436" s="33"/>
      <c r="DT436" s="33"/>
      <c r="EH436" s="21"/>
    </row>
    <row r="437" spans="4:138" x14ac:dyDescent="0.3">
      <c r="D437" s="21"/>
      <c r="F437" s="21"/>
      <c r="G437" s="21"/>
      <c r="H437" s="21"/>
      <c r="O437" s="21"/>
      <c r="AC437" s="21"/>
      <c r="AS437" s="21"/>
      <c r="BG437" s="15"/>
      <c r="BJ437" s="33"/>
      <c r="BK437" s="33"/>
      <c r="DE437" s="33"/>
      <c r="DT437" s="33"/>
      <c r="EH437" s="21"/>
    </row>
    <row r="438" spans="4:138" x14ac:dyDescent="0.3">
      <c r="D438" s="21"/>
      <c r="F438" s="21"/>
      <c r="G438" s="21"/>
      <c r="H438" s="21"/>
      <c r="O438" s="21"/>
      <c r="AC438" s="21"/>
      <c r="AS438" s="21"/>
      <c r="BG438" s="15"/>
      <c r="BJ438" s="33"/>
      <c r="BK438" s="33"/>
      <c r="DE438" s="33"/>
      <c r="DT438" s="33"/>
      <c r="EH438" s="21"/>
    </row>
    <row r="439" spans="4:138" x14ac:dyDescent="0.3">
      <c r="D439" s="21"/>
      <c r="F439" s="21"/>
      <c r="G439" s="21"/>
      <c r="H439" s="21"/>
      <c r="O439" s="21"/>
      <c r="AC439" s="21"/>
      <c r="AS439" s="21"/>
      <c r="BG439" s="15"/>
      <c r="BJ439" s="33"/>
      <c r="BK439" s="33"/>
      <c r="DE439" s="33"/>
      <c r="DT439" s="33"/>
      <c r="EH439" s="21"/>
    </row>
    <row r="440" spans="4:138" x14ac:dyDescent="0.3">
      <c r="D440" s="21"/>
      <c r="F440" s="21"/>
      <c r="G440" s="21"/>
      <c r="H440" s="21"/>
      <c r="O440" s="21"/>
      <c r="AC440" s="21"/>
      <c r="AS440" s="21"/>
      <c r="BG440" s="15"/>
      <c r="BJ440" s="33"/>
      <c r="BK440" s="33"/>
      <c r="DE440" s="33"/>
      <c r="DT440" s="33"/>
      <c r="EH440" s="21"/>
    </row>
    <row r="441" spans="4:138" x14ac:dyDescent="0.3">
      <c r="D441" s="21"/>
      <c r="F441" s="21"/>
      <c r="G441" s="21"/>
      <c r="H441" s="21"/>
      <c r="O441" s="21"/>
      <c r="AC441" s="21"/>
      <c r="AS441" s="21"/>
      <c r="BG441" s="15"/>
      <c r="BJ441" s="33"/>
      <c r="BK441" s="33"/>
      <c r="DE441" s="33"/>
      <c r="DT441" s="33"/>
      <c r="EH441" s="21"/>
    </row>
    <row r="442" spans="4:138" x14ac:dyDescent="0.3">
      <c r="D442" s="21"/>
      <c r="F442" s="21"/>
      <c r="G442" s="21"/>
      <c r="H442" s="21"/>
      <c r="O442" s="21"/>
      <c r="AC442" s="21"/>
      <c r="AS442" s="21"/>
      <c r="BG442" s="15"/>
      <c r="BJ442" s="33"/>
      <c r="BK442" s="33"/>
      <c r="DE442" s="33"/>
      <c r="DT442" s="33"/>
      <c r="EH442" s="21"/>
    </row>
    <row r="443" spans="4:138" x14ac:dyDescent="0.3">
      <c r="D443" s="21"/>
      <c r="F443" s="21"/>
      <c r="G443" s="21"/>
      <c r="H443" s="21"/>
      <c r="O443" s="21"/>
      <c r="AC443" s="21"/>
      <c r="AS443" s="21"/>
      <c r="BG443" s="15"/>
      <c r="BJ443" s="33"/>
      <c r="BK443" s="33"/>
      <c r="DE443" s="33"/>
      <c r="DT443" s="33"/>
      <c r="EH443" s="21"/>
    </row>
    <row r="444" spans="4:138" x14ac:dyDescent="0.3">
      <c r="D444" s="21"/>
      <c r="F444" s="21"/>
      <c r="G444" s="21"/>
      <c r="H444" s="21"/>
      <c r="O444" s="21"/>
      <c r="AC444" s="21"/>
      <c r="AS444" s="21"/>
      <c r="BG444" s="15"/>
      <c r="BJ444" s="33"/>
      <c r="BK444" s="33"/>
      <c r="DE444" s="33"/>
      <c r="DT444" s="33"/>
      <c r="EH444" s="21"/>
    </row>
    <row r="445" spans="4:138" x14ac:dyDescent="0.3">
      <c r="D445" s="21"/>
      <c r="F445" s="21"/>
      <c r="G445" s="21"/>
      <c r="H445" s="21"/>
      <c r="O445" s="21"/>
      <c r="AC445" s="21"/>
      <c r="AS445" s="21"/>
      <c r="BG445" s="15"/>
      <c r="BJ445" s="33"/>
      <c r="BK445" s="33"/>
      <c r="DE445" s="33"/>
      <c r="DT445" s="33"/>
      <c r="EH445" s="21"/>
    </row>
    <row r="446" spans="4:138" x14ac:dyDescent="0.3">
      <c r="D446" s="21"/>
      <c r="F446" s="21"/>
      <c r="G446" s="21"/>
      <c r="H446" s="21"/>
      <c r="O446" s="21"/>
      <c r="AC446" s="21"/>
      <c r="AS446" s="21"/>
      <c r="BG446" s="15"/>
      <c r="BJ446" s="33"/>
      <c r="BK446" s="33"/>
      <c r="DE446" s="33"/>
      <c r="DT446" s="33"/>
      <c r="EH446" s="21"/>
    </row>
    <row r="447" spans="4:138" x14ac:dyDescent="0.3">
      <c r="D447" s="21"/>
      <c r="F447" s="21"/>
      <c r="G447" s="21"/>
      <c r="H447" s="21"/>
      <c r="O447" s="21"/>
      <c r="AC447" s="21"/>
      <c r="AS447" s="21"/>
      <c r="BG447" s="15"/>
      <c r="BJ447" s="33"/>
      <c r="BK447" s="33"/>
      <c r="DE447" s="33"/>
      <c r="DT447" s="33"/>
      <c r="EH447" s="21"/>
    </row>
    <row r="448" spans="4:138" x14ac:dyDescent="0.3">
      <c r="D448" s="21"/>
      <c r="F448" s="21"/>
      <c r="G448" s="21"/>
      <c r="H448" s="21"/>
      <c r="O448" s="21"/>
      <c r="AC448" s="21"/>
      <c r="AS448" s="21"/>
      <c r="BG448" s="15"/>
      <c r="BJ448" s="33"/>
      <c r="BK448" s="33"/>
      <c r="DE448" s="33"/>
      <c r="DT448" s="33"/>
      <c r="EH448" s="21"/>
    </row>
    <row r="449" spans="4:138" x14ac:dyDescent="0.3">
      <c r="D449" s="21"/>
      <c r="F449" s="21"/>
      <c r="G449" s="21"/>
      <c r="H449" s="21"/>
      <c r="O449" s="21"/>
      <c r="AC449" s="21"/>
      <c r="AS449" s="21"/>
      <c r="BG449" s="15"/>
      <c r="BJ449" s="33"/>
      <c r="BK449" s="33"/>
      <c r="DE449" s="33"/>
      <c r="DT449" s="33"/>
      <c r="EH449" s="21"/>
    </row>
    <row r="450" spans="4:138" x14ac:dyDescent="0.3">
      <c r="D450" s="21"/>
      <c r="F450" s="21"/>
      <c r="G450" s="21"/>
      <c r="H450" s="21"/>
      <c r="O450" s="21"/>
      <c r="AC450" s="21"/>
      <c r="AS450" s="21"/>
      <c r="BG450" s="15"/>
      <c r="BJ450" s="33"/>
      <c r="BK450" s="33"/>
      <c r="DE450" s="33"/>
      <c r="DT450" s="33"/>
      <c r="EH450" s="21"/>
    </row>
    <row r="451" spans="4:138" x14ac:dyDescent="0.3">
      <c r="D451" s="21"/>
      <c r="F451" s="21"/>
      <c r="G451" s="21"/>
      <c r="H451" s="21"/>
      <c r="O451" s="21"/>
      <c r="AC451" s="21"/>
      <c r="AS451" s="21"/>
      <c r="BG451" s="15"/>
      <c r="BJ451" s="33"/>
      <c r="BK451" s="33"/>
      <c r="DE451" s="33"/>
      <c r="DT451" s="33"/>
      <c r="EH451" s="21"/>
    </row>
    <row r="452" spans="4:138" x14ac:dyDescent="0.3">
      <c r="D452" s="21"/>
      <c r="F452" s="21"/>
      <c r="G452" s="21"/>
      <c r="H452" s="21"/>
      <c r="O452" s="21"/>
      <c r="AC452" s="21"/>
      <c r="AS452" s="21"/>
      <c r="BG452" s="15"/>
      <c r="BJ452" s="33"/>
      <c r="BK452" s="33"/>
      <c r="DE452" s="33"/>
      <c r="DT452" s="33"/>
      <c r="EH452" s="21"/>
    </row>
    <row r="453" spans="4:138" x14ac:dyDescent="0.3">
      <c r="D453" s="21"/>
      <c r="F453" s="21"/>
      <c r="G453" s="21"/>
      <c r="H453" s="21"/>
      <c r="O453" s="21"/>
      <c r="AC453" s="21"/>
      <c r="AS453" s="21"/>
      <c r="BG453" s="15"/>
      <c r="BJ453" s="33"/>
      <c r="BK453" s="33"/>
      <c r="DE453" s="33"/>
      <c r="DT453" s="33"/>
      <c r="EH453" s="21"/>
    </row>
    <row r="454" spans="4:138" x14ac:dyDescent="0.3">
      <c r="D454" s="21"/>
      <c r="F454" s="21"/>
      <c r="G454" s="21"/>
      <c r="H454" s="21"/>
      <c r="O454" s="21"/>
      <c r="AC454" s="21"/>
      <c r="AS454" s="21"/>
      <c r="BG454" s="15"/>
      <c r="BJ454" s="33"/>
      <c r="BK454" s="33"/>
      <c r="DE454" s="33"/>
      <c r="DT454" s="33"/>
      <c r="EH454" s="21"/>
    </row>
    <row r="455" spans="4:138" x14ac:dyDescent="0.3">
      <c r="D455" s="21"/>
      <c r="F455" s="21"/>
      <c r="G455" s="21"/>
      <c r="H455" s="21"/>
      <c r="O455" s="21"/>
      <c r="AC455" s="21"/>
      <c r="AS455" s="21"/>
      <c r="BG455" s="15"/>
      <c r="BJ455" s="33"/>
      <c r="BK455" s="33"/>
      <c r="DE455" s="33"/>
      <c r="DT455" s="33"/>
      <c r="EH455" s="21"/>
    </row>
    <row r="456" spans="4:138" x14ac:dyDescent="0.3">
      <c r="D456" s="21"/>
      <c r="F456" s="21"/>
      <c r="G456" s="21"/>
      <c r="H456" s="21"/>
      <c r="O456" s="21"/>
      <c r="AC456" s="21"/>
      <c r="AS456" s="21"/>
      <c r="BG456" s="15"/>
      <c r="BJ456" s="33"/>
      <c r="BK456" s="33"/>
      <c r="DE456" s="33"/>
      <c r="DT456" s="33"/>
      <c r="EH456" s="21"/>
    </row>
    <row r="457" spans="4:138" x14ac:dyDescent="0.3">
      <c r="D457" s="21"/>
      <c r="F457" s="21"/>
      <c r="G457" s="21"/>
      <c r="H457" s="21"/>
      <c r="O457" s="21"/>
      <c r="AC457" s="21"/>
      <c r="AS457" s="21"/>
      <c r="BG457" s="15"/>
      <c r="BJ457" s="33"/>
      <c r="BK457" s="33"/>
      <c r="DE457" s="33"/>
      <c r="DT457" s="33"/>
      <c r="EH457" s="21"/>
    </row>
    <row r="458" spans="4:138" x14ac:dyDescent="0.3">
      <c r="D458" s="21"/>
      <c r="F458" s="21"/>
      <c r="G458" s="21"/>
      <c r="H458" s="21"/>
      <c r="O458" s="21"/>
      <c r="AC458" s="21"/>
      <c r="AS458" s="21"/>
      <c r="BG458" s="15"/>
      <c r="BJ458" s="33"/>
      <c r="BK458" s="33"/>
      <c r="DE458" s="33"/>
      <c r="DT458" s="33"/>
      <c r="EH458" s="21"/>
    </row>
    <row r="459" spans="4:138" x14ac:dyDescent="0.3">
      <c r="D459" s="21"/>
      <c r="F459" s="21"/>
      <c r="G459" s="21"/>
      <c r="H459" s="21"/>
      <c r="O459" s="21"/>
      <c r="AC459" s="21"/>
      <c r="AS459" s="21"/>
      <c r="BG459" s="15"/>
      <c r="BJ459" s="33"/>
      <c r="BK459" s="33"/>
      <c r="DE459" s="33"/>
      <c r="DT459" s="33"/>
      <c r="EH459" s="21"/>
    </row>
    <row r="460" spans="4:138" x14ac:dyDescent="0.3">
      <c r="D460" s="21"/>
      <c r="F460" s="21"/>
      <c r="G460" s="21"/>
      <c r="H460" s="21"/>
      <c r="O460" s="21"/>
      <c r="AC460" s="21"/>
      <c r="AS460" s="21"/>
      <c r="BG460" s="15"/>
      <c r="BJ460" s="33"/>
      <c r="BK460" s="33"/>
      <c r="DE460" s="33"/>
      <c r="DT460" s="33"/>
      <c r="EH460" s="21"/>
    </row>
    <row r="461" spans="4:138" x14ac:dyDescent="0.3">
      <c r="D461" s="21"/>
      <c r="F461" s="21"/>
      <c r="G461" s="21"/>
      <c r="H461" s="21"/>
      <c r="O461" s="21"/>
      <c r="AC461" s="21"/>
      <c r="AS461" s="21"/>
      <c r="BG461" s="15"/>
      <c r="BJ461" s="33"/>
      <c r="BK461" s="33"/>
      <c r="DE461" s="33"/>
      <c r="DT461" s="33"/>
      <c r="EH461" s="21"/>
    </row>
    <row r="462" spans="4:138" x14ac:dyDescent="0.3">
      <c r="D462" s="21"/>
      <c r="F462" s="21"/>
      <c r="G462" s="21"/>
      <c r="H462" s="21"/>
      <c r="O462" s="21"/>
      <c r="AC462" s="21"/>
      <c r="AS462" s="21"/>
      <c r="BG462" s="15"/>
      <c r="BJ462" s="33"/>
      <c r="BK462" s="33"/>
      <c r="DE462" s="33"/>
      <c r="DT462" s="33"/>
      <c r="EH462" s="21"/>
    </row>
    <row r="463" spans="4:138" x14ac:dyDescent="0.3">
      <c r="D463" s="21"/>
      <c r="F463" s="21"/>
      <c r="G463" s="21"/>
      <c r="H463" s="21"/>
      <c r="O463" s="21"/>
      <c r="AC463" s="21"/>
      <c r="AS463" s="21"/>
      <c r="BG463" s="15"/>
      <c r="BJ463" s="33"/>
      <c r="BK463" s="33"/>
      <c r="DE463" s="33"/>
      <c r="DT463" s="33"/>
      <c r="EH463" s="21"/>
    </row>
    <row r="464" spans="4:138" x14ac:dyDescent="0.3">
      <c r="D464" s="21"/>
      <c r="F464" s="21"/>
      <c r="G464" s="21"/>
      <c r="H464" s="21"/>
      <c r="O464" s="21"/>
      <c r="AC464" s="21"/>
      <c r="AS464" s="21"/>
      <c r="BG464" s="15"/>
      <c r="BJ464" s="33"/>
      <c r="BK464" s="33"/>
      <c r="DE464" s="33"/>
      <c r="DT464" s="33"/>
      <c r="EH464" s="21"/>
    </row>
    <row r="465" spans="4:138" x14ac:dyDescent="0.3">
      <c r="D465" s="21"/>
      <c r="F465" s="21"/>
      <c r="G465" s="21"/>
      <c r="H465" s="21"/>
      <c r="O465" s="21"/>
      <c r="AC465" s="21"/>
      <c r="AS465" s="21"/>
      <c r="BG465" s="15"/>
      <c r="BJ465" s="33"/>
      <c r="BK465" s="33"/>
      <c r="DE465" s="33"/>
      <c r="DT465" s="33"/>
      <c r="EH465" s="21"/>
    </row>
    <row r="466" spans="4:138" x14ac:dyDescent="0.3">
      <c r="D466" s="21"/>
      <c r="F466" s="21"/>
      <c r="G466" s="21"/>
      <c r="H466" s="21"/>
      <c r="O466" s="21"/>
      <c r="AC466" s="21"/>
      <c r="AS466" s="21"/>
      <c r="BG466" s="15"/>
      <c r="BJ466" s="33"/>
      <c r="BK466" s="33"/>
      <c r="DE466" s="33"/>
      <c r="DT466" s="33"/>
      <c r="EH466" s="21"/>
    </row>
    <row r="467" spans="4:138" x14ac:dyDescent="0.3">
      <c r="D467" s="21"/>
      <c r="F467" s="21"/>
      <c r="G467" s="21"/>
      <c r="H467" s="21"/>
      <c r="O467" s="21"/>
      <c r="AC467" s="21"/>
      <c r="AS467" s="21"/>
      <c r="BG467" s="15"/>
      <c r="BJ467" s="33"/>
      <c r="BK467" s="33"/>
      <c r="DE467" s="33"/>
      <c r="DT467" s="33"/>
      <c r="EH467" s="21"/>
    </row>
    <row r="468" spans="4:138" x14ac:dyDescent="0.3">
      <c r="D468" s="21"/>
      <c r="F468" s="21"/>
      <c r="G468" s="21"/>
      <c r="H468" s="21"/>
      <c r="O468" s="21"/>
      <c r="AC468" s="21"/>
      <c r="AS468" s="21"/>
      <c r="BG468" s="15"/>
      <c r="BJ468" s="33"/>
      <c r="BK468" s="33"/>
      <c r="DE468" s="33"/>
      <c r="DT468" s="33"/>
      <c r="EH468" s="21"/>
    </row>
    <row r="469" spans="4:138" x14ac:dyDescent="0.3">
      <c r="D469" s="21"/>
      <c r="F469" s="21"/>
      <c r="G469" s="21"/>
      <c r="H469" s="21"/>
      <c r="O469" s="21"/>
      <c r="AC469" s="21"/>
      <c r="AS469" s="21"/>
      <c r="BG469" s="15"/>
      <c r="BJ469" s="33"/>
      <c r="BK469" s="33"/>
      <c r="DE469" s="33"/>
      <c r="DT469" s="33"/>
      <c r="EH469" s="21"/>
    </row>
    <row r="470" spans="4:138" x14ac:dyDescent="0.3">
      <c r="D470" s="21"/>
      <c r="F470" s="21"/>
      <c r="G470" s="21"/>
      <c r="H470" s="21"/>
      <c r="O470" s="21"/>
      <c r="AC470" s="21"/>
      <c r="AS470" s="21"/>
      <c r="BG470" s="15"/>
      <c r="BJ470" s="33"/>
      <c r="BK470" s="33"/>
      <c r="DE470" s="33"/>
      <c r="DT470" s="33"/>
      <c r="EH470" s="21"/>
    </row>
    <row r="471" spans="4:138" x14ac:dyDescent="0.3">
      <c r="D471" s="21"/>
      <c r="F471" s="21"/>
      <c r="G471" s="21"/>
      <c r="H471" s="21"/>
      <c r="O471" s="21"/>
      <c r="AC471" s="21"/>
      <c r="AS471" s="21"/>
      <c r="BG471" s="15"/>
      <c r="BJ471" s="33"/>
      <c r="BK471" s="33"/>
      <c r="DE471" s="33"/>
      <c r="DT471" s="33"/>
      <c r="EH471" s="21"/>
    </row>
    <row r="472" spans="4:138" x14ac:dyDescent="0.3">
      <c r="D472" s="21"/>
      <c r="F472" s="21"/>
      <c r="G472" s="21"/>
      <c r="H472" s="21"/>
      <c r="O472" s="21"/>
      <c r="AC472" s="21"/>
      <c r="AS472" s="21"/>
      <c r="BG472" s="15"/>
      <c r="BJ472" s="33"/>
      <c r="BK472" s="33"/>
      <c r="DE472" s="33"/>
      <c r="DT472" s="33"/>
      <c r="EH472" s="21"/>
    </row>
    <row r="473" spans="4:138" x14ac:dyDescent="0.3">
      <c r="D473" s="21"/>
      <c r="F473" s="21"/>
      <c r="G473" s="21"/>
      <c r="H473" s="21"/>
      <c r="O473" s="21"/>
      <c r="AC473" s="21"/>
      <c r="AS473" s="21"/>
      <c r="BG473" s="15"/>
      <c r="BJ473" s="33"/>
      <c r="BK473" s="33"/>
      <c r="DE473" s="33"/>
      <c r="DT473" s="33"/>
      <c r="EH473" s="21"/>
    </row>
    <row r="474" spans="4:138" x14ac:dyDescent="0.3">
      <c r="D474" s="21"/>
      <c r="F474" s="21"/>
      <c r="G474" s="21"/>
      <c r="H474" s="21"/>
      <c r="O474" s="21"/>
      <c r="AC474" s="21"/>
      <c r="AS474" s="21"/>
      <c r="BG474" s="15"/>
      <c r="BJ474" s="33"/>
      <c r="BK474" s="33"/>
      <c r="DE474" s="33"/>
      <c r="DT474" s="33"/>
      <c r="EH474" s="21"/>
    </row>
    <row r="475" spans="4:138" x14ac:dyDescent="0.3">
      <c r="D475" s="21"/>
      <c r="F475" s="21"/>
      <c r="G475" s="21"/>
      <c r="H475" s="21"/>
      <c r="O475" s="21"/>
      <c r="AC475" s="21"/>
      <c r="AS475" s="21"/>
      <c r="BG475" s="15"/>
      <c r="BJ475" s="33"/>
      <c r="BK475" s="33"/>
      <c r="DE475" s="33"/>
      <c r="DT475" s="33"/>
      <c r="EH475" s="21"/>
    </row>
    <row r="476" spans="4:138" x14ac:dyDescent="0.3">
      <c r="D476" s="21"/>
      <c r="F476" s="21"/>
      <c r="G476" s="21"/>
      <c r="H476" s="21"/>
      <c r="O476" s="21"/>
      <c r="AC476" s="21"/>
      <c r="AS476" s="21"/>
      <c r="BG476" s="15"/>
      <c r="BJ476" s="33"/>
      <c r="BK476" s="33"/>
      <c r="DE476" s="33"/>
      <c r="DT476" s="33"/>
      <c r="EH476" s="21"/>
    </row>
    <row r="477" spans="4:138" x14ac:dyDescent="0.3">
      <c r="D477" s="21"/>
      <c r="F477" s="21"/>
      <c r="G477" s="21"/>
      <c r="H477" s="21"/>
      <c r="O477" s="21"/>
      <c r="AC477" s="21"/>
      <c r="AS477" s="21"/>
      <c r="BG477" s="15"/>
      <c r="BJ477" s="33"/>
      <c r="BK477" s="33"/>
      <c r="DE477" s="33"/>
      <c r="DT477" s="33"/>
      <c r="EH477" s="21"/>
    </row>
    <row r="478" spans="4:138" x14ac:dyDescent="0.3">
      <c r="D478" s="21"/>
      <c r="F478" s="21"/>
      <c r="G478" s="21"/>
      <c r="H478" s="21"/>
      <c r="O478" s="21"/>
      <c r="AC478" s="21"/>
      <c r="AS478" s="21"/>
      <c r="BG478" s="15"/>
      <c r="BJ478" s="33"/>
      <c r="BK478" s="33"/>
      <c r="DE478" s="33"/>
      <c r="DT478" s="33"/>
      <c r="EH478" s="21"/>
    </row>
    <row r="479" spans="4:138" x14ac:dyDescent="0.3">
      <c r="D479" s="21"/>
      <c r="F479" s="21"/>
      <c r="G479" s="21"/>
      <c r="H479" s="21"/>
      <c r="O479" s="21"/>
      <c r="AC479" s="21"/>
      <c r="AS479" s="21"/>
      <c r="BG479" s="15"/>
      <c r="BJ479" s="33"/>
      <c r="BK479" s="33"/>
      <c r="DE479" s="33"/>
      <c r="DT479" s="33"/>
      <c r="EH479" s="21"/>
    </row>
    <row r="480" spans="4:138" x14ac:dyDescent="0.3">
      <c r="D480" s="21"/>
      <c r="F480" s="21"/>
      <c r="G480" s="21"/>
      <c r="H480" s="21"/>
      <c r="O480" s="21"/>
      <c r="AC480" s="21"/>
      <c r="AS480" s="21"/>
      <c r="BG480" s="15"/>
      <c r="BJ480" s="33"/>
      <c r="BK480" s="33"/>
      <c r="DE480" s="33"/>
      <c r="DT480" s="33"/>
      <c r="EH480" s="21"/>
    </row>
    <row r="481" spans="4:138" x14ac:dyDescent="0.3">
      <c r="D481" s="21"/>
      <c r="F481" s="21"/>
      <c r="G481" s="21"/>
      <c r="H481" s="21"/>
      <c r="O481" s="21"/>
      <c r="AC481" s="21"/>
      <c r="AS481" s="21"/>
      <c r="BG481" s="15"/>
      <c r="BJ481" s="33"/>
      <c r="BK481" s="33"/>
      <c r="DE481" s="33"/>
      <c r="DT481" s="33"/>
      <c r="EH481" s="21"/>
    </row>
    <row r="482" spans="4:138" x14ac:dyDescent="0.3">
      <c r="D482" s="21"/>
      <c r="F482" s="21"/>
      <c r="G482" s="21"/>
      <c r="H482" s="21"/>
      <c r="O482" s="21"/>
      <c r="AC482" s="21"/>
      <c r="AS482" s="21"/>
      <c r="BG482" s="15"/>
      <c r="BJ482" s="33"/>
      <c r="BK482" s="33"/>
      <c r="DE482" s="33"/>
      <c r="DT482" s="33"/>
      <c r="EH482" s="21"/>
    </row>
    <row r="483" spans="4:138" x14ac:dyDescent="0.3">
      <c r="D483" s="21"/>
      <c r="F483" s="21"/>
      <c r="G483" s="21"/>
      <c r="H483" s="21"/>
      <c r="O483" s="21"/>
      <c r="AC483" s="21"/>
      <c r="AS483" s="21"/>
      <c r="BG483" s="15"/>
      <c r="BJ483" s="33"/>
      <c r="BK483" s="33"/>
      <c r="DE483" s="33"/>
      <c r="DT483" s="33"/>
      <c r="EH483" s="21"/>
    </row>
    <row r="484" spans="4:138" x14ac:dyDescent="0.3">
      <c r="D484" s="21"/>
      <c r="F484" s="21"/>
      <c r="G484" s="21"/>
      <c r="H484" s="21"/>
      <c r="O484" s="21"/>
      <c r="AC484" s="21"/>
      <c r="AS484" s="21"/>
      <c r="BG484" s="15"/>
      <c r="BJ484" s="33"/>
      <c r="BK484" s="33"/>
      <c r="DE484" s="33"/>
      <c r="DT484" s="33"/>
      <c r="EH484" s="21"/>
    </row>
    <row r="485" spans="4:138" x14ac:dyDescent="0.3">
      <c r="D485" s="21"/>
      <c r="F485" s="21"/>
      <c r="G485" s="21"/>
      <c r="H485" s="21"/>
      <c r="O485" s="21"/>
      <c r="AC485" s="21"/>
      <c r="AS485" s="21"/>
      <c r="BG485" s="15"/>
      <c r="BJ485" s="33"/>
      <c r="BK485" s="33"/>
      <c r="DE485" s="33"/>
      <c r="DT485" s="33"/>
      <c r="EH485" s="21"/>
    </row>
    <row r="486" spans="4:138" x14ac:dyDescent="0.3">
      <c r="D486" s="21"/>
      <c r="F486" s="21"/>
      <c r="G486" s="21"/>
      <c r="H486" s="21"/>
      <c r="O486" s="21"/>
      <c r="AC486" s="21"/>
      <c r="AS486" s="21"/>
      <c r="BG486" s="15"/>
      <c r="BJ486" s="33"/>
      <c r="BK486" s="33"/>
      <c r="DE486" s="33"/>
      <c r="DT486" s="33"/>
      <c r="EH486" s="21"/>
    </row>
    <row r="487" spans="4:138" x14ac:dyDescent="0.3">
      <c r="D487" s="21"/>
      <c r="F487" s="21"/>
      <c r="G487" s="21"/>
      <c r="H487" s="21"/>
      <c r="O487" s="21"/>
      <c r="AC487" s="21"/>
      <c r="AS487" s="21"/>
      <c r="BG487" s="15"/>
      <c r="BJ487" s="33"/>
      <c r="BK487" s="33"/>
      <c r="DE487" s="33"/>
      <c r="DT487" s="33"/>
      <c r="EH487" s="21"/>
    </row>
    <row r="488" spans="4:138" x14ac:dyDescent="0.3">
      <c r="D488" s="21"/>
      <c r="F488" s="21"/>
      <c r="G488" s="21"/>
      <c r="H488" s="21"/>
      <c r="O488" s="21"/>
      <c r="AC488" s="21"/>
      <c r="AS488" s="21"/>
      <c r="BG488" s="15"/>
      <c r="BJ488" s="33"/>
      <c r="BK488" s="33"/>
      <c r="DE488" s="33"/>
      <c r="DT488" s="33"/>
      <c r="EH488" s="21"/>
    </row>
    <row r="489" spans="4:138" x14ac:dyDescent="0.3">
      <c r="D489" s="21"/>
      <c r="F489" s="21"/>
      <c r="G489" s="21"/>
      <c r="H489" s="21"/>
      <c r="O489" s="21"/>
      <c r="AC489" s="21"/>
      <c r="AS489" s="21"/>
      <c r="BG489" s="15"/>
      <c r="BJ489" s="33"/>
      <c r="BK489" s="33"/>
      <c r="DE489" s="33"/>
      <c r="DT489" s="33"/>
      <c r="EH489" s="21"/>
    </row>
    <row r="490" spans="4:138" x14ac:dyDescent="0.3">
      <c r="D490" s="21"/>
      <c r="F490" s="21"/>
      <c r="G490" s="21"/>
      <c r="H490" s="21"/>
      <c r="O490" s="21"/>
      <c r="AC490" s="21"/>
      <c r="AS490" s="21"/>
      <c r="BG490" s="15"/>
      <c r="BJ490" s="33"/>
      <c r="BK490" s="33"/>
      <c r="DE490" s="33"/>
      <c r="DT490" s="33"/>
      <c r="EH490" s="21"/>
    </row>
    <row r="491" spans="4:138" x14ac:dyDescent="0.3">
      <c r="D491" s="21"/>
      <c r="F491" s="21"/>
      <c r="G491" s="21"/>
      <c r="H491" s="21"/>
      <c r="O491" s="21"/>
      <c r="AC491" s="21"/>
      <c r="AS491" s="21"/>
      <c r="BG491" s="15"/>
      <c r="BJ491" s="33"/>
      <c r="BK491" s="33"/>
      <c r="DE491" s="33"/>
      <c r="DT491" s="33"/>
      <c r="EH491" s="21"/>
    </row>
    <row r="492" spans="4:138" x14ac:dyDescent="0.3">
      <c r="D492" s="21"/>
      <c r="F492" s="21"/>
      <c r="G492" s="21"/>
      <c r="H492" s="21"/>
      <c r="O492" s="21"/>
      <c r="AC492" s="21"/>
      <c r="AS492" s="21"/>
      <c r="BG492" s="15"/>
      <c r="BJ492" s="33"/>
      <c r="BK492" s="33"/>
      <c r="DE492" s="33"/>
      <c r="DT492" s="33"/>
      <c r="EH492" s="21"/>
    </row>
    <row r="493" spans="4:138" x14ac:dyDescent="0.3">
      <c r="D493" s="21"/>
      <c r="F493" s="21"/>
      <c r="G493" s="21"/>
      <c r="H493" s="21"/>
      <c r="O493" s="21"/>
      <c r="AC493" s="21"/>
      <c r="AS493" s="21"/>
      <c r="BG493" s="15"/>
      <c r="BJ493" s="33"/>
      <c r="BK493" s="33"/>
      <c r="DE493" s="33"/>
      <c r="DT493" s="33"/>
      <c r="EH493" s="21"/>
    </row>
    <row r="494" spans="4:138" x14ac:dyDescent="0.3">
      <c r="D494" s="21"/>
      <c r="F494" s="21"/>
      <c r="G494" s="21"/>
      <c r="H494" s="21"/>
      <c r="O494" s="21"/>
      <c r="AC494" s="21"/>
      <c r="AS494" s="21"/>
      <c r="BG494" s="15"/>
      <c r="BJ494" s="33"/>
      <c r="BK494" s="33"/>
      <c r="DE494" s="33"/>
      <c r="DT494" s="33"/>
      <c r="EH494" s="21"/>
    </row>
    <row r="495" spans="4:138" x14ac:dyDescent="0.3">
      <c r="D495" s="21"/>
      <c r="F495" s="21"/>
      <c r="G495" s="21"/>
      <c r="H495" s="21"/>
      <c r="O495" s="21"/>
      <c r="AC495" s="21"/>
      <c r="AS495" s="21"/>
      <c r="BG495" s="15"/>
      <c r="BJ495" s="33"/>
      <c r="BK495" s="33"/>
      <c r="DE495" s="33"/>
      <c r="DT495" s="33"/>
      <c r="EH495" s="21"/>
    </row>
    <row r="496" spans="4:138" x14ac:dyDescent="0.3">
      <c r="D496" s="21"/>
      <c r="F496" s="21"/>
      <c r="G496" s="21"/>
      <c r="H496" s="21"/>
      <c r="O496" s="21"/>
      <c r="AC496" s="21"/>
      <c r="AS496" s="21"/>
      <c r="BG496" s="15"/>
      <c r="BJ496" s="33"/>
      <c r="BK496" s="33"/>
      <c r="DE496" s="33"/>
      <c r="DT496" s="33"/>
      <c r="EH496" s="21"/>
    </row>
    <row r="497" spans="4:138" x14ac:dyDescent="0.3">
      <c r="D497" s="21"/>
      <c r="F497" s="21"/>
      <c r="G497" s="21"/>
      <c r="H497" s="21"/>
      <c r="O497" s="21"/>
      <c r="AC497" s="21"/>
      <c r="AS497" s="21"/>
      <c r="BG497" s="15"/>
      <c r="BJ497" s="33"/>
      <c r="BK497" s="33"/>
      <c r="DE497" s="33"/>
      <c r="DT497" s="33"/>
      <c r="EH497" s="21"/>
    </row>
    <row r="498" spans="4:138" x14ac:dyDescent="0.3">
      <c r="D498" s="21"/>
      <c r="F498" s="21"/>
      <c r="G498" s="21"/>
      <c r="H498" s="21"/>
      <c r="O498" s="21"/>
      <c r="AC498" s="21"/>
      <c r="AS498" s="21"/>
      <c r="BG498" s="15"/>
      <c r="BJ498" s="33"/>
      <c r="BK498" s="33"/>
      <c r="DE498" s="33"/>
      <c r="DT498" s="33"/>
      <c r="EH498" s="21"/>
    </row>
    <row r="499" spans="4:138" x14ac:dyDescent="0.3">
      <c r="D499" s="21"/>
      <c r="F499" s="21"/>
      <c r="G499" s="21"/>
      <c r="H499" s="21"/>
      <c r="O499" s="21"/>
      <c r="AC499" s="21"/>
      <c r="AS499" s="21"/>
      <c r="BG499" s="15"/>
      <c r="BJ499" s="33"/>
      <c r="BK499" s="33"/>
      <c r="DE499" s="33"/>
      <c r="DT499" s="33"/>
      <c r="EH499" s="21"/>
    </row>
    <row r="500" spans="4:138" x14ac:dyDescent="0.3">
      <c r="D500" s="21"/>
      <c r="F500" s="21"/>
      <c r="G500" s="21"/>
      <c r="H500" s="21"/>
      <c r="O500" s="21"/>
      <c r="AC500" s="21"/>
      <c r="AS500" s="21"/>
      <c r="BG500" s="15"/>
      <c r="BJ500" s="33"/>
      <c r="BK500" s="33"/>
      <c r="DE500" s="33"/>
      <c r="DT500" s="33"/>
      <c r="EH500" s="21"/>
    </row>
    <row r="501" spans="4:138" x14ac:dyDescent="0.3">
      <c r="D501" s="21"/>
      <c r="F501" s="21"/>
      <c r="G501" s="21"/>
      <c r="H501" s="21"/>
      <c r="O501" s="21"/>
      <c r="AC501" s="21"/>
      <c r="AS501" s="21"/>
      <c r="BG501" s="15"/>
      <c r="BJ501" s="33"/>
      <c r="BK501" s="33"/>
      <c r="DE501" s="33"/>
      <c r="DT501" s="33"/>
      <c r="EH501" s="21"/>
    </row>
    <row r="502" spans="4:138" x14ac:dyDescent="0.3">
      <c r="D502" s="21"/>
      <c r="F502" s="21"/>
      <c r="G502" s="21"/>
      <c r="H502" s="21"/>
      <c r="O502" s="21"/>
      <c r="AC502" s="21"/>
      <c r="AS502" s="21"/>
      <c r="BG502" s="15"/>
      <c r="BJ502" s="33"/>
      <c r="BK502" s="33"/>
      <c r="DE502" s="33"/>
      <c r="DT502" s="33"/>
      <c r="EH502" s="21"/>
    </row>
    <row r="503" spans="4:138" x14ac:dyDescent="0.3">
      <c r="D503" s="21"/>
      <c r="F503" s="21"/>
      <c r="G503" s="21"/>
      <c r="H503" s="21"/>
      <c r="O503" s="21"/>
      <c r="AC503" s="21"/>
      <c r="AS503" s="21"/>
      <c r="BG503" s="15"/>
      <c r="BJ503" s="33"/>
      <c r="BK503" s="33"/>
      <c r="DE503" s="33"/>
      <c r="DT503" s="33"/>
      <c r="EH503" s="21"/>
    </row>
    <row r="504" spans="4:138" x14ac:dyDescent="0.3">
      <c r="D504" s="21"/>
      <c r="F504" s="21"/>
      <c r="G504" s="21"/>
      <c r="H504" s="21"/>
      <c r="O504" s="21"/>
      <c r="AC504" s="21"/>
      <c r="AS504" s="21"/>
      <c r="BG504" s="15"/>
      <c r="BJ504" s="33"/>
      <c r="BK504" s="33"/>
      <c r="DE504" s="33"/>
      <c r="DT504" s="33"/>
      <c r="EH504" s="21"/>
    </row>
    <row r="505" spans="4:138" x14ac:dyDescent="0.3">
      <c r="D505" s="21"/>
      <c r="F505" s="21"/>
      <c r="G505" s="21"/>
      <c r="H505" s="21"/>
      <c r="O505" s="21"/>
      <c r="AC505" s="21"/>
      <c r="AS505" s="21"/>
      <c r="BG505" s="15"/>
      <c r="BJ505" s="33"/>
      <c r="BK505" s="33"/>
      <c r="DE505" s="33"/>
      <c r="DT505" s="33"/>
      <c r="EH505" s="21"/>
    </row>
    <row r="506" spans="4:138" x14ac:dyDescent="0.3">
      <c r="D506" s="21"/>
      <c r="F506" s="21"/>
      <c r="G506" s="21"/>
      <c r="H506" s="21"/>
      <c r="O506" s="21"/>
      <c r="AC506" s="21"/>
      <c r="AS506" s="21"/>
      <c r="BG506" s="15"/>
      <c r="BJ506" s="33"/>
      <c r="BK506" s="33"/>
      <c r="DE506" s="33"/>
      <c r="DT506" s="33"/>
      <c r="EH506" s="21"/>
    </row>
    <row r="507" spans="4:138" x14ac:dyDescent="0.3">
      <c r="D507" s="21"/>
      <c r="F507" s="21"/>
      <c r="G507" s="21"/>
      <c r="H507" s="21"/>
      <c r="O507" s="21"/>
      <c r="AC507" s="21"/>
      <c r="AS507" s="21"/>
      <c r="BG507" s="15"/>
      <c r="BJ507" s="33"/>
      <c r="BK507" s="33"/>
      <c r="DE507" s="33"/>
      <c r="DT507" s="33"/>
      <c r="EH507" s="21"/>
    </row>
    <row r="508" spans="4:138" x14ac:dyDescent="0.3">
      <c r="D508" s="21"/>
      <c r="F508" s="21"/>
      <c r="G508" s="21"/>
      <c r="H508" s="21"/>
      <c r="O508" s="21"/>
      <c r="AC508" s="21"/>
      <c r="AS508" s="21"/>
      <c r="BG508" s="15"/>
      <c r="BJ508" s="33"/>
      <c r="BK508" s="33"/>
      <c r="DE508" s="33"/>
      <c r="DT508" s="33"/>
      <c r="EH508" s="21"/>
    </row>
    <row r="509" spans="4:138" x14ac:dyDescent="0.3">
      <c r="D509" s="21"/>
      <c r="F509" s="21"/>
      <c r="G509" s="21"/>
      <c r="H509" s="21"/>
      <c r="O509" s="21"/>
      <c r="AC509" s="21"/>
      <c r="AS509" s="21"/>
      <c r="BG509" s="15"/>
      <c r="BJ509" s="33"/>
      <c r="BK509" s="33"/>
      <c r="DE509" s="33"/>
      <c r="DT509" s="33"/>
      <c r="EH509" s="21"/>
    </row>
    <row r="510" spans="4:138" x14ac:dyDescent="0.3">
      <c r="D510" s="21"/>
      <c r="F510" s="21"/>
      <c r="G510" s="21"/>
      <c r="H510" s="21"/>
      <c r="O510" s="21"/>
      <c r="AC510" s="21"/>
      <c r="AS510" s="21"/>
      <c r="BG510" s="15"/>
      <c r="BJ510" s="33"/>
      <c r="BK510" s="33"/>
      <c r="DE510" s="33"/>
      <c r="DT510" s="33"/>
      <c r="EH510" s="21"/>
    </row>
    <row r="511" spans="4:138" x14ac:dyDescent="0.3">
      <c r="D511" s="21"/>
      <c r="F511" s="21"/>
      <c r="G511" s="21"/>
      <c r="H511" s="21"/>
      <c r="O511" s="21"/>
      <c r="AC511" s="21"/>
      <c r="AS511" s="21"/>
      <c r="BG511" s="15"/>
      <c r="BJ511" s="33"/>
      <c r="BK511" s="33"/>
      <c r="DE511" s="33"/>
      <c r="DT511" s="33"/>
      <c r="EH511" s="21"/>
    </row>
    <row r="512" spans="4:138" x14ac:dyDescent="0.3">
      <c r="D512" s="21"/>
      <c r="F512" s="21"/>
      <c r="G512" s="21"/>
      <c r="H512" s="21"/>
      <c r="O512" s="21"/>
      <c r="AC512" s="21"/>
      <c r="AS512" s="21"/>
      <c r="BG512" s="15"/>
      <c r="BJ512" s="33"/>
      <c r="BK512" s="33"/>
      <c r="DE512" s="33"/>
      <c r="DT512" s="33"/>
      <c r="EH512" s="21"/>
    </row>
    <row r="513" spans="4:138" x14ac:dyDescent="0.3">
      <c r="D513" s="21"/>
      <c r="F513" s="21"/>
      <c r="G513" s="21"/>
      <c r="H513" s="21"/>
      <c r="O513" s="21"/>
      <c r="AC513" s="21"/>
      <c r="AS513" s="21"/>
      <c r="BG513" s="15"/>
      <c r="BJ513" s="33"/>
      <c r="BK513" s="33"/>
      <c r="DE513" s="33"/>
      <c r="DT513" s="33"/>
      <c r="EH513" s="21"/>
    </row>
    <row r="514" spans="4:138" x14ac:dyDescent="0.3">
      <c r="D514" s="21"/>
      <c r="F514" s="21"/>
      <c r="G514" s="21"/>
      <c r="H514" s="21"/>
      <c r="O514" s="21"/>
      <c r="AC514" s="21"/>
      <c r="AS514" s="21"/>
      <c r="BG514" s="15"/>
      <c r="BJ514" s="33"/>
      <c r="BK514" s="33"/>
      <c r="DE514" s="33"/>
      <c r="DT514" s="33"/>
      <c r="EH514" s="21"/>
    </row>
    <row r="515" spans="4:138" x14ac:dyDescent="0.3">
      <c r="D515" s="21"/>
      <c r="F515" s="21"/>
      <c r="G515" s="21"/>
      <c r="H515" s="21"/>
      <c r="O515" s="21"/>
      <c r="AC515" s="21"/>
      <c r="AS515" s="21"/>
      <c r="BG515" s="15"/>
      <c r="BJ515" s="33"/>
      <c r="BK515" s="33"/>
      <c r="DE515" s="33"/>
      <c r="DT515" s="33"/>
      <c r="EH515" s="21"/>
    </row>
    <row r="516" spans="4:138" x14ac:dyDescent="0.3">
      <c r="D516" s="21"/>
      <c r="F516" s="21"/>
      <c r="G516" s="21"/>
      <c r="H516" s="21"/>
      <c r="O516" s="21"/>
      <c r="AC516" s="21"/>
      <c r="AS516" s="21"/>
      <c r="BG516" s="15"/>
      <c r="BJ516" s="33"/>
      <c r="BK516" s="33"/>
      <c r="DE516" s="33"/>
      <c r="DT516" s="33"/>
      <c r="EH516" s="21"/>
    </row>
    <row r="517" spans="4:138" x14ac:dyDescent="0.3">
      <c r="D517" s="21"/>
      <c r="F517" s="21"/>
      <c r="G517" s="21"/>
      <c r="H517" s="21"/>
      <c r="O517" s="21"/>
      <c r="AC517" s="21"/>
      <c r="AS517" s="21"/>
      <c r="BG517" s="15"/>
      <c r="BJ517" s="33"/>
      <c r="BK517" s="33"/>
      <c r="DE517" s="33"/>
      <c r="DT517" s="33"/>
      <c r="EH517" s="21"/>
    </row>
    <row r="518" spans="4:138" x14ac:dyDescent="0.3">
      <c r="D518" s="21"/>
      <c r="F518" s="21"/>
      <c r="G518" s="21"/>
      <c r="H518" s="21"/>
      <c r="O518" s="21"/>
      <c r="AC518" s="21"/>
      <c r="AS518" s="21"/>
      <c r="BG518" s="15"/>
      <c r="BJ518" s="33"/>
      <c r="BK518" s="33"/>
      <c r="DE518" s="33"/>
      <c r="DT518" s="33"/>
      <c r="EH518" s="21"/>
    </row>
    <row r="519" spans="4:138" x14ac:dyDescent="0.3">
      <c r="D519" s="21"/>
      <c r="F519" s="21"/>
      <c r="G519" s="21"/>
      <c r="H519" s="21"/>
      <c r="O519" s="21"/>
      <c r="AC519" s="21"/>
      <c r="AS519" s="21"/>
      <c r="BG519" s="15"/>
      <c r="BJ519" s="33"/>
      <c r="BK519" s="33"/>
      <c r="DE519" s="33"/>
      <c r="DT519" s="33"/>
      <c r="EH519" s="21"/>
    </row>
    <row r="520" spans="4:138" x14ac:dyDescent="0.3">
      <c r="D520" s="21"/>
      <c r="F520" s="21"/>
      <c r="G520" s="21"/>
      <c r="H520" s="21"/>
      <c r="O520" s="21"/>
      <c r="AC520" s="21"/>
      <c r="AS520" s="21"/>
      <c r="BG520" s="15"/>
      <c r="BJ520" s="33"/>
      <c r="BK520" s="33"/>
      <c r="DE520" s="33"/>
      <c r="DT520" s="33"/>
      <c r="EH520" s="21"/>
    </row>
    <row r="521" spans="4:138" x14ac:dyDescent="0.3">
      <c r="D521" s="21"/>
      <c r="F521" s="21"/>
      <c r="G521" s="21"/>
      <c r="H521" s="21"/>
      <c r="O521" s="21"/>
      <c r="AC521" s="21"/>
      <c r="AS521" s="21"/>
      <c r="BG521" s="15"/>
      <c r="BJ521" s="33"/>
      <c r="BK521" s="33"/>
      <c r="DE521" s="33"/>
      <c r="DT521" s="33"/>
      <c r="EH521" s="21"/>
    </row>
    <row r="522" spans="4:138" x14ac:dyDescent="0.3">
      <c r="D522" s="21"/>
      <c r="F522" s="21"/>
      <c r="G522" s="21"/>
      <c r="H522" s="21"/>
      <c r="O522" s="21"/>
      <c r="AC522" s="21"/>
      <c r="AS522" s="21"/>
      <c r="BG522" s="15"/>
      <c r="BJ522" s="33"/>
      <c r="BK522" s="33"/>
      <c r="DE522" s="33"/>
      <c r="DT522" s="33"/>
      <c r="EH522" s="21"/>
    </row>
    <row r="523" spans="4:138" x14ac:dyDescent="0.3">
      <c r="D523" s="21"/>
      <c r="F523" s="21"/>
      <c r="G523" s="21"/>
      <c r="H523" s="21"/>
      <c r="O523" s="21"/>
      <c r="AC523" s="21"/>
      <c r="AS523" s="21"/>
      <c r="BG523" s="15"/>
      <c r="BJ523" s="33"/>
      <c r="BK523" s="33"/>
      <c r="DE523" s="33"/>
      <c r="DT523" s="33"/>
      <c r="EH523" s="21"/>
    </row>
    <row r="524" spans="4:138" x14ac:dyDescent="0.3">
      <c r="D524" s="21"/>
      <c r="F524" s="21"/>
      <c r="G524" s="21"/>
      <c r="H524" s="21"/>
      <c r="O524" s="21"/>
      <c r="AC524" s="21"/>
      <c r="AS524" s="21"/>
      <c r="BG524" s="15"/>
      <c r="BJ524" s="33"/>
      <c r="BK524" s="33"/>
      <c r="DE524" s="33"/>
      <c r="DT524" s="33"/>
      <c r="EH524" s="21"/>
    </row>
    <row r="525" spans="4:138" x14ac:dyDescent="0.3">
      <c r="D525" s="21"/>
      <c r="F525" s="21"/>
      <c r="G525" s="21"/>
      <c r="H525" s="21"/>
      <c r="O525" s="21"/>
      <c r="AC525" s="21"/>
      <c r="AS525" s="21"/>
      <c r="BG525" s="15"/>
      <c r="BJ525" s="33"/>
      <c r="BK525" s="33"/>
      <c r="DE525" s="33"/>
      <c r="DT525" s="33"/>
      <c r="EH525" s="21"/>
    </row>
    <row r="526" spans="4:138" x14ac:dyDescent="0.3">
      <c r="D526" s="21"/>
      <c r="F526" s="21"/>
      <c r="G526" s="21"/>
      <c r="H526" s="21"/>
      <c r="O526" s="21"/>
      <c r="AC526" s="21"/>
      <c r="AS526" s="21"/>
      <c r="BG526" s="15"/>
      <c r="BJ526" s="33"/>
      <c r="BK526" s="33"/>
      <c r="DE526" s="33"/>
      <c r="DT526" s="33"/>
      <c r="EH526" s="21"/>
    </row>
    <row r="527" spans="4:138" x14ac:dyDescent="0.3">
      <c r="D527" s="21"/>
      <c r="F527" s="21"/>
      <c r="G527" s="21"/>
      <c r="H527" s="21"/>
      <c r="O527" s="21"/>
      <c r="AC527" s="21"/>
      <c r="AS527" s="21"/>
      <c r="BG527" s="15"/>
      <c r="BJ527" s="33"/>
      <c r="BK527" s="33"/>
      <c r="DE527" s="33"/>
      <c r="DT527" s="33"/>
      <c r="EH527" s="21"/>
    </row>
    <row r="528" spans="4:138" x14ac:dyDescent="0.3">
      <c r="D528" s="21"/>
      <c r="F528" s="21"/>
      <c r="G528" s="21"/>
      <c r="H528" s="21"/>
      <c r="O528" s="21"/>
      <c r="AC528" s="21"/>
      <c r="AS528" s="21"/>
      <c r="BG528" s="15"/>
      <c r="BJ528" s="33"/>
      <c r="BK528" s="33"/>
      <c r="DE528" s="33"/>
      <c r="DT528" s="33"/>
      <c r="EH528" s="21"/>
    </row>
    <row r="529" spans="4:138" x14ac:dyDescent="0.3">
      <c r="D529" s="21"/>
      <c r="F529" s="21"/>
      <c r="G529" s="21"/>
      <c r="H529" s="21"/>
      <c r="O529" s="21"/>
      <c r="AC529" s="21"/>
      <c r="AS529" s="21"/>
      <c r="BG529" s="15"/>
      <c r="BJ529" s="33"/>
      <c r="BK529" s="33"/>
      <c r="DE529" s="33"/>
      <c r="DT529" s="33"/>
      <c r="EH529" s="21"/>
    </row>
    <row r="530" spans="4:138" x14ac:dyDescent="0.3">
      <c r="D530" s="21"/>
      <c r="F530" s="21"/>
      <c r="G530" s="21"/>
      <c r="H530" s="21"/>
      <c r="O530" s="21"/>
      <c r="AC530" s="21"/>
      <c r="AS530" s="21"/>
      <c r="BG530" s="15"/>
      <c r="BJ530" s="33"/>
      <c r="BK530" s="33"/>
      <c r="DE530" s="33"/>
      <c r="DT530" s="33"/>
      <c r="EH530" s="21"/>
    </row>
    <row r="531" spans="4:138" x14ac:dyDescent="0.3">
      <c r="D531" s="21"/>
      <c r="F531" s="21"/>
      <c r="G531" s="21"/>
      <c r="H531" s="21"/>
      <c r="O531" s="21"/>
      <c r="AC531" s="21"/>
      <c r="AS531" s="21"/>
      <c r="BG531" s="15"/>
      <c r="BJ531" s="33"/>
      <c r="BK531" s="33"/>
      <c r="DE531" s="33"/>
      <c r="DT531" s="33"/>
      <c r="EH531" s="21"/>
    </row>
    <row r="532" spans="4:138" x14ac:dyDescent="0.3">
      <c r="D532" s="21"/>
      <c r="F532" s="21"/>
      <c r="G532" s="21"/>
      <c r="H532" s="21"/>
      <c r="O532" s="21"/>
      <c r="AC532" s="21"/>
      <c r="AS532" s="21"/>
      <c r="BG532" s="15"/>
      <c r="BJ532" s="33"/>
      <c r="BK532" s="33"/>
      <c r="DE532" s="33"/>
      <c r="DT532" s="33"/>
      <c r="EH532" s="21"/>
    </row>
    <row r="533" spans="4:138" x14ac:dyDescent="0.3">
      <c r="D533" s="21"/>
      <c r="F533" s="21"/>
      <c r="G533" s="21"/>
      <c r="H533" s="21"/>
      <c r="O533" s="21"/>
      <c r="AC533" s="21"/>
      <c r="AS533" s="21"/>
      <c r="BG533" s="15"/>
      <c r="BJ533" s="33"/>
      <c r="BK533" s="33"/>
      <c r="DE533" s="33"/>
      <c r="DT533" s="33"/>
      <c r="EH533" s="21"/>
    </row>
    <row r="534" spans="4:138" x14ac:dyDescent="0.3">
      <c r="D534" s="21"/>
      <c r="F534" s="21"/>
      <c r="G534" s="21"/>
      <c r="H534" s="21"/>
      <c r="O534" s="21"/>
      <c r="AC534" s="21"/>
      <c r="AS534" s="21"/>
      <c r="BG534" s="15"/>
      <c r="BJ534" s="33"/>
      <c r="BK534" s="33"/>
      <c r="DE534" s="33"/>
      <c r="DT534" s="33"/>
      <c r="EH534" s="21"/>
    </row>
    <row r="535" spans="4:138" x14ac:dyDescent="0.3">
      <c r="D535" s="21"/>
      <c r="F535" s="21"/>
      <c r="G535" s="21"/>
      <c r="H535" s="21"/>
      <c r="O535" s="21"/>
      <c r="AC535" s="21"/>
      <c r="AS535" s="21"/>
      <c r="BG535" s="15"/>
      <c r="BJ535" s="33"/>
      <c r="BK535" s="33"/>
      <c r="DE535" s="33"/>
      <c r="DT535" s="33"/>
      <c r="EH535" s="21"/>
    </row>
    <row r="536" spans="4:138" x14ac:dyDescent="0.3">
      <c r="D536" s="21"/>
      <c r="F536" s="21"/>
      <c r="G536" s="21"/>
      <c r="H536" s="21"/>
      <c r="O536" s="21"/>
      <c r="AC536" s="21"/>
      <c r="AS536" s="21"/>
      <c r="BG536" s="15"/>
      <c r="BJ536" s="33"/>
      <c r="BK536" s="33"/>
      <c r="DE536" s="33"/>
      <c r="DT536" s="33"/>
      <c r="EH536" s="21"/>
    </row>
    <row r="537" spans="4:138" x14ac:dyDescent="0.3">
      <c r="D537" s="21"/>
      <c r="F537" s="21"/>
      <c r="G537" s="21"/>
      <c r="H537" s="21"/>
      <c r="O537" s="21"/>
      <c r="AC537" s="21"/>
      <c r="AS537" s="21"/>
      <c r="BG537" s="15"/>
      <c r="BJ537" s="33"/>
      <c r="BK537" s="33"/>
      <c r="DE537" s="33"/>
      <c r="DT537" s="33"/>
      <c r="EH537" s="21"/>
    </row>
    <row r="538" spans="4:138" x14ac:dyDescent="0.3">
      <c r="D538" s="21"/>
      <c r="F538" s="21"/>
      <c r="G538" s="21"/>
      <c r="H538" s="21"/>
      <c r="O538" s="21"/>
      <c r="AC538" s="21"/>
      <c r="AS538" s="21"/>
      <c r="BG538" s="15"/>
      <c r="BJ538" s="33"/>
      <c r="BK538" s="33"/>
      <c r="DE538" s="33"/>
      <c r="DT538" s="33"/>
      <c r="EH538" s="21"/>
    </row>
    <row r="539" spans="4:138" x14ac:dyDescent="0.3">
      <c r="D539" s="21"/>
      <c r="F539" s="21"/>
      <c r="G539" s="21"/>
      <c r="H539" s="21"/>
      <c r="O539" s="21"/>
      <c r="AC539" s="21"/>
      <c r="AS539" s="21"/>
      <c r="BG539" s="15"/>
      <c r="BJ539" s="33"/>
      <c r="BK539" s="33"/>
      <c r="DE539" s="33"/>
      <c r="DT539" s="33"/>
      <c r="EH539" s="21"/>
    </row>
    <row r="540" spans="4:138" x14ac:dyDescent="0.3">
      <c r="D540" s="21"/>
      <c r="F540" s="21"/>
      <c r="G540" s="21"/>
      <c r="H540" s="21"/>
      <c r="O540" s="21"/>
      <c r="AC540" s="21"/>
      <c r="AS540" s="21"/>
      <c r="BG540" s="15"/>
      <c r="BJ540" s="33"/>
      <c r="BK540" s="33"/>
      <c r="DE540" s="33"/>
      <c r="DT540" s="33"/>
      <c r="EH540" s="21"/>
    </row>
    <row r="541" spans="4:138" x14ac:dyDescent="0.3">
      <c r="D541" s="21"/>
      <c r="F541" s="21"/>
      <c r="G541" s="21"/>
      <c r="H541" s="21"/>
      <c r="O541" s="21"/>
      <c r="AC541" s="21"/>
      <c r="AS541" s="21"/>
      <c r="BG541" s="15"/>
      <c r="BJ541" s="33"/>
      <c r="BK541" s="33"/>
      <c r="DE541" s="33"/>
      <c r="DT541" s="33"/>
      <c r="EH541" s="21"/>
    </row>
    <row r="542" spans="4:138" x14ac:dyDescent="0.3">
      <c r="D542" s="21"/>
      <c r="F542" s="21"/>
      <c r="G542" s="21"/>
      <c r="H542" s="21"/>
      <c r="O542" s="21"/>
      <c r="AC542" s="21"/>
      <c r="AS542" s="21"/>
      <c r="BG542" s="15"/>
      <c r="BJ542" s="33"/>
      <c r="BK542" s="33"/>
      <c r="DE542" s="33"/>
      <c r="DT542" s="33"/>
      <c r="EH542" s="21"/>
    </row>
    <row r="543" spans="4:138" x14ac:dyDescent="0.3">
      <c r="D543" s="21"/>
      <c r="F543" s="21"/>
      <c r="G543" s="21"/>
      <c r="H543" s="21"/>
      <c r="O543" s="21"/>
      <c r="AC543" s="21"/>
      <c r="AS543" s="21"/>
      <c r="BG543" s="15"/>
      <c r="BJ543" s="33"/>
      <c r="BK543" s="33"/>
      <c r="DE543" s="33"/>
      <c r="DT543" s="33"/>
      <c r="EH543" s="21"/>
    </row>
    <row r="544" spans="4:138" x14ac:dyDescent="0.3">
      <c r="D544" s="21"/>
      <c r="F544" s="21"/>
      <c r="G544" s="21"/>
      <c r="H544" s="21"/>
      <c r="O544" s="21"/>
      <c r="AC544" s="21"/>
      <c r="AS544" s="21"/>
      <c r="BG544" s="15"/>
      <c r="BJ544" s="33"/>
      <c r="BK544" s="33"/>
      <c r="DE544" s="33"/>
      <c r="DT544" s="33"/>
      <c r="EH544" s="21"/>
    </row>
    <row r="545" spans="4:138" x14ac:dyDescent="0.3">
      <c r="D545" s="21"/>
      <c r="F545" s="21"/>
      <c r="G545" s="21"/>
      <c r="H545" s="21"/>
      <c r="O545" s="21"/>
      <c r="AC545" s="21"/>
      <c r="AS545" s="21"/>
      <c r="BG545" s="15"/>
      <c r="BJ545" s="33"/>
      <c r="BK545" s="33"/>
      <c r="DE545" s="33"/>
      <c r="DT545" s="33"/>
      <c r="EH545" s="21"/>
    </row>
    <row r="546" spans="4:138" x14ac:dyDescent="0.3">
      <c r="D546" s="21"/>
      <c r="F546" s="21"/>
      <c r="G546" s="21"/>
      <c r="H546" s="21"/>
      <c r="O546" s="21"/>
      <c r="AC546" s="21"/>
      <c r="AS546" s="21"/>
      <c r="BG546" s="15"/>
      <c r="BJ546" s="33"/>
      <c r="BK546" s="33"/>
      <c r="DE546" s="33"/>
      <c r="DT546" s="33"/>
      <c r="EH546" s="21"/>
    </row>
    <row r="547" spans="4:138" x14ac:dyDescent="0.3">
      <c r="D547" s="21"/>
      <c r="F547" s="21"/>
      <c r="G547" s="21"/>
      <c r="H547" s="21"/>
      <c r="O547" s="21"/>
      <c r="AC547" s="21"/>
      <c r="AS547" s="21"/>
      <c r="BG547" s="15"/>
      <c r="BJ547" s="33"/>
      <c r="BK547" s="33"/>
      <c r="DE547" s="33"/>
      <c r="DT547" s="33"/>
      <c r="EH547" s="21"/>
    </row>
    <row r="548" spans="4:138" x14ac:dyDescent="0.3">
      <c r="D548" s="21"/>
      <c r="F548" s="21"/>
      <c r="G548" s="21"/>
      <c r="H548" s="21"/>
      <c r="O548" s="21"/>
      <c r="AC548" s="21"/>
      <c r="AS548" s="21"/>
      <c r="BG548" s="15"/>
      <c r="BJ548" s="33"/>
      <c r="BK548" s="33"/>
      <c r="DE548" s="33"/>
      <c r="DT548" s="33"/>
      <c r="EH548" s="21"/>
    </row>
    <row r="549" spans="4:138" x14ac:dyDescent="0.3">
      <c r="D549" s="21"/>
      <c r="F549" s="21"/>
      <c r="G549" s="21"/>
      <c r="H549" s="21"/>
      <c r="O549" s="21"/>
      <c r="AC549" s="21"/>
      <c r="AS549" s="21"/>
      <c r="BG549" s="15"/>
      <c r="BJ549" s="33"/>
      <c r="BK549" s="33"/>
      <c r="DE549" s="33"/>
      <c r="DT549" s="33"/>
      <c r="EH549" s="21"/>
    </row>
    <row r="550" spans="4:138" x14ac:dyDescent="0.3">
      <c r="D550" s="21"/>
      <c r="F550" s="21"/>
      <c r="G550" s="21"/>
      <c r="H550" s="21"/>
      <c r="O550" s="21"/>
      <c r="AC550" s="21"/>
      <c r="AS550" s="21"/>
      <c r="BG550" s="15"/>
      <c r="BJ550" s="33"/>
      <c r="BK550" s="33"/>
      <c r="DE550" s="33"/>
      <c r="DT550" s="33"/>
      <c r="EH550" s="21"/>
    </row>
    <row r="551" spans="4:138" x14ac:dyDescent="0.3">
      <c r="D551" s="21"/>
      <c r="F551" s="21"/>
      <c r="G551" s="21"/>
      <c r="H551" s="21"/>
      <c r="O551" s="21"/>
      <c r="AC551" s="21"/>
      <c r="AS551" s="21"/>
      <c r="BG551" s="15"/>
      <c r="BJ551" s="33"/>
      <c r="BK551" s="33"/>
      <c r="DE551" s="33"/>
      <c r="DT551" s="33"/>
      <c r="EH551" s="21"/>
    </row>
    <row r="552" spans="4:138" x14ac:dyDescent="0.3">
      <c r="D552" s="21"/>
      <c r="F552" s="21"/>
      <c r="G552" s="21"/>
      <c r="H552" s="21"/>
      <c r="O552" s="21"/>
      <c r="AC552" s="21"/>
      <c r="AS552" s="21"/>
      <c r="BG552" s="15"/>
      <c r="BJ552" s="33"/>
      <c r="BK552" s="33"/>
      <c r="DE552" s="33"/>
      <c r="DT552" s="33"/>
      <c r="EH552" s="21"/>
    </row>
    <row r="553" spans="4:138" x14ac:dyDescent="0.3">
      <c r="D553" s="21"/>
      <c r="F553" s="21"/>
      <c r="G553" s="21"/>
      <c r="H553" s="21"/>
      <c r="O553" s="21"/>
      <c r="AC553" s="21"/>
      <c r="AS553" s="21"/>
      <c r="BG553" s="15"/>
      <c r="BJ553" s="33"/>
      <c r="BK553" s="33"/>
      <c r="DE553" s="33"/>
      <c r="DT553" s="33"/>
      <c r="EH553" s="21"/>
    </row>
    <row r="554" spans="4:138" x14ac:dyDescent="0.3">
      <c r="D554" s="21"/>
      <c r="F554" s="21"/>
      <c r="G554" s="21"/>
      <c r="H554" s="21"/>
      <c r="O554" s="21"/>
      <c r="AC554" s="21"/>
      <c r="AS554" s="21"/>
      <c r="BG554" s="15"/>
      <c r="BJ554" s="33"/>
      <c r="BK554" s="33"/>
      <c r="DE554" s="33"/>
      <c r="DT554" s="33"/>
      <c r="EH554" s="21"/>
    </row>
    <row r="555" spans="4:138" x14ac:dyDescent="0.3">
      <c r="D555" s="21"/>
      <c r="F555" s="21"/>
      <c r="G555" s="21"/>
      <c r="H555" s="21"/>
      <c r="O555" s="21"/>
      <c r="AC555" s="21"/>
      <c r="AS555" s="21"/>
      <c r="BG555" s="15"/>
      <c r="BJ555" s="33"/>
      <c r="BK555" s="33"/>
      <c r="DE555" s="33"/>
      <c r="DT555" s="33"/>
      <c r="EH555" s="21"/>
    </row>
    <row r="556" spans="4:138" x14ac:dyDescent="0.3">
      <c r="D556" s="21"/>
      <c r="F556" s="21"/>
      <c r="G556" s="21"/>
      <c r="H556" s="21"/>
      <c r="O556" s="21"/>
      <c r="AC556" s="21"/>
      <c r="AS556" s="21"/>
      <c r="BG556" s="15"/>
      <c r="BJ556" s="33"/>
      <c r="BK556" s="33"/>
      <c r="DE556" s="33"/>
      <c r="DT556" s="33"/>
      <c r="EH556" s="21"/>
    </row>
    <row r="557" spans="4:138" x14ac:dyDescent="0.3">
      <c r="D557" s="21"/>
      <c r="F557" s="21"/>
      <c r="G557" s="21"/>
      <c r="H557" s="21"/>
      <c r="O557" s="21"/>
      <c r="AC557" s="21"/>
      <c r="AS557" s="21"/>
      <c r="BG557" s="15"/>
      <c r="BJ557" s="33"/>
      <c r="BK557" s="33"/>
      <c r="DE557" s="33"/>
      <c r="DT557" s="33"/>
      <c r="EH557" s="21"/>
    </row>
    <row r="558" spans="4:138" x14ac:dyDescent="0.3">
      <c r="D558" s="21"/>
      <c r="F558" s="21"/>
      <c r="G558" s="21"/>
      <c r="H558" s="21"/>
      <c r="O558" s="21"/>
      <c r="AC558" s="21"/>
      <c r="AS558" s="21"/>
      <c r="BG558" s="15"/>
      <c r="BJ558" s="33"/>
      <c r="BK558" s="33"/>
      <c r="DE558" s="33"/>
      <c r="DT558" s="33"/>
      <c r="EH558" s="21"/>
    </row>
    <row r="559" spans="4:138" x14ac:dyDescent="0.3">
      <c r="D559" s="21"/>
      <c r="F559" s="21"/>
      <c r="G559" s="21"/>
      <c r="H559" s="21"/>
      <c r="O559" s="21"/>
      <c r="AC559" s="21"/>
      <c r="AS559" s="21"/>
      <c r="BG559" s="15"/>
      <c r="BJ559" s="33"/>
      <c r="BK559" s="33"/>
      <c r="DE559" s="33"/>
      <c r="DT559" s="33"/>
      <c r="EH559" s="21"/>
    </row>
    <row r="560" spans="4:138" x14ac:dyDescent="0.3">
      <c r="D560" s="21"/>
      <c r="F560" s="21"/>
      <c r="G560" s="21"/>
      <c r="H560" s="21"/>
      <c r="O560" s="21"/>
      <c r="AC560" s="21"/>
      <c r="AS560" s="21"/>
      <c r="BG560" s="15"/>
      <c r="BJ560" s="33"/>
      <c r="BK560" s="33"/>
      <c r="DE560" s="33"/>
      <c r="DT560" s="33"/>
      <c r="EH560" s="21"/>
    </row>
    <row r="561" spans="4:138" x14ac:dyDescent="0.3">
      <c r="D561" s="21"/>
      <c r="F561" s="21"/>
      <c r="G561" s="21"/>
      <c r="H561" s="21"/>
      <c r="O561" s="21"/>
      <c r="AC561" s="21"/>
      <c r="AS561" s="21"/>
      <c r="BG561" s="15"/>
      <c r="BJ561" s="33"/>
      <c r="BK561" s="33"/>
      <c r="DE561" s="33"/>
      <c r="DT561" s="33"/>
      <c r="EH561" s="21"/>
    </row>
    <row r="562" spans="4:138" x14ac:dyDescent="0.3">
      <c r="D562" s="21"/>
      <c r="F562" s="21"/>
      <c r="G562" s="21"/>
      <c r="H562" s="21"/>
      <c r="O562" s="21"/>
      <c r="AC562" s="21"/>
      <c r="AS562" s="21"/>
      <c r="BG562" s="15"/>
      <c r="BJ562" s="33"/>
      <c r="BK562" s="33"/>
      <c r="DE562" s="33"/>
      <c r="DT562" s="33"/>
      <c r="EH562" s="21"/>
    </row>
    <row r="563" spans="4:138" x14ac:dyDescent="0.3">
      <c r="D563" s="21"/>
      <c r="F563" s="21"/>
      <c r="G563" s="21"/>
      <c r="H563" s="21"/>
      <c r="O563" s="21"/>
      <c r="AC563" s="21"/>
      <c r="AS563" s="21"/>
      <c r="BG563" s="15"/>
      <c r="BJ563" s="33"/>
      <c r="BK563" s="33"/>
      <c r="DE563" s="33"/>
      <c r="DT563" s="33"/>
      <c r="EH563" s="21"/>
    </row>
    <row r="564" spans="4:138" x14ac:dyDescent="0.3">
      <c r="D564" s="21"/>
      <c r="F564" s="21"/>
      <c r="G564" s="21"/>
      <c r="H564" s="21"/>
      <c r="O564" s="21"/>
      <c r="AC564" s="21"/>
      <c r="AS564" s="21"/>
      <c r="BG564" s="15"/>
      <c r="BJ564" s="33"/>
      <c r="BK564" s="33"/>
      <c r="DE564" s="33"/>
      <c r="DT564" s="33"/>
      <c r="EH564" s="21"/>
    </row>
    <row r="565" spans="4:138" x14ac:dyDescent="0.3">
      <c r="D565" s="21"/>
      <c r="F565" s="21"/>
      <c r="G565" s="21"/>
      <c r="H565" s="21"/>
      <c r="O565" s="21"/>
      <c r="AC565" s="21"/>
      <c r="AS565" s="21"/>
      <c r="BG565" s="15"/>
      <c r="BJ565" s="33"/>
      <c r="BK565" s="33"/>
      <c r="DE565" s="33"/>
      <c r="DT565" s="33"/>
      <c r="EH565" s="21"/>
    </row>
    <row r="566" spans="4:138" x14ac:dyDescent="0.3">
      <c r="D566" s="21"/>
      <c r="F566" s="21"/>
      <c r="G566" s="21"/>
      <c r="H566" s="21"/>
      <c r="O566" s="21"/>
      <c r="AC566" s="21"/>
      <c r="AS566" s="21"/>
      <c r="BG566" s="15"/>
      <c r="BJ566" s="33"/>
      <c r="BK566" s="33"/>
      <c r="DE566" s="33"/>
      <c r="DT566" s="33"/>
      <c r="EH566" s="21"/>
    </row>
    <row r="567" spans="4:138" x14ac:dyDescent="0.3">
      <c r="D567" s="21"/>
      <c r="F567" s="21"/>
      <c r="G567" s="21"/>
      <c r="H567" s="21"/>
      <c r="O567" s="21"/>
      <c r="AC567" s="21"/>
      <c r="AS567" s="21"/>
      <c r="BG567" s="15"/>
      <c r="BJ567" s="33"/>
      <c r="BK567" s="33"/>
      <c r="DE567" s="33"/>
      <c r="DT567" s="33"/>
      <c r="EH567" s="21"/>
    </row>
    <row r="568" spans="4:138" x14ac:dyDescent="0.3">
      <c r="D568" s="21"/>
      <c r="F568" s="21"/>
      <c r="G568" s="21"/>
      <c r="H568" s="21"/>
      <c r="O568" s="21"/>
      <c r="AC568" s="21"/>
      <c r="AS568" s="21"/>
      <c r="BG568" s="15"/>
      <c r="BJ568" s="33"/>
      <c r="BK568" s="33"/>
      <c r="DE568" s="33"/>
      <c r="DT568" s="33"/>
      <c r="EH568" s="21"/>
    </row>
    <row r="569" spans="4:138" x14ac:dyDescent="0.3">
      <c r="D569" s="21"/>
      <c r="F569" s="21"/>
      <c r="G569" s="21"/>
      <c r="H569" s="21"/>
      <c r="O569" s="21"/>
      <c r="AC569" s="21"/>
      <c r="AS569" s="21"/>
      <c r="BG569" s="15"/>
      <c r="BJ569" s="33"/>
      <c r="BK569" s="33"/>
      <c r="DE569" s="33"/>
      <c r="DT569" s="33"/>
      <c r="EH569" s="21"/>
    </row>
    <row r="570" spans="4:138" x14ac:dyDescent="0.3">
      <c r="D570" s="21"/>
      <c r="F570" s="21"/>
      <c r="G570" s="21"/>
      <c r="H570" s="21"/>
      <c r="O570" s="21"/>
      <c r="AC570" s="21"/>
      <c r="AS570" s="21"/>
      <c r="BG570" s="15"/>
      <c r="BJ570" s="33"/>
      <c r="BK570" s="33"/>
      <c r="DE570" s="33"/>
      <c r="DT570" s="33"/>
      <c r="EH570" s="21"/>
    </row>
    <row r="571" spans="4:138" x14ac:dyDescent="0.3">
      <c r="D571" s="21"/>
      <c r="F571" s="21"/>
      <c r="G571" s="21"/>
      <c r="H571" s="21"/>
      <c r="O571" s="21"/>
      <c r="AC571" s="21"/>
      <c r="AS571" s="21"/>
      <c r="BG571" s="15"/>
      <c r="BJ571" s="33"/>
      <c r="BK571" s="33"/>
      <c r="DE571" s="33"/>
      <c r="DT571" s="33"/>
      <c r="EH571" s="21"/>
    </row>
    <row r="572" spans="4:138" x14ac:dyDescent="0.3">
      <c r="D572" s="21"/>
      <c r="F572" s="21"/>
      <c r="G572" s="21"/>
      <c r="H572" s="21"/>
      <c r="O572" s="21"/>
      <c r="AC572" s="21"/>
      <c r="AS572" s="21"/>
      <c r="BG572" s="15"/>
      <c r="BJ572" s="33"/>
      <c r="BK572" s="33"/>
      <c r="DE572" s="33"/>
      <c r="DT572" s="33"/>
      <c r="EH572" s="21"/>
    </row>
    <row r="573" spans="4:138" x14ac:dyDescent="0.3">
      <c r="D573" s="21"/>
      <c r="F573" s="21"/>
      <c r="G573" s="21"/>
      <c r="H573" s="21"/>
      <c r="O573" s="21"/>
      <c r="AC573" s="21"/>
      <c r="AS573" s="21"/>
      <c r="BG573" s="15"/>
      <c r="BJ573" s="33"/>
      <c r="BK573" s="33"/>
      <c r="DE573" s="33"/>
      <c r="DT573" s="33"/>
      <c r="EH573" s="21"/>
    </row>
    <row r="574" spans="4:138" x14ac:dyDescent="0.3">
      <c r="D574" s="21"/>
      <c r="F574" s="21"/>
      <c r="G574" s="21"/>
      <c r="H574" s="21"/>
      <c r="O574" s="21"/>
      <c r="AC574" s="21"/>
      <c r="AS574" s="21"/>
      <c r="BG574" s="15"/>
      <c r="BJ574" s="33"/>
      <c r="BK574" s="33"/>
      <c r="DE574" s="33"/>
      <c r="DT574" s="33"/>
      <c r="EH574" s="21"/>
    </row>
    <row r="575" spans="4:138" x14ac:dyDescent="0.3">
      <c r="D575" s="21"/>
      <c r="F575" s="21"/>
      <c r="G575" s="21"/>
      <c r="H575" s="21"/>
      <c r="O575" s="21"/>
      <c r="AC575" s="21"/>
      <c r="AS575" s="21"/>
      <c r="BG575" s="15"/>
      <c r="BJ575" s="33"/>
      <c r="BK575" s="33"/>
      <c r="DE575" s="33"/>
      <c r="DT575" s="33"/>
      <c r="EH575" s="21"/>
    </row>
    <row r="576" spans="4:138" x14ac:dyDescent="0.3">
      <c r="D576" s="21"/>
      <c r="F576" s="21"/>
      <c r="G576" s="21"/>
      <c r="H576" s="21"/>
      <c r="O576" s="21"/>
      <c r="AC576" s="21"/>
      <c r="AS576" s="21"/>
      <c r="BG576" s="15"/>
      <c r="BJ576" s="33"/>
      <c r="BK576" s="33"/>
      <c r="DE576" s="33"/>
      <c r="DT576" s="33"/>
      <c r="EH576" s="21"/>
    </row>
    <row r="577" spans="4:138" x14ac:dyDescent="0.3">
      <c r="D577" s="21"/>
      <c r="F577" s="21"/>
      <c r="G577" s="21"/>
      <c r="H577" s="21"/>
      <c r="O577" s="21"/>
      <c r="AC577" s="21"/>
      <c r="AS577" s="21"/>
      <c r="BG577" s="15"/>
      <c r="BJ577" s="33"/>
      <c r="BK577" s="33"/>
      <c r="DE577" s="33"/>
      <c r="DT577" s="33"/>
      <c r="EH577" s="21"/>
    </row>
    <row r="578" spans="4:138" x14ac:dyDescent="0.3">
      <c r="D578" s="21"/>
      <c r="F578" s="21"/>
      <c r="G578" s="21"/>
      <c r="H578" s="21"/>
      <c r="O578" s="21"/>
      <c r="AC578" s="21"/>
      <c r="AS578" s="21"/>
      <c r="BG578" s="15"/>
      <c r="BJ578" s="33"/>
      <c r="BK578" s="33"/>
      <c r="DE578" s="33"/>
      <c r="DT578" s="33"/>
      <c r="EH578" s="21"/>
    </row>
    <row r="579" spans="4:138" x14ac:dyDescent="0.3">
      <c r="D579" s="21"/>
      <c r="F579" s="21"/>
      <c r="G579" s="21"/>
      <c r="H579" s="21"/>
      <c r="O579" s="21"/>
      <c r="AC579" s="21"/>
      <c r="AS579" s="21"/>
      <c r="BG579" s="15"/>
      <c r="BJ579" s="33"/>
      <c r="BK579" s="33"/>
      <c r="DE579" s="33"/>
      <c r="DT579" s="33"/>
      <c r="EH579" s="21"/>
    </row>
    <row r="580" spans="4:138" x14ac:dyDescent="0.3">
      <c r="D580" s="21"/>
      <c r="F580" s="21"/>
      <c r="G580" s="21"/>
      <c r="H580" s="21"/>
      <c r="O580" s="21"/>
      <c r="AC580" s="21"/>
      <c r="AS580" s="21"/>
      <c r="BG580" s="15"/>
      <c r="BJ580" s="33"/>
      <c r="BK580" s="33"/>
      <c r="DE580" s="33"/>
      <c r="DT580" s="33"/>
      <c r="EH580" s="21"/>
    </row>
    <row r="581" spans="4:138" x14ac:dyDescent="0.3">
      <c r="D581" s="21"/>
      <c r="F581" s="21"/>
      <c r="G581" s="21"/>
      <c r="H581" s="21"/>
      <c r="O581" s="21"/>
      <c r="AC581" s="21"/>
      <c r="AS581" s="21"/>
      <c r="BG581" s="15"/>
      <c r="BJ581" s="33"/>
      <c r="BK581" s="33"/>
      <c r="DE581" s="33"/>
      <c r="DT581" s="33"/>
      <c r="EH581" s="21"/>
    </row>
    <row r="582" spans="4:138" x14ac:dyDescent="0.3">
      <c r="D582" s="21"/>
      <c r="F582" s="21"/>
      <c r="G582" s="21"/>
      <c r="H582" s="21"/>
      <c r="O582" s="21"/>
      <c r="AC582" s="21"/>
      <c r="AS582" s="21"/>
      <c r="BG582" s="15"/>
      <c r="BJ582" s="33"/>
      <c r="BK582" s="33"/>
      <c r="DE582" s="33"/>
      <c r="DT582" s="33"/>
      <c r="EH582" s="21"/>
    </row>
    <row r="583" spans="4:138" x14ac:dyDescent="0.3">
      <c r="D583" s="21"/>
      <c r="F583" s="21"/>
      <c r="G583" s="21"/>
      <c r="H583" s="21"/>
      <c r="O583" s="21"/>
      <c r="AC583" s="21"/>
      <c r="AS583" s="21"/>
      <c r="BG583" s="15"/>
      <c r="BJ583" s="33"/>
      <c r="BK583" s="33"/>
      <c r="DE583" s="33"/>
      <c r="DT583" s="33"/>
      <c r="EH583" s="21"/>
    </row>
    <row r="584" spans="4:138" x14ac:dyDescent="0.3">
      <c r="D584" s="21"/>
      <c r="F584" s="21"/>
      <c r="G584" s="21"/>
      <c r="H584" s="21"/>
      <c r="O584" s="21"/>
      <c r="AC584" s="21"/>
      <c r="AS584" s="21"/>
      <c r="BG584" s="15"/>
      <c r="BJ584" s="33"/>
      <c r="BK584" s="33"/>
      <c r="DE584" s="33"/>
      <c r="DT584" s="33"/>
      <c r="EH584" s="21"/>
    </row>
    <row r="585" spans="4:138" x14ac:dyDescent="0.3">
      <c r="D585" s="21"/>
      <c r="F585" s="21"/>
      <c r="G585" s="21"/>
      <c r="H585" s="21"/>
      <c r="O585" s="21"/>
      <c r="AC585" s="21"/>
      <c r="AS585" s="21"/>
      <c r="BG585" s="15"/>
      <c r="BJ585" s="33"/>
      <c r="BK585" s="33"/>
      <c r="DE585" s="33"/>
      <c r="DT585" s="33"/>
      <c r="EH585" s="21"/>
    </row>
    <row r="586" spans="4:138" x14ac:dyDescent="0.3">
      <c r="D586" s="21"/>
      <c r="F586" s="21"/>
      <c r="G586" s="21"/>
      <c r="H586" s="21"/>
      <c r="O586" s="21"/>
      <c r="AC586" s="21"/>
      <c r="AS586" s="21"/>
      <c r="BG586" s="15"/>
      <c r="BJ586" s="33"/>
      <c r="BK586" s="33"/>
      <c r="DE586" s="33"/>
      <c r="DT586" s="33"/>
      <c r="EH586" s="21"/>
    </row>
    <row r="587" spans="4:138" x14ac:dyDescent="0.3">
      <c r="D587" s="21"/>
      <c r="F587" s="21"/>
      <c r="G587" s="21"/>
      <c r="H587" s="21"/>
      <c r="O587" s="21"/>
      <c r="AC587" s="21"/>
      <c r="AS587" s="21"/>
      <c r="BG587" s="15"/>
      <c r="BJ587" s="33"/>
      <c r="BK587" s="33"/>
      <c r="DE587" s="33"/>
      <c r="DT587" s="33"/>
      <c r="EH587" s="21"/>
    </row>
    <row r="588" spans="4:138" x14ac:dyDescent="0.3">
      <c r="D588" s="21"/>
      <c r="F588" s="21"/>
      <c r="G588" s="21"/>
      <c r="H588" s="21"/>
      <c r="O588" s="21"/>
      <c r="AC588" s="21"/>
      <c r="AS588" s="21"/>
      <c r="BG588" s="15"/>
      <c r="BJ588" s="33"/>
      <c r="BK588" s="33"/>
      <c r="DE588" s="33"/>
      <c r="DT588" s="33"/>
      <c r="EH588" s="21"/>
    </row>
    <row r="589" spans="4:138" x14ac:dyDescent="0.3">
      <c r="D589" s="21"/>
      <c r="F589" s="21"/>
      <c r="G589" s="21"/>
      <c r="H589" s="21"/>
      <c r="O589" s="21"/>
      <c r="AC589" s="21"/>
      <c r="AS589" s="21"/>
      <c r="BG589" s="15"/>
      <c r="BJ589" s="33"/>
      <c r="BK589" s="33"/>
      <c r="DE589" s="33"/>
      <c r="DT589" s="33"/>
      <c r="EH589" s="21"/>
    </row>
    <row r="590" spans="4:138" x14ac:dyDescent="0.3">
      <c r="D590" s="21"/>
      <c r="F590" s="21"/>
      <c r="G590" s="21"/>
      <c r="H590" s="21"/>
      <c r="O590" s="21"/>
      <c r="AC590" s="21"/>
      <c r="AS590" s="21"/>
      <c r="BG590" s="15"/>
      <c r="BJ590" s="33"/>
      <c r="BK590" s="33"/>
      <c r="DE590" s="33"/>
      <c r="DT590" s="33"/>
      <c r="EH590" s="21"/>
    </row>
    <row r="591" spans="4:138" x14ac:dyDescent="0.3">
      <c r="D591" s="21"/>
      <c r="F591" s="21"/>
      <c r="G591" s="21"/>
      <c r="H591" s="21"/>
      <c r="O591" s="21"/>
      <c r="AC591" s="21"/>
      <c r="AS591" s="21"/>
      <c r="BG591" s="15"/>
      <c r="BJ591" s="33"/>
      <c r="BK591" s="33"/>
      <c r="DE591" s="33"/>
      <c r="DT591" s="33"/>
      <c r="EH591" s="21"/>
    </row>
    <row r="592" spans="4:138" x14ac:dyDescent="0.3">
      <c r="D592" s="21"/>
      <c r="F592" s="21"/>
      <c r="G592" s="21"/>
      <c r="H592" s="21"/>
      <c r="O592" s="21"/>
      <c r="AC592" s="21"/>
      <c r="AS592" s="21"/>
      <c r="BG592" s="15"/>
      <c r="BJ592" s="33"/>
      <c r="BK592" s="33"/>
      <c r="DE592" s="33"/>
      <c r="DT592" s="33"/>
      <c r="EH592" s="21"/>
    </row>
    <row r="593" spans="4:138" x14ac:dyDescent="0.3">
      <c r="D593" s="21"/>
      <c r="F593" s="21"/>
      <c r="G593" s="21"/>
      <c r="H593" s="21"/>
      <c r="O593" s="21"/>
      <c r="AC593" s="21"/>
      <c r="AS593" s="21"/>
      <c r="BG593" s="15"/>
      <c r="BJ593" s="33"/>
      <c r="BK593" s="33"/>
      <c r="DE593" s="33"/>
      <c r="DT593" s="33"/>
      <c r="EH593" s="21"/>
    </row>
    <row r="594" spans="4:138" x14ac:dyDescent="0.3">
      <c r="D594" s="21"/>
      <c r="F594" s="21"/>
      <c r="G594" s="21"/>
      <c r="H594" s="21"/>
      <c r="O594" s="21"/>
      <c r="AC594" s="21"/>
      <c r="AS594" s="21"/>
      <c r="BG594" s="15"/>
      <c r="BJ594" s="33"/>
      <c r="BK594" s="33"/>
      <c r="DE594" s="33"/>
      <c r="DT594" s="33"/>
      <c r="EH594" s="21"/>
    </row>
    <row r="595" spans="4:138" x14ac:dyDescent="0.3">
      <c r="D595" s="21"/>
      <c r="F595" s="21"/>
      <c r="G595" s="21"/>
      <c r="H595" s="21"/>
      <c r="O595" s="21"/>
      <c r="AC595" s="21"/>
      <c r="AS595" s="21"/>
      <c r="BG595" s="15"/>
      <c r="BJ595" s="33"/>
      <c r="BK595" s="33"/>
      <c r="DE595" s="33"/>
      <c r="DT595" s="33"/>
      <c r="EH595" s="21"/>
    </row>
    <row r="596" spans="4:138" x14ac:dyDescent="0.3">
      <c r="D596" s="21"/>
      <c r="F596" s="21"/>
      <c r="G596" s="21"/>
      <c r="H596" s="21"/>
      <c r="O596" s="21"/>
      <c r="AC596" s="21"/>
      <c r="AS596" s="21"/>
      <c r="BG596" s="15"/>
      <c r="BJ596" s="33"/>
      <c r="BK596" s="33"/>
      <c r="DE596" s="33"/>
      <c r="DT596" s="33"/>
      <c r="EH596" s="21"/>
    </row>
    <row r="597" spans="4:138" x14ac:dyDescent="0.3">
      <c r="D597" s="21"/>
      <c r="F597" s="21"/>
      <c r="G597" s="21"/>
      <c r="H597" s="21"/>
      <c r="O597" s="21"/>
      <c r="AC597" s="21"/>
      <c r="AS597" s="21"/>
      <c r="BG597" s="15"/>
      <c r="BJ597" s="33"/>
      <c r="BK597" s="33"/>
      <c r="DE597" s="33"/>
      <c r="DT597" s="33"/>
      <c r="EH597" s="21"/>
    </row>
    <row r="598" spans="4:138" x14ac:dyDescent="0.3">
      <c r="D598" s="21"/>
      <c r="F598" s="21"/>
      <c r="G598" s="21"/>
      <c r="H598" s="21"/>
      <c r="O598" s="21"/>
      <c r="AC598" s="21"/>
      <c r="AS598" s="21"/>
      <c r="BG598" s="15"/>
      <c r="BJ598" s="33"/>
      <c r="BK598" s="33"/>
      <c r="DE598" s="33"/>
      <c r="DT598" s="33"/>
      <c r="EH598" s="21"/>
    </row>
    <row r="599" spans="4:138" x14ac:dyDescent="0.3">
      <c r="D599" s="21"/>
      <c r="F599" s="21"/>
      <c r="G599" s="21"/>
      <c r="H599" s="21"/>
      <c r="O599" s="21"/>
      <c r="AC599" s="21"/>
      <c r="AS599" s="21"/>
      <c r="BG599" s="15"/>
      <c r="BJ599" s="33"/>
      <c r="BK599" s="33"/>
      <c r="DE599" s="33"/>
      <c r="DT599" s="33"/>
      <c r="EH599" s="21"/>
    </row>
    <row r="600" spans="4:138" x14ac:dyDescent="0.3">
      <c r="D600" s="21"/>
      <c r="F600" s="21"/>
      <c r="G600" s="21"/>
      <c r="H600" s="21"/>
      <c r="O600" s="21"/>
      <c r="AC600" s="21"/>
      <c r="AS600" s="21"/>
      <c r="BG600" s="15"/>
      <c r="BJ600" s="33"/>
      <c r="BK600" s="33"/>
      <c r="DE600" s="33"/>
      <c r="DT600" s="33"/>
      <c r="EH600" s="21"/>
    </row>
    <row r="601" spans="4:138" x14ac:dyDescent="0.3">
      <c r="D601" s="21"/>
      <c r="F601" s="21"/>
      <c r="G601" s="21"/>
      <c r="H601" s="21"/>
      <c r="O601" s="21"/>
      <c r="AC601" s="21"/>
      <c r="AS601" s="21"/>
      <c r="BG601" s="15"/>
      <c r="BJ601" s="33"/>
      <c r="BK601" s="33"/>
      <c r="DE601" s="33"/>
      <c r="DT601" s="33"/>
      <c r="EH601" s="21"/>
    </row>
    <row r="602" spans="4:138" x14ac:dyDescent="0.3">
      <c r="D602" s="21"/>
      <c r="F602" s="21"/>
      <c r="G602" s="21"/>
      <c r="H602" s="21"/>
      <c r="O602" s="21"/>
      <c r="AC602" s="21"/>
      <c r="AS602" s="21"/>
      <c r="BG602" s="15"/>
      <c r="BJ602" s="33"/>
      <c r="BK602" s="33"/>
      <c r="DE602" s="33"/>
      <c r="DT602" s="33"/>
      <c r="EH602" s="21"/>
    </row>
    <row r="603" spans="4:138" x14ac:dyDescent="0.3">
      <c r="D603" s="21"/>
      <c r="F603" s="21"/>
      <c r="G603" s="21"/>
      <c r="H603" s="21"/>
      <c r="O603" s="21"/>
      <c r="AC603" s="21"/>
      <c r="AS603" s="21"/>
      <c r="BG603" s="15"/>
      <c r="BJ603" s="33"/>
      <c r="BK603" s="33"/>
      <c r="DE603" s="33"/>
      <c r="DT603" s="33"/>
      <c r="EH603" s="21"/>
    </row>
    <row r="604" spans="4:138" x14ac:dyDescent="0.3">
      <c r="D604" s="21"/>
      <c r="F604" s="21"/>
      <c r="G604" s="21"/>
      <c r="H604" s="21"/>
      <c r="O604" s="21"/>
      <c r="AC604" s="21"/>
      <c r="AS604" s="21"/>
      <c r="BG604" s="15"/>
      <c r="BJ604" s="33"/>
      <c r="BK604" s="33"/>
      <c r="DE604" s="33"/>
      <c r="DT604" s="33"/>
      <c r="EH604" s="21"/>
    </row>
    <row r="605" spans="4:138" x14ac:dyDescent="0.3">
      <c r="D605" s="21"/>
      <c r="F605" s="21"/>
      <c r="G605" s="21"/>
      <c r="H605" s="21"/>
      <c r="O605" s="21"/>
      <c r="AC605" s="21"/>
      <c r="AS605" s="21"/>
      <c r="BG605" s="15"/>
      <c r="BJ605" s="33"/>
      <c r="BK605" s="33"/>
      <c r="DE605" s="33"/>
      <c r="DT605" s="33"/>
      <c r="EH605" s="21"/>
    </row>
    <row r="606" spans="4:138" x14ac:dyDescent="0.3">
      <c r="D606" s="21"/>
      <c r="F606" s="21"/>
      <c r="G606" s="21"/>
      <c r="H606" s="21"/>
      <c r="O606" s="21"/>
      <c r="AC606" s="21"/>
      <c r="AS606" s="21"/>
      <c r="BG606" s="15"/>
      <c r="BJ606" s="33"/>
      <c r="BK606" s="33"/>
      <c r="DE606" s="33"/>
      <c r="DT606" s="33"/>
      <c r="EH606" s="21"/>
    </row>
    <row r="607" spans="4:138" x14ac:dyDescent="0.3">
      <c r="D607" s="21"/>
      <c r="F607" s="21"/>
      <c r="G607" s="21"/>
      <c r="H607" s="21"/>
      <c r="O607" s="21"/>
      <c r="AC607" s="21"/>
      <c r="AS607" s="21"/>
      <c r="BG607" s="15"/>
      <c r="BJ607" s="33"/>
      <c r="BK607" s="33"/>
      <c r="DE607" s="33"/>
      <c r="DT607" s="33"/>
      <c r="EH607" s="21"/>
    </row>
    <row r="608" spans="4:138" x14ac:dyDescent="0.3">
      <c r="D608" s="21"/>
      <c r="F608" s="21"/>
      <c r="G608" s="21"/>
      <c r="H608" s="21"/>
      <c r="O608" s="21"/>
      <c r="AC608" s="21"/>
      <c r="AS608" s="21"/>
      <c r="BG608" s="15"/>
      <c r="BJ608" s="33"/>
      <c r="BK608" s="33"/>
      <c r="DE608" s="33"/>
      <c r="DT608" s="33"/>
      <c r="EH608" s="21"/>
    </row>
    <row r="609" spans="4:138" x14ac:dyDescent="0.3">
      <c r="D609" s="21"/>
      <c r="F609" s="21"/>
      <c r="G609" s="21"/>
      <c r="H609" s="21"/>
      <c r="O609" s="21"/>
      <c r="AC609" s="21"/>
      <c r="AS609" s="21"/>
      <c r="BG609" s="15"/>
      <c r="BJ609" s="33"/>
      <c r="BK609" s="33"/>
      <c r="DE609" s="33"/>
      <c r="DT609" s="33"/>
      <c r="EH609" s="21"/>
    </row>
    <row r="610" spans="4:138" x14ac:dyDescent="0.3">
      <c r="D610" s="21"/>
      <c r="F610" s="21"/>
      <c r="G610" s="21"/>
      <c r="H610" s="21"/>
      <c r="O610" s="21"/>
      <c r="AC610" s="21"/>
      <c r="AS610" s="21"/>
      <c r="BG610" s="15"/>
      <c r="BJ610" s="33"/>
      <c r="BK610" s="33"/>
      <c r="DE610" s="33"/>
      <c r="DT610" s="33"/>
      <c r="EH610" s="21"/>
    </row>
    <row r="611" spans="4:138" x14ac:dyDescent="0.3">
      <c r="D611" s="21"/>
      <c r="F611" s="21"/>
      <c r="G611" s="21"/>
      <c r="H611" s="21"/>
      <c r="O611" s="21"/>
      <c r="AC611" s="21"/>
      <c r="AS611" s="21"/>
      <c r="BG611" s="15"/>
      <c r="BJ611" s="33"/>
      <c r="BK611" s="33"/>
      <c r="DE611" s="33"/>
      <c r="DT611" s="33"/>
      <c r="EH611" s="21"/>
    </row>
    <row r="612" spans="4:138" x14ac:dyDescent="0.3">
      <c r="D612" s="21"/>
      <c r="F612" s="21"/>
      <c r="G612" s="21"/>
      <c r="H612" s="21"/>
      <c r="O612" s="21"/>
      <c r="AC612" s="21"/>
      <c r="AS612" s="21"/>
      <c r="BG612" s="15"/>
      <c r="BJ612" s="33"/>
      <c r="BK612" s="33"/>
      <c r="DE612" s="33"/>
      <c r="DT612" s="33"/>
      <c r="EH612" s="21"/>
    </row>
    <row r="613" spans="4:138" x14ac:dyDescent="0.3">
      <c r="D613" s="21"/>
      <c r="F613" s="21"/>
      <c r="G613" s="21"/>
      <c r="H613" s="21"/>
      <c r="O613" s="21"/>
      <c r="AC613" s="21"/>
      <c r="AS613" s="21"/>
      <c r="BG613" s="15"/>
      <c r="BJ613" s="33"/>
      <c r="BK613" s="33"/>
      <c r="DE613" s="33"/>
      <c r="DT613" s="33"/>
      <c r="EH613" s="21"/>
    </row>
    <row r="614" spans="4:138" x14ac:dyDescent="0.3">
      <c r="D614" s="21"/>
      <c r="F614" s="21"/>
      <c r="G614" s="21"/>
      <c r="H614" s="21"/>
      <c r="O614" s="21"/>
      <c r="AC614" s="21"/>
      <c r="AS614" s="21"/>
      <c r="BG614" s="15"/>
      <c r="BJ614" s="33"/>
      <c r="BK614" s="33"/>
      <c r="DE614" s="33"/>
      <c r="DT614" s="33"/>
      <c r="EH614" s="21"/>
    </row>
    <row r="615" spans="4:138" x14ac:dyDescent="0.3">
      <c r="D615" s="21"/>
      <c r="F615" s="21"/>
      <c r="G615" s="21"/>
      <c r="H615" s="21"/>
      <c r="O615" s="21"/>
      <c r="AC615" s="21"/>
      <c r="AS615" s="21"/>
      <c r="BG615" s="15"/>
      <c r="BJ615" s="33"/>
      <c r="BK615" s="33"/>
      <c r="DE615" s="33"/>
      <c r="DT615" s="33"/>
      <c r="EH615" s="21"/>
    </row>
    <row r="616" spans="4:138" x14ac:dyDescent="0.3">
      <c r="D616" s="21"/>
      <c r="F616" s="21"/>
      <c r="G616" s="21"/>
      <c r="H616" s="21"/>
      <c r="O616" s="21"/>
      <c r="AC616" s="21"/>
      <c r="AS616" s="21"/>
      <c r="BG616" s="15"/>
      <c r="BJ616" s="33"/>
      <c r="BK616" s="33"/>
      <c r="DE616" s="33"/>
      <c r="DT616" s="33"/>
      <c r="EH616" s="21"/>
    </row>
    <row r="617" spans="4:138" x14ac:dyDescent="0.3">
      <c r="D617" s="21"/>
      <c r="F617" s="21"/>
      <c r="G617" s="21"/>
      <c r="H617" s="21"/>
      <c r="O617" s="21"/>
      <c r="AC617" s="21"/>
      <c r="AS617" s="21"/>
      <c r="BG617" s="15"/>
      <c r="BJ617" s="33"/>
      <c r="BK617" s="33"/>
      <c r="DE617" s="33"/>
      <c r="DT617" s="33"/>
      <c r="EH617" s="21"/>
    </row>
    <row r="618" spans="4:138" x14ac:dyDescent="0.3">
      <c r="D618" s="21"/>
      <c r="F618" s="21"/>
      <c r="G618" s="21"/>
      <c r="H618" s="21"/>
      <c r="O618" s="21"/>
      <c r="AC618" s="21"/>
      <c r="AS618" s="21"/>
      <c r="BG618" s="15"/>
      <c r="BJ618" s="33"/>
      <c r="BK618" s="33"/>
      <c r="DE618" s="33"/>
      <c r="DT618" s="33"/>
      <c r="EH618" s="21"/>
    </row>
    <row r="619" spans="4:138" x14ac:dyDescent="0.3">
      <c r="D619" s="21"/>
      <c r="F619" s="21"/>
      <c r="G619" s="21"/>
      <c r="H619" s="21"/>
      <c r="O619" s="21"/>
      <c r="AC619" s="21"/>
      <c r="AS619" s="21"/>
      <c r="BG619" s="15"/>
      <c r="BJ619" s="33"/>
      <c r="BK619" s="33"/>
      <c r="DE619" s="33"/>
      <c r="DT619" s="33"/>
      <c r="EH619" s="21"/>
    </row>
    <row r="620" spans="4:138" x14ac:dyDescent="0.3">
      <c r="D620" s="21"/>
      <c r="F620" s="21"/>
      <c r="G620" s="21"/>
      <c r="H620" s="21"/>
      <c r="O620" s="21"/>
      <c r="AC620" s="21"/>
      <c r="AS620" s="21"/>
      <c r="BG620" s="15"/>
      <c r="BJ620" s="33"/>
      <c r="BK620" s="33"/>
      <c r="DE620" s="33"/>
      <c r="DT620" s="33"/>
      <c r="EH620" s="21"/>
    </row>
    <row r="621" spans="4:138" x14ac:dyDescent="0.3">
      <c r="D621" s="21"/>
      <c r="F621" s="21"/>
      <c r="G621" s="21"/>
      <c r="H621" s="21"/>
      <c r="O621" s="21"/>
      <c r="AC621" s="21"/>
      <c r="AS621" s="21"/>
      <c r="BG621" s="15"/>
      <c r="BJ621" s="33"/>
      <c r="BK621" s="33"/>
      <c r="DE621" s="33"/>
      <c r="DT621" s="33"/>
      <c r="EH621" s="21"/>
    </row>
    <row r="622" spans="4:138" x14ac:dyDescent="0.3">
      <c r="D622" s="21"/>
      <c r="F622" s="21"/>
      <c r="G622" s="21"/>
      <c r="H622" s="21"/>
      <c r="O622" s="21"/>
      <c r="AC622" s="21"/>
      <c r="AS622" s="21"/>
      <c r="BG622" s="15"/>
      <c r="BJ622" s="33"/>
      <c r="BK622" s="33"/>
      <c r="DE622" s="33"/>
      <c r="DT622" s="33"/>
      <c r="EH622" s="21"/>
    </row>
    <row r="623" spans="4:138" x14ac:dyDescent="0.3">
      <c r="D623" s="21"/>
      <c r="F623" s="21"/>
      <c r="G623" s="21"/>
      <c r="H623" s="21"/>
      <c r="O623" s="21"/>
      <c r="AC623" s="21"/>
      <c r="AS623" s="21"/>
      <c r="BG623" s="15"/>
      <c r="BJ623" s="33"/>
      <c r="BK623" s="33"/>
      <c r="DE623" s="33"/>
      <c r="DT623" s="33"/>
      <c r="EH623" s="21"/>
    </row>
    <row r="624" spans="4:138" x14ac:dyDescent="0.3">
      <c r="D624" s="21"/>
      <c r="F624" s="21"/>
      <c r="G624" s="21"/>
      <c r="H624" s="21"/>
      <c r="O624" s="21"/>
      <c r="AC624" s="21"/>
      <c r="AS624" s="21"/>
      <c r="BG624" s="15"/>
      <c r="BJ624" s="33"/>
      <c r="BK624" s="33"/>
      <c r="DE624" s="33"/>
      <c r="DT624" s="33"/>
      <c r="EH624" s="21"/>
    </row>
    <row r="625" spans="4:138" x14ac:dyDescent="0.3">
      <c r="D625" s="21"/>
      <c r="F625" s="21"/>
      <c r="G625" s="21"/>
      <c r="H625" s="21"/>
      <c r="O625" s="21"/>
      <c r="AC625" s="21"/>
      <c r="AS625" s="21"/>
      <c r="BG625" s="15"/>
      <c r="BJ625" s="33"/>
      <c r="BK625" s="33"/>
      <c r="DE625" s="33"/>
      <c r="DT625" s="33"/>
      <c r="EH625" s="21"/>
    </row>
    <row r="626" spans="4:138" x14ac:dyDescent="0.3">
      <c r="D626" s="21"/>
      <c r="F626" s="21"/>
      <c r="G626" s="21"/>
      <c r="H626" s="21"/>
      <c r="O626" s="21"/>
      <c r="AC626" s="21"/>
      <c r="AS626" s="21"/>
      <c r="BG626" s="15"/>
      <c r="BJ626" s="33"/>
      <c r="BK626" s="33"/>
      <c r="DE626" s="33"/>
      <c r="DT626" s="33"/>
      <c r="EH626" s="21"/>
    </row>
    <row r="627" spans="4:138" x14ac:dyDescent="0.3">
      <c r="D627" s="21"/>
      <c r="F627" s="21"/>
      <c r="G627" s="21"/>
      <c r="H627" s="21"/>
      <c r="O627" s="21"/>
      <c r="AC627" s="21"/>
      <c r="AS627" s="21"/>
      <c r="BG627" s="15"/>
      <c r="BJ627" s="33"/>
      <c r="BK627" s="33"/>
      <c r="DE627" s="33"/>
      <c r="DT627" s="33"/>
      <c r="EH627" s="21"/>
    </row>
    <row r="628" spans="4:138" x14ac:dyDescent="0.3">
      <c r="D628" s="21"/>
      <c r="F628" s="21"/>
      <c r="G628" s="21"/>
      <c r="H628" s="21"/>
      <c r="O628" s="21"/>
      <c r="AC628" s="21"/>
      <c r="AS628" s="21"/>
      <c r="BG628" s="15"/>
      <c r="BJ628" s="33"/>
      <c r="BK628" s="33"/>
      <c r="DE628" s="33"/>
      <c r="DT628" s="33"/>
      <c r="EH628" s="21"/>
    </row>
    <row r="629" spans="4:138" x14ac:dyDescent="0.3">
      <c r="D629" s="21"/>
      <c r="F629" s="21"/>
      <c r="G629" s="21"/>
      <c r="H629" s="21"/>
      <c r="O629" s="21"/>
      <c r="AC629" s="21"/>
      <c r="AS629" s="21"/>
      <c r="BG629" s="15"/>
      <c r="BJ629" s="33"/>
      <c r="BK629" s="33"/>
      <c r="DE629" s="33"/>
      <c r="DT629" s="33"/>
      <c r="EH629" s="21"/>
    </row>
    <row r="630" spans="4:138" x14ac:dyDescent="0.3">
      <c r="D630" s="21"/>
      <c r="F630" s="21"/>
      <c r="G630" s="21"/>
      <c r="H630" s="21"/>
      <c r="O630" s="21"/>
      <c r="AC630" s="21"/>
      <c r="AS630" s="21"/>
      <c r="BG630" s="15"/>
      <c r="BJ630" s="33"/>
      <c r="BK630" s="33"/>
      <c r="DE630" s="33"/>
      <c r="DT630" s="33"/>
      <c r="EH630" s="21"/>
    </row>
    <row r="631" spans="4:138" x14ac:dyDescent="0.3">
      <c r="D631" s="21"/>
      <c r="F631" s="21"/>
      <c r="G631" s="21"/>
      <c r="H631" s="21"/>
      <c r="O631" s="21"/>
      <c r="AC631" s="21"/>
      <c r="AS631" s="21"/>
      <c r="BG631" s="15"/>
      <c r="BJ631" s="33"/>
      <c r="BK631" s="33"/>
      <c r="DE631" s="33"/>
      <c r="DT631" s="33"/>
      <c r="EH631" s="21"/>
    </row>
    <row r="632" spans="4:138" x14ac:dyDescent="0.3">
      <c r="D632" s="21"/>
      <c r="F632" s="21"/>
      <c r="G632" s="21"/>
      <c r="H632" s="21"/>
      <c r="O632" s="21"/>
      <c r="AC632" s="21"/>
      <c r="AS632" s="21"/>
      <c r="BG632" s="15"/>
      <c r="BJ632" s="33"/>
      <c r="BK632" s="33"/>
      <c r="DE632" s="33"/>
      <c r="DT632" s="33"/>
      <c r="EH632" s="21"/>
    </row>
    <row r="633" spans="4:138" x14ac:dyDescent="0.3">
      <c r="D633" s="21"/>
      <c r="F633" s="21"/>
      <c r="G633" s="21"/>
      <c r="H633" s="21"/>
      <c r="O633" s="21"/>
      <c r="AC633" s="21"/>
      <c r="AS633" s="21"/>
      <c r="BG633" s="15"/>
      <c r="BJ633" s="33"/>
      <c r="BK633" s="33"/>
      <c r="DE633" s="33"/>
      <c r="DT633" s="33"/>
      <c r="EH633" s="21"/>
    </row>
    <row r="634" spans="4:138" x14ac:dyDescent="0.3">
      <c r="D634" s="21"/>
      <c r="F634" s="21"/>
      <c r="G634" s="21"/>
      <c r="H634" s="21"/>
      <c r="O634" s="21"/>
      <c r="AC634" s="21"/>
      <c r="AS634" s="21"/>
      <c r="BG634" s="15"/>
      <c r="BJ634" s="33"/>
      <c r="BK634" s="33"/>
      <c r="DE634" s="33"/>
      <c r="DT634" s="33"/>
      <c r="EH634" s="21"/>
    </row>
    <row r="635" spans="4:138" x14ac:dyDescent="0.3">
      <c r="D635" s="21"/>
      <c r="F635" s="21"/>
      <c r="G635" s="21"/>
      <c r="H635" s="21"/>
      <c r="O635" s="21"/>
      <c r="AC635" s="21"/>
      <c r="AS635" s="21"/>
      <c r="BG635" s="15"/>
      <c r="BJ635" s="33"/>
      <c r="BK635" s="33"/>
      <c r="DE635" s="33"/>
      <c r="DT635" s="33"/>
      <c r="EH635" s="21"/>
    </row>
    <row r="636" spans="4:138" x14ac:dyDescent="0.3">
      <c r="D636" s="21"/>
      <c r="F636" s="21"/>
      <c r="G636" s="21"/>
      <c r="H636" s="21"/>
      <c r="O636" s="21"/>
      <c r="AC636" s="21"/>
      <c r="AS636" s="21"/>
      <c r="BG636" s="15"/>
      <c r="BJ636" s="33"/>
      <c r="BK636" s="33"/>
      <c r="DE636" s="33"/>
      <c r="DT636" s="33"/>
      <c r="EH636" s="21"/>
    </row>
    <row r="637" spans="4:138" x14ac:dyDescent="0.3">
      <c r="D637" s="21"/>
      <c r="F637" s="21"/>
      <c r="G637" s="21"/>
      <c r="H637" s="21"/>
      <c r="O637" s="21"/>
      <c r="AC637" s="21"/>
      <c r="AS637" s="21"/>
      <c r="BG637" s="15"/>
      <c r="BJ637" s="33"/>
      <c r="BK637" s="33"/>
      <c r="DE637" s="33"/>
      <c r="DT637" s="33"/>
      <c r="EH637" s="21"/>
    </row>
    <row r="638" spans="4:138" x14ac:dyDescent="0.3">
      <c r="D638" s="21"/>
      <c r="F638" s="21"/>
      <c r="G638" s="21"/>
      <c r="H638" s="21"/>
      <c r="O638" s="21"/>
      <c r="AC638" s="21"/>
      <c r="AS638" s="21"/>
      <c r="BG638" s="15"/>
      <c r="BJ638" s="33"/>
      <c r="BK638" s="33"/>
      <c r="DE638" s="33"/>
      <c r="DT638" s="33"/>
      <c r="EH638" s="21"/>
    </row>
    <row r="639" spans="4:138" x14ac:dyDescent="0.3">
      <c r="D639" s="21"/>
      <c r="F639" s="21"/>
      <c r="G639" s="21"/>
      <c r="H639" s="21"/>
      <c r="O639" s="21"/>
      <c r="AC639" s="21"/>
      <c r="AS639" s="21"/>
      <c r="BG639" s="15"/>
      <c r="BJ639" s="33"/>
      <c r="BK639" s="33"/>
      <c r="DE639" s="33"/>
      <c r="DT639" s="33"/>
      <c r="EH639" s="21"/>
    </row>
    <row r="640" spans="4:138" x14ac:dyDescent="0.3">
      <c r="D640" s="21"/>
      <c r="F640" s="21"/>
      <c r="G640" s="21"/>
      <c r="H640" s="21"/>
      <c r="O640" s="21"/>
      <c r="AC640" s="21"/>
      <c r="AS640" s="21"/>
      <c r="BG640" s="15"/>
      <c r="BJ640" s="33"/>
      <c r="BK640" s="33"/>
      <c r="DE640" s="33"/>
      <c r="DT640" s="33"/>
      <c r="EH640" s="21"/>
    </row>
    <row r="641" spans="4:138" x14ac:dyDescent="0.3">
      <c r="D641" s="21"/>
      <c r="F641" s="21"/>
      <c r="G641" s="21"/>
      <c r="H641" s="21"/>
      <c r="O641" s="21"/>
      <c r="AC641" s="21"/>
      <c r="AS641" s="21"/>
      <c r="BG641" s="15"/>
      <c r="BJ641" s="33"/>
      <c r="BK641" s="33"/>
      <c r="DE641" s="33"/>
      <c r="DT641" s="33"/>
      <c r="EH641" s="21"/>
    </row>
    <row r="642" spans="4:138" x14ac:dyDescent="0.3">
      <c r="D642" s="21"/>
      <c r="F642" s="21"/>
      <c r="G642" s="21"/>
      <c r="H642" s="21"/>
      <c r="O642" s="21"/>
      <c r="AC642" s="21"/>
      <c r="AS642" s="21"/>
      <c r="BG642" s="15"/>
      <c r="BJ642" s="33"/>
      <c r="BK642" s="33"/>
      <c r="DE642" s="33"/>
      <c r="DT642" s="33"/>
      <c r="EH642" s="21"/>
    </row>
    <row r="643" spans="4:138" x14ac:dyDescent="0.3">
      <c r="D643" s="21"/>
      <c r="F643" s="21"/>
      <c r="G643" s="21"/>
      <c r="H643" s="21"/>
      <c r="O643" s="21"/>
      <c r="AC643" s="21"/>
      <c r="AS643" s="21"/>
      <c r="BG643" s="15"/>
      <c r="BJ643" s="33"/>
      <c r="BK643" s="33"/>
      <c r="DE643" s="33"/>
      <c r="DT643" s="33"/>
      <c r="EH643" s="21"/>
    </row>
    <row r="644" spans="4:138" x14ac:dyDescent="0.3">
      <c r="D644" s="21"/>
      <c r="F644" s="21"/>
      <c r="G644" s="21"/>
      <c r="H644" s="21"/>
      <c r="O644" s="21"/>
      <c r="AC644" s="21"/>
      <c r="AS644" s="21"/>
      <c r="BG644" s="15"/>
      <c r="BJ644" s="33"/>
      <c r="BK644" s="33"/>
      <c r="DE644" s="33"/>
      <c r="DT644" s="33"/>
      <c r="EH644" s="21"/>
    </row>
    <row r="645" spans="4:138" x14ac:dyDescent="0.3">
      <c r="D645" s="21"/>
      <c r="F645" s="21"/>
      <c r="G645" s="21"/>
      <c r="H645" s="21"/>
      <c r="O645" s="21"/>
      <c r="AC645" s="21"/>
      <c r="AS645" s="21"/>
      <c r="BG645" s="15"/>
      <c r="BJ645" s="33"/>
      <c r="BK645" s="33"/>
      <c r="DE645" s="33"/>
      <c r="DT645" s="33"/>
      <c r="EH645" s="21"/>
    </row>
    <row r="646" spans="4:138" x14ac:dyDescent="0.3">
      <c r="D646" s="21"/>
      <c r="F646" s="21"/>
      <c r="G646" s="21"/>
      <c r="H646" s="21"/>
      <c r="O646" s="21"/>
      <c r="AC646" s="21"/>
      <c r="AS646" s="21"/>
      <c r="BG646" s="15"/>
      <c r="BJ646" s="33"/>
      <c r="BK646" s="33"/>
      <c r="DE646" s="33"/>
      <c r="DT646" s="33"/>
      <c r="EH646" s="21"/>
    </row>
    <row r="647" spans="4:138" x14ac:dyDescent="0.3">
      <c r="D647" s="21"/>
      <c r="F647" s="21"/>
      <c r="G647" s="21"/>
      <c r="H647" s="21"/>
      <c r="O647" s="21"/>
      <c r="AC647" s="21"/>
      <c r="AS647" s="21"/>
      <c r="BG647" s="15"/>
      <c r="BJ647" s="33"/>
      <c r="BK647" s="33"/>
      <c r="DE647" s="33"/>
      <c r="DT647" s="33"/>
      <c r="EH647" s="21"/>
    </row>
    <row r="648" spans="4:138" x14ac:dyDescent="0.3">
      <c r="D648" s="21"/>
      <c r="F648" s="21"/>
      <c r="G648" s="21"/>
      <c r="H648" s="21"/>
      <c r="O648" s="21"/>
      <c r="AC648" s="21"/>
      <c r="AS648" s="21"/>
      <c r="BG648" s="15"/>
      <c r="BJ648" s="33"/>
      <c r="BK648" s="33"/>
      <c r="DE648" s="33"/>
      <c r="DT648" s="33"/>
      <c r="EH648" s="21"/>
    </row>
    <row r="649" spans="4:138" x14ac:dyDescent="0.3">
      <c r="D649" s="21"/>
      <c r="F649" s="21"/>
      <c r="G649" s="21"/>
      <c r="H649" s="21"/>
      <c r="O649" s="21"/>
      <c r="AC649" s="21"/>
      <c r="AS649" s="21"/>
      <c r="BG649" s="15"/>
      <c r="BJ649" s="33"/>
      <c r="BK649" s="33"/>
      <c r="DE649" s="33"/>
      <c r="DT649" s="33"/>
      <c r="EH649" s="21"/>
    </row>
    <row r="650" spans="4:138" x14ac:dyDescent="0.3">
      <c r="D650" s="21"/>
      <c r="F650" s="21"/>
      <c r="G650" s="21"/>
      <c r="H650" s="21"/>
      <c r="O650" s="21"/>
      <c r="AC650" s="21"/>
      <c r="AS650" s="21"/>
      <c r="BG650" s="15"/>
      <c r="BJ650" s="33"/>
      <c r="BK650" s="33"/>
      <c r="DE650" s="33"/>
      <c r="DT650" s="33"/>
      <c r="EH650" s="21"/>
    </row>
    <row r="651" spans="4:138" x14ac:dyDescent="0.3">
      <c r="D651" s="21"/>
      <c r="F651" s="21"/>
      <c r="G651" s="21"/>
      <c r="H651" s="21"/>
      <c r="O651" s="21"/>
      <c r="AC651" s="21"/>
      <c r="AS651" s="21"/>
      <c r="BG651" s="15"/>
      <c r="BJ651" s="33"/>
      <c r="BK651" s="33"/>
      <c r="DE651" s="33"/>
      <c r="DT651" s="33"/>
      <c r="EH651" s="21"/>
    </row>
    <row r="652" spans="4:138" x14ac:dyDescent="0.3">
      <c r="D652" s="21"/>
      <c r="F652" s="21"/>
      <c r="G652" s="21"/>
      <c r="H652" s="21"/>
      <c r="O652" s="21"/>
      <c r="AC652" s="21"/>
      <c r="AS652" s="21"/>
      <c r="BG652" s="15"/>
      <c r="BJ652" s="33"/>
      <c r="BK652" s="33"/>
      <c r="DE652" s="33"/>
      <c r="DT652" s="33"/>
      <c r="EH652" s="21"/>
    </row>
    <row r="653" spans="4:138" x14ac:dyDescent="0.3">
      <c r="D653" s="21"/>
      <c r="F653" s="21"/>
      <c r="G653" s="21"/>
      <c r="H653" s="21"/>
      <c r="O653" s="21"/>
      <c r="AC653" s="21"/>
      <c r="AS653" s="21"/>
      <c r="BG653" s="15"/>
      <c r="BJ653" s="33"/>
      <c r="BK653" s="33"/>
      <c r="DE653" s="33"/>
      <c r="DT653" s="33"/>
      <c r="EH653" s="21"/>
    </row>
    <row r="654" spans="4:138" x14ac:dyDescent="0.3">
      <c r="D654" s="21"/>
      <c r="F654" s="21"/>
      <c r="G654" s="21"/>
      <c r="H654" s="21"/>
      <c r="O654" s="21"/>
      <c r="AC654" s="21"/>
      <c r="AS654" s="21"/>
      <c r="BG654" s="15"/>
      <c r="BJ654" s="33"/>
      <c r="BK654" s="33"/>
      <c r="DE654" s="33"/>
      <c r="DT654" s="33"/>
      <c r="EH654" s="21"/>
    </row>
    <row r="655" spans="4:138" x14ac:dyDescent="0.3">
      <c r="D655" s="21"/>
      <c r="F655" s="21"/>
      <c r="G655" s="21"/>
      <c r="H655" s="21"/>
      <c r="O655" s="21"/>
      <c r="AC655" s="21"/>
      <c r="AS655" s="21"/>
      <c r="BG655" s="15"/>
      <c r="BJ655" s="33"/>
      <c r="BK655" s="33"/>
      <c r="DE655" s="33"/>
      <c r="DT655" s="33"/>
      <c r="EH655" s="21"/>
    </row>
    <row r="656" spans="4:138" x14ac:dyDescent="0.3">
      <c r="D656" s="21"/>
      <c r="F656" s="21"/>
      <c r="G656" s="21"/>
      <c r="H656" s="21"/>
      <c r="O656" s="21"/>
      <c r="AC656" s="21"/>
      <c r="AS656" s="21"/>
      <c r="BG656" s="15"/>
      <c r="BJ656" s="33"/>
      <c r="BK656" s="33"/>
      <c r="DE656" s="33"/>
      <c r="DT656" s="33"/>
      <c r="EH656" s="21"/>
    </row>
    <row r="657" spans="4:138" x14ac:dyDescent="0.3">
      <c r="D657" s="21"/>
      <c r="F657" s="21"/>
      <c r="G657" s="21"/>
      <c r="H657" s="21"/>
      <c r="O657" s="21"/>
      <c r="AC657" s="21"/>
      <c r="AS657" s="21"/>
      <c r="BG657" s="15"/>
      <c r="BJ657" s="33"/>
      <c r="BK657" s="33"/>
      <c r="DE657" s="33"/>
      <c r="DT657" s="33"/>
      <c r="EH657" s="21"/>
    </row>
    <row r="658" spans="4:138" x14ac:dyDescent="0.3">
      <c r="D658" s="21"/>
      <c r="F658" s="21"/>
      <c r="G658" s="21"/>
      <c r="H658" s="21"/>
      <c r="O658" s="21"/>
      <c r="AC658" s="21"/>
      <c r="AS658" s="21"/>
      <c r="BG658" s="15"/>
      <c r="BJ658" s="33"/>
      <c r="BK658" s="33"/>
      <c r="DE658" s="33"/>
      <c r="DT658" s="33"/>
      <c r="EH658" s="21"/>
    </row>
    <row r="659" spans="4:138" x14ac:dyDescent="0.3">
      <c r="D659" s="21"/>
      <c r="F659" s="21"/>
      <c r="G659" s="21"/>
      <c r="H659" s="21"/>
      <c r="O659" s="21"/>
      <c r="AC659" s="21"/>
      <c r="AS659" s="21"/>
      <c r="BG659" s="15"/>
      <c r="BJ659" s="33"/>
      <c r="BK659" s="33"/>
      <c r="DE659" s="33"/>
      <c r="DT659" s="33"/>
      <c r="EH659" s="21"/>
    </row>
    <row r="660" spans="4:138" x14ac:dyDescent="0.3">
      <c r="D660" s="21"/>
      <c r="F660" s="21"/>
      <c r="G660" s="21"/>
      <c r="H660" s="21"/>
      <c r="O660" s="21"/>
      <c r="AC660" s="21"/>
      <c r="AS660" s="21"/>
      <c r="BG660" s="15"/>
      <c r="BJ660" s="33"/>
      <c r="BK660" s="33"/>
      <c r="DE660" s="33"/>
      <c r="DT660" s="33"/>
      <c r="EH660" s="21"/>
    </row>
    <row r="661" spans="4:138" x14ac:dyDescent="0.3">
      <c r="D661" s="21"/>
      <c r="F661" s="21"/>
      <c r="G661" s="21"/>
      <c r="H661" s="21"/>
      <c r="O661" s="21"/>
      <c r="AC661" s="21"/>
      <c r="AS661" s="21"/>
      <c r="BG661" s="15"/>
      <c r="BJ661" s="33"/>
      <c r="BK661" s="33"/>
      <c r="DE661" s="33"/>
      <c r="DT661" s="33"/>
      <c r="EH661" s="21"/>
    </row>
    <row r="662" spans="4:138" x14ac:dyDescent="0.3">
      <c r="D662" s="21"/>
      <c r="F662" s="21"/>
      <c r="G662" s="21"/>
      <c r="H662" s="21"/>
      <c r="O662" s="21"/>
      <c r="AC662" s="21"/>
      <c r="AS662" s="21"/>
      <c r="BG662" s="15"/>
      <c r="BJ662" s="33"/>
      <c r="BK662" s="33"/>
      <c r="DE662" s="33"/>
      <c r="DT662" s="33"/>
      <c r="EH662" s="21"/>
    </row>
    <row r="663" spans="4:138" x14ac:dyDescent="0.3">
      <c r="D663" s="21"/>
      <c r="F663" s="21"/>
      <c r="G663" s="21"/>
      <c r="H663" s="21"/>
      <c r="O663" s="21"/>
      <c r="AC663" s="21"/>
      <c r="AS663" s="21"/>
      <c r="BG663" s="15"/>
      <c r="BJ663" s="33"/>
      <c r="BK663" s="33"/>
      <c r="DE663" s="33"/>
      <c r="DT663" s="33"/>
      <c r="EH663" s="21"/>
    </row>
    <row r="664" spans="4:138" x14ac:dyDescent="0.3">
      <c r="D664" s="21"/>
      <c r="F664" s="21"/>
      <c r="G664" s="21"/>
      <c r="H664" s="21"/>
      <c r="O664" s="21"/>
      <c r="AC664" s="21"/>
      <c r="AS664" s="21"/>
      <c r="BG664" s="15"/>
      <c r="BJ664" s="33"/>
      <c r="BK664" s="33"/>
      <c r="DE664" s="33"/>
      <c r="DT664" s="33"/>
      <c r="EH664" s="21"/>
    </row>
    <row r="665" spans="4:138" x14ac:dyDescent="0.3">
      <c r="D665" s="21"/>
      <c r="F665" s="21"/>
      <c r="G665" s="21"/>
      <c r="H665" s="21"/>
      <c r="O665" s="21"/>
      <c r="AC665" s="21"/>
      <c r="AS665" s="21"/>
      <c r="BG665" s="15"/>
      <c r="BJ665" s="33"/>
      <c r="BK665" s="33"/>
      <c r="DE665" s="33"/>
      <c r="DT665" s="33"/>
      <c r="EH665" s="21"/>
    </row>
    <row r="666" spans="4:138" x14ac:dyDescent="0.3">
      <c r="D666" s="21"/>
      <c r="F666" s="21"/>
      <c r="G666" s="21"/>
      <c r="H666" s="21"/>
      <c r="O666" s="21"/>
      <c r="AC666" s="21"/>
      <c r="AS666" s="21"/>
      <c r="BG666" s="15"/>
      <c r="BJ666" s="33"/>
      <c r="BK666" s="33"/>
      <c r="DE666" s="33"/>
      <c r="DT666" s="33"/>
      <c r="EH666" s="21"/>
    </row>
    <row r="667" spans="4:138" x14ac:dyDescent="0.3">
      <c r="D667" s="21"/>
      <c r="F667" s="21"/>
      <c r="G667" s="21"/>
      <c r="H667" s="21"/>
      <c r="O667" s="21"/>
      <c r="AC667" s="21"/>
      <c r="AS667" s="21"/>
      <c r="BG667" s="15"/>
      <c r="BJ667" s="33"/>
      <c r="BK667" s="33"/>
      <c r="DE667" s="33"/>
      <c r="DT667" s="33"/>
      <c r="EH667" s="21"/>
    </row>
    <row r="668" spans="4:138" x14ac:dyDescent="0.3">
      <c r="D668" s="21"/>
      <c r="F668" s="21"/>
      <c r="G668" s="21"/>
      <c r="H668" s="21"/>
      <c r="O668" s="21"/>
      <c r="AC668" s="21"/>
      <c r="AS668" s="21"/>
      <c r="BG668" s="15"/>
      <c r="BJ668" s="33"/>
      <c r="BK668" s="33"/>
      <c r="DE668" s="33"/>
      <c r="DT668" s="33"/>
      <c r="EH668" s="21"/>
    </row>
    <row r="669" spans="4:138" x14ac:dyDescent="0.3">
      <c r="D669" s="21"/>
      <c r="F669" s="21"/>
      <c r="G669" s="21"/>
      <c r="H669" s="21"/>
      <c r="O669" s="21"/>
      <c r="AC669" s="21"/>
      <c r="AS669" s="21"/>
      <c r="BG669" s="15"/>
      <c r="BJ669" s="33"/>
      <c r="BK669" s="33"/>
      <c r="DE669" s="33"/>
      <c r="DT669" s="33"/>
      <c r="EH669" s="21"/>
    </row>
    <row r="670" spans="4:138" x14ac:dyDescent="0.3">
      <c r="D670" s="21"/>
      <c r="F670" s="21"/>
      <c r="G670" s="21"/>
      <c r="H670" s="21"/>
      <c r="O670" s="21"/>
      <c r="AC670" s="21"/>
      <c r="AS670" s="21"/>
      <c r="BG670" s="15"/>
      <c r="BJ670" s="33"/>
      <c r="BK670" s="33"/>
      <c r="DE670" s="33"/>
      <c r="DT670" s="33"/>
      <c r="EH670" s="21"/>
    </row>
    <row r="671" spans="4:138" x14ac:dyDescent="0.3">
      <c r="D671" s="21"/>
      <c r="F671" s="21"/>
      <c r="G671" s="21"/>
      <c r="H671" s="21"/>
      <c r="O671" s="21"/>
      <c r="AC671" s="21"/>
      <c r="AS671" s="21"/>
      <c r="BG671" s="15"/>
      <c r="BJ671" s="33"/>
      <c r="BK671" s="33"/>
      <c r="DE671" s="33"/>
      <c r="DT671" s="33"/>
      <c r="EH671" s="21"/>
    </row>
    <row r="672" spans="4:138" x14ac:dyDescent="0.3">
      <c r="D672" s="21"/>
      <c r="F672" s="21"/>
      <c r="G672" s="21"/>
      <c r="H672" s="21"/>
      <c r="O672" s="21"/>
      <c r="AC672" s="21"/>
      <c r="AS672" s="21"/>
      <c r="BG672" s="15"/>
      <c r="BJ672" s="33"/>
      <c r="BK672" s="33"/>
      <c r="DE672" s="33"/>
      <c r="DT672" s="33"/>
      <c r="EH672" s="21"/>
    </row>
    <row r="673" spans="4:138" x14ac:dyDescent="0.3">
      <c r="D673" s="21"/>
      <c r="F673" s="21"/>
      <c r="G673" s="21"/>
      <c r="H673" s="21"/>
      <c r="O673" s="21"/>
      <c r="AC673" s="21"/>
      <c r="AS673" s="21"/>
      <c r="BG673" s="15"/>
      <c r="BJ673" s="33"/>
      <c r="BK673" s="33"/>
      <c r="DE673" s="33"/>
      <c r="DT673" s="33"/>
      <c r="EH673" s="21"/>
    </row>
    <row r="674" spans="4:138" x14ac:dyDescent="0.3">
      <c r="D674" s="21"/>
      <c r="F674" s="21"/>
      <c r="G674" s="21"/>
      <c r="H674" s="21"/>
      <c r="O674" s="21"/>
      <c r="AC674" s="21"/>
      <c r="AS674" s="21"/>
      <c r="BG674" s="15"/>
      <c r="BJ674" s="33"/>
      <c r="BK674" s="33"/>
      <c r="DE674" s="33"/>
      <c r="DT674" s="33"/>
      <c r="EH674" s="21"/>
    </row>
    <row r="675" spans="4:138" x14ac:dyDescent="0.3">
      <c r="D675" s="21"/>
      <c r="F675" s="21"/>
      <c r="G675" s="21"/>
      <c r="H675" s="21"/>
      <c r="O675" s="21"/>
      <c r="AC675" s="21"/>
      <c r="AS675" s="21"/>
      <c r="BG675" s="15"/>
      <c r="BJ675" s="33"/>
      <c r="BK675" s="33"/>
      <c r="DE675" s="33"/>
      <c r="DT675" s="33"/>
      <c r="EH675" s="21"/>
    </row>
    <row r="676" spans="4:138" x14ac:dyDescent="0.3">
      <c r="D676" s="21"/>
      <c r="F676" s="21"/>
      <c r="G676" s="21"/>
      <c r="H676" s="21"/>
      <c r="O676" s="21"/>
      <c r="AC676" s="21"/>
      <c r="AS676" s="21"/>
      <c r="BG676" s="15"/>
      <c r="BJ676" s="33"/>
      <c r="BK676" s="33"/>
      <c r="DE676" s="33"/>
      <c r="DT676" s="33"/>
      <c r="EH676" s="21"/>
    </row>
    <row r="677" spans="4:138" x14ac:dyDescent="0.3">
      <c r="D677" s="21"/>
      <c r="F677" s="21"/>
      <c r="G677" s="21"/>
      <c r="H677" s="21"/>
      <c r="O677" s="21"/>
      <c r="AC677" s="21"/>
      <c r="AS677" s="21"/>
      <c r="BG677" s="15"/>
      <c r="BJ677" s="33"/>
      <c r="BK677" s="33"/>
      <c r="DE677" s="33"/>
      <c r="DT677" s="33"/>
      <c r="EH677" s="21"/>
    </row>
    <row r="678" spans="4:138" x14ac:dyDescent="0.3">
      <c r="D678" s="21"/>
      <c r="F678" s="21"/>
      <c r="G678" s="21"/>
      <c r="H678" s="21"/>
      <c r="O678" s="21"/>
      <c r="AC678" s="21"/>
      <c r="AS678" s="21"/>
      <c r="BG678" s="15"/>
      <c r="BJ678" s="33"/>
      <c r="BK678" s="33"/>
      <c r="DE678" s="33"/>
      <c r="DT678" s="33"/>
      <c r="EH678" s="21"/>
    </row>
    <row r="679" spans="4:138" x14ac:dyDescent="0.3">
      <c r="D679" s="21"/>
      <c r="F679" s="21"/>
      <c r="G679" s="21"/>
      <c r="H679" s="21"/>
      <c r="O679" s="21"/>
      <c r="AC679" s="21"/>
      <c r="AS679" s="21"/>
      <c r="BG679" s="15"/>
      <c r="BJ679" s="33"/>
      <c r="BK679" s="33"/>
      <c r="DE679" s="33"/>
      <c r="DT679" s="33"/>
      <c r="EH679" s="21"/>
    </row>
    <row r="680" spans="4:138" x14ac:dyDescent="0.3">
      <c r="D680" s="21"/>
      <c r="F680" s="21"/>
      <c r="G680" s="21"/>
      <c r="H680" s="21"/>
      <c r="O680" s="21"/>
      <c r="AC680" s="21"/>
      <c r="AS680" s="21"/>
      <c r="BG680" s="15"/>
      <c r="BJ680" s="33"/>
      <c r="BK680" s="33"/>
      <c r="DE680" s="33"/>
      <c r="DT680" s="33"/>
      <c r="EH680" s="21"/>
    </row>
    <row r="681" spans="4:138" x14ac:dyDescent="0.3">
      <c r="D681" s="21"/>
      <c r="F681" s="21"/>
      <c r="G681" s="21"/>
      <c r="H681" s="21"/>
      <c r="O681" s="21"/>
      <c r="AC681" s="21"/>
      <c r="AS681" s="21"/>
      <c r="BG681" s="15"/>
      <c r="BJ681" s="33"/>
      <c r="BK681" s="33"/>
      <c r="DE681" s="33"/>
      <c r="DT681" s="33"/>
      <c r="EH681" s="21"/>
    </row>
    <row r="682" spans="4:138" x14ac:dyDescent="0.3">
      <c r="D682" s="21"/>
      <c r="F682" s="21"/>
      <c r="G682" s="21"/>
      <c r="H682" s="21"/>
      <c r="O682" s="21"/>
      <c r="AC682" s="21"/>
      <c r="AS682" s="21"/>
      <c r="BG682" s="15"/>
      <c r="BJ682" s="33"/>
      <c r="BK682" s="33"/>
      <c r="DE682" s="33"/>
      <c r="DT682" s="33"/>
      <c r="EH682" s="21"/>
    </row>
    <row r="683" spans="4:138" x14ac:dyDescent="0.3">
      <c r="D683" s="21"/>
      <c r="F683" s="21"/>
      <c r="G683" s="21"/>
      <c r="H683" s="21"/>
      <c r="O683" s="21"/>
      <c r="AC683" s="21"/>
      <c r="AS683" s="21"/>
      <c r="BG683" s="15"/>
      <c r="BJ683" s="33"/>
      <c r="BK683" s="33"/>
      <c r="DE683" s="33"/>
      <c r="DT683" s="33"/>
      <c r="EH683" s="21"/>
    </row>
    <row r="684" spans="4:138" x14ac:dyDescent="0.3">
      <c r="D684" s="21"/>
      <c r="F684" s="21"/>
      <c r="G684" s="21"/>
      <c r="H684" s="21"/>
      <c r="O684" s="21"/>
      <c r="AC684" s="21"/>
      <c r="AS684" s="21"/>
      <c r="BG684" s="15"/>
      <c r="BJ684" s="33"/>
      <c r="BK684" s="33"/>
      <c r="DE684" s="33"/>
      <c r="DT684" s="33"/>
      <c r="EH684" s="21"/>
    </row>
    <row r="685" spans="4:138" x14ac:dyDescent="0.3">
      <c r="D685" s="21"/>
      <c r="F685" s="21"/>
      <c r="G685" s="21"/>
      <c r="H685" s="21"/>
      <c r="O685" s="21"/>
      <c r="AC685" s="21"/>
      <c r="AS685" s="21"/>
      <c r="BG685" s="15"/>
      <c r="BJ685" s="33"/>
      <c r="BK685" s="33"/>
      <c r="DE685" s="33"/>
      <c r="DT685" s="33"/>
      <c r="EH685" s="21"/>
    </row>
    <row r="686" spans="4:138" x14ac:dyDescent="0.3">
      <c r="D686" s="21"/>
      <c r="F686" s="21"/>
      <c r="G686" s="21"/>
      <c r="H686" s="21"/>
      <c r="O686" s="21"/>
      <c r="AC686" s="21"/>
      <c r="AS686" s="21"/>
      <c r="BG686" s="15"/>
      <c r="BJ686" s="33"/>
      <c r="BK686" s="33"/>
      <c r="DE686" s="33"/>
      <c r="DT686" s="33"/>
      <c r="EH686" s="21"/>
    </row>
    <row r="687" spans="4:138" x14ac:dyDescent="0.3">
      <c r="D687" s="21"/>
      <c r="F687" s="21"/>
      <c r="G687" s="21"/>
      <c r="H687" s="21"/>
      <c r="O687" s="21"/>
      <c r="AC687" s="21"/>
      <c r="AS687" s="21"/>
      <c r="BG687" s="15"/>
      <c r="BJ687" s="33"/>
      <c r="BK687" s="33"/>
      <c r="DE687" s="33"/>
      <c r="DT687" s="33"/>
      <c r="EH687" s="21"/>
    </row>
    <row r="688" spans="4:138" x14ac:dyDescent="0.3">
      <c r="D688" s="21"/>
      <c r="F688" s="21"/>
      <c r="G688" s="21"/>
      <c r="H688" s="21"/>
      <c r="O688" s="21"/>
      <c r="AC688" s="21"/>
      <c r="AS688" s="21"/>
      <c r="BG688" s="15"/>
      <c r="BJ688" s="33"/>
      <c r="BK688" s="33"/>
      <c r="DE688" s="33"/>
      <c r="DT688" s="33"/>
      <c r="EH688" s="21"/>
    </row>
    <row r="689" spans="4:138" x14ac:dyDescent="0.3">
      <c r="D689" s="21"/>
      <c r="F689" s="21"/>
      <c r="G689" s="21"/>
      <c r="H689" s="21"/>
      <c r="O689" s="21"/>
      <c r="AC689" s="21"/>
      <c r="AS689" s="21"/>
      <c r="BG689" s="15"/>
      <c r="BJ689" s="33"/>
      <c r="BK689" s="33"/>
      <c r="DE689" s="33"/>
      <c r="DT689" s="33"/>
      <c r="EH689" s="21"/>
    </row>
    <row r="690" spans="4:138" x14ac:dyDescent="0.3">
      <c r="D690" s="21"/>
      <c r="F690" s="21"/>
      <c r="G690" s="21"/>
      <c r="H690" s="21"/>
      <c r="O690" s="21"/>
      <c r="AC690" s="21"/>
      <c r="AS690" s="21"/>
      <c r="BG690" s="15"/>
      <c r="BJ690" s="33"/>
      <c r="BK690" s="33"/>
      <c r="DE690" s="33"/>
      <c r="DT690" s="33"/>
      <c r="EH690" s="21"/>
    </row>
    <row r="691" spans="4:138" x14ac:dyDescent="0.3">
      <c r="D691" s="21"/>
      <c r="F691" s="21"/>
      <c r="G691" s="21"/>
      <c r="H691" s="21"/>
      <c r="O691" s="21"/>
      <c r="AC691" s="21"/>
      <c r="AS691" s="21"/>
      <c r="BG691" s="15"/>
      <c r="BJ691" s="33"/>
      <c r="BK691" s="33"/>
      <c r="DE691" s="33"/>
      <c r="DT691" s="33"/>
      <c r="EH691" s="21"/>
    </row>
    <row r="692" spans="4:138" x14ac:dyDescent="0.3">
      <c r="D692" s="21"/>
      <c r="F692" s="21"/>
      <c r="G692" s="21"/>
      <c r="H692" s="21"/>
      <c r="O692" s="21"/>
      <c r="AC692" s="21"/>
      <c r="AS692" s="21"/>
      <c r="BG692" s="15"/>
      <c r="BJ692" s="33"/>
      <c r="BK692" s="33"/>
      <c r="DE692" s="33"/>
      <c r="DT692" s="33"/>
      <c r="EH692" s="21"/>
    </row>
    <row r="693" spans="4:138" x14ac:dyDescent="0.3">
      <c r="D693" s="21"/>
      <c r="F693" s="21"/>
      <c r="G693" s="21"/>
      <c r="H693" s="21"/>
      <c r="O693" s="21"/>
      <c r="AC693" s="21"/>
      <c r="AS693" s="21"/>
      <c r="BG693" s="15"/>
      <c r="BJ693" s="33"/>
      <c r="BK693" s="33"/>
      <c r="DE693" s="33"/>
      <c r="DT693" s="33"/>
      <c r="EH693" s="21"/>
    </row>
    <row r="694" spans="4:138" x14ac:dyDescent="0.3">
      <c r="D694" s="21"/>
      <c r="F694" s="21"/>
      <c r="G694" s="21"/>
      <c r="H694" s="21"/>
      <c r="O694" s="21"/>
      <c r="AC694" s="21"/>
      <c r="AS694" s="21"/>
      <c r="BG694" s="15"/>
      <c r="BJ694" s="33"/>
      <c r="BK694" s="33"/>
      <c r="DE694" s="33"/>
      <c r="DT694" s="33"/>
      <c r="EH694" s="21"/>
    </row>
    <row r="695" spans="4:138" x14ac:dyDescent="0.3">
      <c r="D695" s="21"/>
      <c r="F695" s="21"/>
      <c r="G695" s="21"/>
      <c r="H695" s="21"/>
      <c r="O695" s="21"/>
      <c r="AC695" s="21"/>
      <c r="AS695" s="21"/>
      <c r="BG695" s="15"/>
      <c r="BJ695" s="33"/>
      <c r="BK695" s="33"/>
      <c r="DE695" s="33"/>
      <c r="DT695" s="33"/>
      <c r="EH695" s="21"/>
    </row>
    <row r="696" spans="4:138" x14ac:dyDescent="0.3">
      <c r="D696" s="21"/>
      <c r="F696" s="21"/>
      <c r="G696" s="21"/>
      <c r="H696" s="21"/>
      <c r="O696" s="21"/>
      <c r="AC696" s="21"/>
      <c r="AS696" s="21"/>
      <c r="BG696" s="15"/>
      <c r="BJ696" s="33"/>
      <c r="BK696" s="33"/>
      <c r="DE696" s="33"/>
      <c r="DT696" s="33"/>
      <c r="EH696" s="21"/>
    </row>
    <row r="697" spans="4:138" x14ac:dyDescent="0.3">
      <c r="D697" s="21"/>
      <c r="F697" s="21"/>
      <c r="G697" s="21"/>
      <c r="H697" s="21"/>
      <c r="O697" s="21"/>
      <c r="AC697" s="21"/>
      <c r="AS697" s="21"/>
      <c r="BG697" s="15"/>
      <c r="BJ697" s="33"/>
      <c r="BK697" s="33"/>
      <c r="DE697" s="33"/>
      <c r="DT697" s="33"/>
      <c r="EH697" s="21"/>
    </row>
    <row r="698" spans="4:138" x14ac:dyDescent="0.3">
      <c r="D698" s="21"/>
      <c r="F698" s="21"/>
      <c r="G698" s="21"/>
      <c r="H698" s="21"/>
      <c r="O698" s="21"/>
      <c r="AC698" s="21"/>
      <c r="AS698" s="21"/>
      <c r="BG698" s="15"/>
      <c r="BJ698" s="33"/>
      <c r="BK698" s="33"/>
      <c r="DE698" s="33"/>
      <c r="DT698" s="33"/>
      <c r="EH698" s="21"/>
    </row>
    <row r="699" spans="4:138" x14ac:dyDescent="0.3">
      <c r="D699" s="21"/>
      <c r="F699" s="21"/>
      <c r="G699" s="21"/>
      <c r="H699" s="21"/>
      <c r="O699" s="21"/>
      <c r="AC699" s="21"/>
      <c r="AS699" s="21"/>
      <c r="BG699" s="15"/>
      <c r="BJ699" s="33"/>
      <c r="BK699" s="33"/>
      <c r="DE699" s="33"/>
      <c r="DT699" s="33"/>
      <c r="EH699" s="21"/>
    </row>
    <row r="700" spans="4:138" x14ac:dyDescent="0.3">
      <c r="D700" s="21"/>
      <c r="F700" s="21"/>
      <c r="G700" s="21"/>
      <c r="H700" s="21"/>
      <c r="O700" s="21"/>
      <c r="AC700" s="21"/>
      <c r="AS700" s="21"/>
      <c r="BG700" s="15"/>
      <c r="BJ700" s="33"/>
      <c r="BK700" s="33"/>
      <c r="DE700" s="33"/>
      <c r="DT700" s="33"/>
      <c r="EH700" s="21"/>
    </row>
    <row r="701" spans="4:138" x14ac:dyDescent="0.3">
      <c r="D701" s="21"/>
      <c r="F701" s="21"/>
      <c r="G701" s="21"/>
      <c r="H701" s="21"/>
      <c r="O701" s="21"/>
      <c r="AC701" s="21"/>
      <c r="AS701" s="21"/>
      <c r="BG701" s="15"/>
      <c r="BJ701" s="33"/>
      <c r="BK701" s="33"/>
      <c r="DE701" s="33"/>
      <c r="DT701" s="33"/>
      <c r="EH701" s="21"/>
    </row>
    <row r="702" spans="4:138" x14ac:dyDescent="0.3">
      <c r="D702" s="21"/>
      <c r="F702" s="21"/>
      <c r="G702" s="21"/>
      <c r="H702" s="21"/>
      <c r="O702" s="21"/>
      <c r="AC702" s="21"/>
      <c r="AS702" s="21"/>
      <c r="BG702" s="15"/>
      <c r="BJ702" s="33"/>
      <c r="BK702" s="33"/>
      <c r="DE702" s="33"/>
      <c r="DT702" s="33"/>
      <c r="EH702" s="21"/>
    </row>
    <row r="703" spans="4:138" x14ac:dyDescent="0.3">
      <c r="D703" s="21"/>
      <c r="F703" s="21"/>
      <c r="G703" s="21"/>
      <c r="H703" s="21"/>
      <c r="O703" s="21"/>
      <c r="AC703" s="21"/>
      <c r="AS703" s="21"/>
      <c r="BG703" s="15"/>
      <c r="BJ703" s="33"/>
      <c r="BK703" s="33"/>
      <c r="DE703" s="33"/>
      <c r="DT703" s="33"/>
      <c r="EH703" s="21"/>
    </row>
    <row r="704" spans="4:138" x14ac:dyDescent="0.3">
      <c r="D704" s="21"/>
      <c r="F704" s="21"/>
      <c r="G704" s="21"/>
      <c r="H704" s="21"/>
      <c r="O704" s="21"/>
      <c r="AC704" s="21"/>
      <c r="AS704" s="21"/>
      <c r="BG704" s="15"/>
      <c r="BJ704" s="33"/>
      <c r="BK704" s="33"/>
      <c r="DE704" s="33"/>
      <c r="DT704" s="33"/>
      <c r="EH704" s="21"/>
    </row>
    <row r="705" spans="4:138" x14ac:dyDescent="0.3">
      <c r="D705" s="21"/>
      <c r="F705" s="21"/>
      <c r="G705" s="21"/>
      <c r="H705" s="21"/>
      <c r="O705" s="21"/>
      <c r="AC705" s="21"/>
      <c r="AS705" s="21"/>
      <c r="BG705" s="15"/>
      <c r="BJ705" s="33"/>
      <c r="BK705" s="33"/>
      <c r="DE705" s="33"/>
      <c r="DT705" s="33"/>
      <c r="EH705" s="21"/>
    </row>
    <row r="706" spans="4:138" x14ac:dyDescent="0.3">
      <c r="D706" s="21"/>
      <c r="F706" s="21"/>
      <c r="G706" s="21"/>
      <c r="H706" s="21"/>
      <c r="O706" s="21"/>
      <c r="AC706" s="21"/>
      <c r="AS706" s="21"/>
      <c r="BG706" s="15"/>
      <c r="BJ706" s="33"/>
      <c r="BK706" s="33"/>
      <c r="DE706" s="33"/>
      <c r="DT706" s="33"/>
      <c r="EH706" s="21"/>
    </row>
    <row r="707" spans="4:138" x14ac:dyDescent="0.3">
      <c r="D707" s="21"/>
      <c r="F707" s="21"/>
      <c r="G707" s="21"/>
      <c r="H707" s="21"/>
      <c r="O707" s="21"/>
      <c r="AC707" s="21"/>
      <c r="AS707" s="21"/>
      <c r="BG707" s="15"/>
      <c r="BJ707" s="33"/>
      <c r="BK707" s="33"/>
      <c r="DE707" s="33"/>
      <c r="DT707" s="33"/>
      <c r="EH707" s="21"/>
    </row>
    <row r="708" spans="4:138" x14ac:dyDescent="0.3">
      <c r="D708" s="21"/>
      <c r="F708" s="21"/>
      <c r="G708" s="21"/>
      <c r="H708" s="21"/>
      <c r="O708" s="21"/>
      <c r="AC708" s="21"/>
      <c r="AS708" s="21"/>
      <c r="BG708" s="15"/>
      <c r="BJ708" s="33"/>
      <c r="BK708" s="33"/>
      <c r="DE708" s="33"/>
      <c r="DT708" s="33"/>
      <c r="EH708" s="21"/>
    </row>
    <row r="709" spans="4:138" x14ac:dyDescent="0.3">
      <c r="D709" s="21"/>
      <c r="F709" s="21"/>
      <c r="G709" s="21"/>
      <c r="H709" s="21"/>
      <c r="O709" s="21"/>
      <c r="AC709" s="21"/>
      <c r="AS709" s="21"/>
      <c r="BG709" s="15"/>
      <c r="BJ709" s="33"/>
      <c r="BK709" s="33"/>
      <c r="DE709" s="33"/>
      <c r="DT709" s="33"/>
      <c r="EH709" s="21"/>
    </row>
    <row r="710" spans="4:138" x14ac:dyDescent="0.3">
      <c r="D710" s="21"/>
      <c r="F710" s="21"/>
      <c r="G710" s="21"/>
      <c r="H710" s="21"/>
      <c r="O710" s="21"/>
      <c r="AC710" s="21"/>
      <c r="AS710" s="21"/>
      <c r="BG710" s="15"/>
      <c r="BJ710" s="33"/>
      <c r="BK710" s="33"/>
      <c r="DE710" s="33"/>
      <c r="DT710" s="33"/>
      <c r="EH710" s="21"/>
    </row>
    <row r="711" spans="4:138" x14ac:dyDescent="0.3">
      <c r="D711" s="21"/>
      <c r="F711" s="21"/>
      <c r="G711" s="21"/>
      <c r="H711" s="21"/>
      <c r="O711" s="21"/>
      <c r="AC711" s="21"/>
      <c r="AS711" s="21"/>
      <c r="BG711" s="15"/>
      <c r="BJ711" s="33"/>
      <c r="BK711" s="33"/>
      <c r="DE711" s="33"/>
      <c r="DT711" s="33"/>
      <c r="EH711" s="21"/>
    </row>
    <row r="712" spans="4:138" x14ac:dyDescent="0.3">
      <c r="D712" s="21"/>
      <c r="F712" s="21"/>
      <c r="G712" s="21"/>
      <c r="H712" s="21"/>
      <c r="O712" s="21"/>
      <c r="AC712" s="21"/>
      <c r="AS712" s="21"/>
      <c r="BG712" s="15"/>
      <c r="BJ712" s="33"/>
      <c r="BK712" s="33"/>
      <c r="DE712" s="33"/>
      <c r="DT712" s="33"/>
      <c r="EH712" s="21"/>
    </row>
    <row r="713" spans="4:138" x14ac:dyDescent="0.3">
      <c r="D713" s="21"/>
      <c r="F713" s="21"/>
      <c r="G713" s="21"/>
      <c r="H713" s="21"/>
      <c r="O713" s="21"/>
      <c r="AC713" s="21"/>
      <c r="AS713" s="21"/>
      <c r="BG713" s="15"/>
      <c r="BJ713" s="33"/>
      <c r="BK713" s="33"/>
      <c r="DE713" s="33"/>
      <c r="DT713" s="33"/>
      <c r="EH713" s="21"/>
    </row>
    <row r="714" spans="4:138" x14ac:dyDescent="0.3">
      <c r="D714" s="21"/>
      <c r="F714" s="21"/>
      <c r="G714" s="21"/>
      <c r="H714" s="21"/>
      <c r="O714" s="21"/>
      <c r="AC714" s="21"/>
      <c r="AS714" s="21"/>
      <c r="BG714" s="15"/>
      <c r="BJ714" s="33"/>
      <c r="BK714" s="33"/>
      <c r="DE714" s="33"/>
      <c r="DT714" s="33"/>
      <c r="EH714" s="21"/>
    </row>
    <row r="715" spans="4:138" x14ac:dyDescent="0.3">
      <c r="D715" s="21"/>
      <c r="F715" s="21"/>
      <c r="G715" s="21"/>
      <c r="H715" s="21"/>
      <c r="O715" s="21"/>
      <c r="AC715" s="21"/>
      <c r="AS715" s="21"/>
      <c r="BG715" s="15"/>
      <c r="BJ715" s="33"/>
      <c r="BK715" s="33"/>
      <c r="DE715" s="33"/>
      <c r="DT715" s="33"/>
      <c r="EH715" s="21"/>
    </row>
    <row r="716" spans="4:138" x14ac:dyDescent="0.3">
      <c r="D716" s="21"/>
      <c r="F716" s="21"/>
      <c r="G716" s="21"/>
      <c r="H716" s="21"/>
      <c r="O716" s="21"/>
      <c r="AC716" s="21"/>
      <c r="AS716" s="21"/>
      <c r="BG716" s="15"/>
      <c r="BJ716" s="33"/>
      <c r="BK716" s="33"/>
      <c r="DE716" s="33"/>
      <c r="DT716" s="33"/>
      <c r="EH716" s="21"/>
    </row>
    <row r="717" spans="4:138" x14ac:dyDescent="0.3">
      <c r="D717" s="21"/>
      <c r="F717" s="21"/>
      <c r="G717" s="21"/>
      <c r="H717" s="21"/>
      <c r="O717" s="21"/>
      <c r="AC717" s="21"/>
      <c r="AS717" s="21"/>
      <c r="BG717" s="15"/>
      <c r="BJ717" s="33"/>
      <c r="BK717" s="33"/>
      <c r="DE717" s="33"/>
      <c r="DT717" s="33"/>
      <c r="EH717" s="21"/>
    </row>
    <row r="718" spans="4:138" x14ac:dyDescent="0.3">
      <c r="D718" s="21"/>
      <c r="F718" s="21"/>
      <c r="G718" s="21"/>
      <c r="H718" s="21"/>
      <c r="O718" s="21"/>
      <c r="AC718" s="21"/>
      <c r="AS718" s="21"/>
      <c r="BG718" s="15"/>
      <c r="BJ718" s="33"/>
      <c r="BK718" s="33"/>
      <c r="DE718" s="33"/>
      <c r="DT718" s="33"/>
      <c r="EH718" s="21"/>
    </row>
    <row r="719" spans="4:138" x14ac:dyDescent="0.3">
      <c r="D719" s="21"/>
      <c r="F719" s="21"/>
      <c r="G719" s="21"/>
      <c r="H719" s="21"/>
      <c r="O719" s="21"/>
      <c r="AC719" s="21"/>
      <c r="AS719" s="21"/>
      <c r="BG719" s="15"/>
      <c r="BJ719" s="33"/>
      <c r="BK719" s="33"/>
      <c r="DE719" s="33"/>
      <c r="DT719" s="33"/>
      <c r="EH719" s="21"/>
    </row>
    <row r="720" spans="4:138" x14ac:dyDescent="0.3">
      <c r="D720" s="21"/>
      <c r="F720" s="21"/>
      <c r="G720" s="21"/>
      <c r="H720" s="21"/>
      <c r="O720" s="21"/>
      <c r="AC720" s="21"/>
      <c r="AS720" s="21"/>
      <c r="BG720" s="15"/>
      <c r="BJ720" s="33"/>
      <c r="BK720" s="33"/>
      <c r="DE720" s="33"/>
      <c r="DT720" s="33"/>
      <c r="EH720" s="21"/>
    </row>
    <row r="721" spans="4:138" x14ac:dyDescent="0.3">
      <c r="D721" s="21"/>
      <c r="F721" s="21"/>
      <c r="G721" s="21"/>
      <c r="H721" s="21"/>
      <c r="O721" s="21"/>
      <c r="AC721" s="21"/>
      <c r="AS721" s="21"/>
      <c r="BG721" s="15"/>
      <c r="BJ721" s="33"/>
      <c r="BK721" s="33"/>
      <c r="DE721" s="33"/>
      <c r="DT721" s="33"/>
      <c r="EH721" s="21"/>
    </row>
    <row r="722" spans="4:138" x14ac:dyDescent="0.3">
      <c r="D722" s="21"/>
      <c r="F722" s="21"/>
      <c r="G722" s="21"/>
      <c r="H722" s="21"/>
      <c r="O722" s="21"/>
      <c r="AC722" s="21"/>
      <c r="AS722" s="21"/>
      <c r="BG722" s="15"/>
      <c r="BJ722" s="33"/>
      <c r="BK722" s="33"/>
      <c r="DE722" s="33"/>
      <c r="DT722" s="33"/>
      <c r="EH722" s="21"/>
    </row>
    <row r="723" spans="4:138" x14ac:dyDescent="0.3">
      <c r="D723" s="21"/>
      <c r="F723" s="21"/>
      <c r="G723" s="21"/>
      <c r="H723" s="21"/>
      <c r="O723" s="21"/>
      <c r="AC723" s="21"/>
      <c r="AS723" s="21"/>
      <c r="BG723" s="15"/>
      <c r="BJ723" s="33"/>
      <c r="BK723" s="33"/>
      <c r="DE723" s="33"/>
      <c r="DT723" s="33"/>
      <c r="EH723" s="21"/>
    </row>
    <row r="724" spans="4:138" x14ac:dyDescent="0.3">
      <c r="D724" s="21"/>
      <c r="F724" s="21"/>
      <c r="G724" s="21"/>
      <c r="H724" s="21"/>
      <c r="O724" s="21"/>
      <c r="AC724" s="21"/>
      <c r="AS724" s="21"/>
      <c r="BG724" s="15"/>
      <c r="BJ724" s="33"/>
      <c r="BK724" s="33"/>
      <c r="DE724" s="33"/>
      <c r="DT724" s="33"/>
      <c r="EH724" s="21"/>
    </row>
    <row r="725" spans="4:138" x14ac:dyDescent="0.3">
      <c r="D725" s="21"/>
      <c r="F725" s="21"/>
      <c r="G725" s="21"/>
      <c r="H725" s="21"/>
      <c r="O725" s="21"/>
      <c r="AC725" s="21"/>
      <c r="AS725" s="21"/>
      <c r="BG725" s="15"/>
      <c r="BJ725" s="33"/>
      <c r="BK725" s="33"/>
      <c r="DE725" s="33"/>
      <c r="DT725" s="33"/>
      <c r="EH725" s="21"/>
    </row>
    <row r="726" spans="4:138" x14ac:dyDescent="0.3">
      <c r="D726" s="21"/>
      <c r="F726" s="21"/>
      <c r="G726" s="21"/>
      <c r="H726" s="21"/>
      <c r="O726" s="21"/>
      <c r="AC726" s="21"/>
      <c r="AS726" s="21"/>
      <c r="BG726" s="15"/>
      <c r="BJ726" s="33"/>
      <c r="BK726" s="33"/>
      <c r="DE726" s="33"/>
      <c r="DT726" s="33"/>
      <c r="EH726" s="21"/>
    </row>
    <row r="727" spans="4:138" x14ac:dyDescent="0.3">
      <c r="D727" s="21"/>
      <c r="F727" s="21"/>
      <c r="G727" s="21"/>
      <c r="H727" s="21"/>
      <c r="O727" s="21"/>
      <c r="AC727" s="21"/>
      <c r="AS727" s="21"/>
      <c r="BG727" s="15"/>
      <c r="BJ727" s="33"/>
      <c r="BK727" s="33"/>
      <c r="DE727" s="33"/>
      <c r="DT727" s="33"/>
      <c r="EH727" s="21"/>
    </row>
    <row r="728" spans="4:138" x14ac:dyDescent="0.3">
      <c r="D728" s="21"/>
      <c r="F728" s="21"/>
      <c r="G728" s="21"/>
      <c r="H728" s="21"/>
      <c r="O728" s="21"/>
      <c r="AC728" s="21"/>
      <c r="AS728" s="21"/>
      <c r="BG728" s="15"/>
      <c r="BJ728" s="33"/>
      <c r="BK728" s="33"/>
      <c r="DE728" s="33"/>
      <c r="DT728" s="33"/>
      <c r="EH728" s="21"/>
    </row>
    <row r="729" spans="4:138" x14ac:dyDescent="0.3">
      <c r="D729" s="21"/>
      <c r="F729" s="21"/>
      <c r="G729" s="21"/>
      <c r="H729" s="21"/>
      <c r="O729" s="21"/>
      <c r="AC729" s="21"/>
      <c r="AS729" s="21"/>
      <c r="BG729" s="15"/>
      <c r="BJ729" s="33"/>
      <c r="BK729" s="33"/>
      <c r="DE729" s="33"/>
      <c r="DT729" s="33"/>
      <c r="EH729" s="21"/>
    </row>
    <row r="730" spans="4:138" x14ac:dyDescent="0.3">
      <c r="D730" s="21"/>
      <c r="F730" s="21"/>
      <c r="G730" s="21"/>
      <c r="H730" s="21"/>
      <c r="O730" s="21"/>
      <c r="AC730" s="21"/>
      <c r="AS730" s="21"/>
      <c r="BG730" s="15"/>
      <c r="BJ730" s="33"/>
      <c r="BK730" s="33"/>
      <c r="DE730" s="33"/>
      <c r="DT730" s="33"/>
      <c r="EH730" s="21"/>
    </row>
    <row r="731" spans="4:138" x14ac:dyDescent="0.3">
      <c r="D731" s="21"/>
      <c r="F731" s="21"/>
      <c r="G731" s="21"/>
      <c r="H731" s="21"/>
      <c r="O731" s="21"/>
      <c r="AC731" s="21"/>
      <c r="AS731" s="21"/>
      <c r="BG731" s="15"/>
      <c r="BJ731" s="33"/>
      <c r="BK731" s="33"/>
      <c r="DE731" s="33"/>
      <c r="DT731" s="33"/>
      <c r="EH731" s="21"/>
    </row>
    <row r="732" spans="4:138" x14ac:dyDescent="0.3">
      <c r="D732" s="21"/>
      <c r="F732" s="21"/>
      <c r="G732" s="21"/>
      <c r="H732" s="21"/>
      <c r="O732" s="21"/>
      <c r="AC732" s="21"/>
      <c r="AS732" s="21"/>
      <c r="BG732" s="15"/>
      <c r="BJ732" s="33"/>
      <c r="BK732" s="33"/>
      <c r="DE732" s="33"/>
      <c r="DT732" s="33"/>
      <c r="EH732" s="21"/>
    </row>
    <row r="733" spans="4:138" x14ac:dyDescent="0.3">
      <c r="D733" s="21"/>
      <c r="F733" s="21"/>
      <c r="G733" s="21"/>
      <c r="H733" s="21"/>
      <c r="O733" s="21"/>
      <c r="AC733" s="21"/>
      <c r="AS733" s="21"/>
      <c r="BG733" s="15"/>
      <c r="BJ733" s="33"/>
      <c r="BK733" s="33"/>
      <c r="DE733" s="33"/>
      <c r="DT733" s="33"/>
      <c r="EH733" s="21"/>
    </row>
    <row r="734" spans="4:138" x14ac:dyDescent="0.3">
      <c r="D734" s="21"/>
      <c r="F734" s="21"/>
      <c r="G734" s="21"/>
      <c r="H734" s="21"/>
      <c r="O734" s="21"/>
      <c r="AC734" s="21"/>
      <c r="AS734" s="21"/>
      <c r="BG734" s="15"/>
      <c r="BJ734" s="33"/>
      <c r="BK734" s="33"/>
      <c r="DE734" s="33"/>
      <c r="DT734" s="33"/>
      <c r="EH734" s="21"/>
    </row>
    <row r="735" spans="4:138" x14ac:dyDescent="0.3">
      <c r="D735" s="21"/>
      <c r="F735" s="21"/>
      <c r="G735" s="21"/>
      <c r="H735" s="21"/>
      <c r="O735" s="21"/>
      <c r="AC735" s="21"/>
      <c r="AS735" s="21"/>
      <c r="BG735" s="15"/>
      <c r="BJ735" s="33"/>
      <c r="BK735" s="33"/>
      <c r="DE735" s="33"/>
      <c r="DT735" s="33"/>
      <c r="EH735" s="21"/>
    </row>
    <row r="736" spans="4:138" x14ac:dyDescent="0.3">
      <c r="D736" s="21"/>
      <c r="F736" s="21"/>
      <c r="G736" s="21"/>
      <c r="H736" s="21"/>
      <c r="O736" s="21"/>
      <c r="AC736" s="21"/>
      <c r="AS736" s="21"/>
      <c r="BG736" s="15"/>
      <c r="BJ736" s="33"/>
      <c r="BK736" s="33"/>
      <c r="DE736" s="33"/>
      <c r="DT736" s="33"/>
      <c r="EH736" s="21"/>
    </row>
    <row r="737" spans="4:138" x14ac:dyDescent="0.3">
      <c r="D737" s="21"/>
      <c r="F737" s="21"/>
      <c r="G737" s="21"/>
      <c r="H737" s="21"/>
      <c r="O737" s="21"/>
      <c r="AC737" s="21"/>
      <c r="AS737" s="21"/>
      <c r="BG737" s="15"/>
      <c r="BJ737" s="33"/>
      <c r="BK737" s="33"/>
      <c r="DE737" s="33"/>
      <c r="DT737" s="33"/>
      <c r="EH737" s="21"/>
    </row>
    <row r="738" spans="4:138" x14ac:dyDescent="0.3">
      <c r="D738" s="21"/>
      <c r="F738" s="21"/>
      <c r="G738" s="21"/>
      <c r="H738" s="21"/>
      <c r="O738" s="21"/>
      <c r="AC738" s="21"/>
      <c r="AS738" s="21"/>
      <c r="BG738" s="15"/>
      <c r="BJ738" s="33"/>
      <c r="BK738" s="33"/>
      <c r="DE738" s="33"/>
      <c r="DT738" s="33"/>
      <c r="EH738" s="21"/>
    </row>
    <row r="739" spans="4:138" x14ac:dyDescent="0.3">
      <c r="D739" s="21"/>
      <c r="F739" s="21"/>
      <c r="G739" s="21"/>
      <c r="H739" s="21"/>
      <c r="O739" s="21"/>
      <c r="AC739" s="21"/>
      <c r="AS739" s="21"/>
      <c r="BG739" s="15"/>
      <c r="BJ739" s="33"/>
      <c r="BK739" s="33"/>
      <c r="DE739" s="33"/>
      <c r="DT739" s="33"/>
      <c r="EH739" s="21"/>
    </row>
    <row r="740" spans="4:138" x14ac:dyDescent="0.3">
      <c r="D740" s="21"/>
      <c r="F740" s="21"/>
      <c r="G740" s="21"/>
      <c r="H740" s="21"/>
      <c r="O740" s="21"/>
      <c r="AC740" s="21"/>
      <c r="AS740" s="21"/>
      <c r="BG740" s="15"/>
      <c r="BJ740" s="33"/>
      <c r="BK740" s="33"/>
      <c r="DE740" s="33"/>
      <c r="DT740" s="33"/>
      <c r="EH740" s="21"/>
    </row>
    <row r="741" spans="4:138" x14ac:dyDescent="0.3">
      <c r="D741" s="21"/>
      <c r="F741" s="21"/>
      <c r="G741" s="21"/>
      <c r="H741" s="21"/>
      <c r="O741" s="21"/>
      <c r="AC741" s="21"/>
      <c r="AS741" s="21"/>
      <c r="BG741" s="15"/>
      <c r="BJ741" s="33"/>
      <c r="BK741" s="33"/>
      <c r="DE741" s="33"/>
      <c r="DT741" s="33"/>
      <c r="EH741" s="21"/>
    </row>
    <row r="742" spans="4:138" x14ac:dyDescent="0.3">
      <c r="D742" s="21"/>
      <c r="F742" s="21"/>
      <c r="G742" s="21"/>
      <c r="H742" s="21"/>
      <c r="O742" s="21"/>
      <c r="AC742" s="21"/>
      <c r="AS742" s="21"/>
      <c r="BG742" s="15"/>
      <c r="BJ742" s="33"/>
      <c r="BK742" s="33"/>
      <c r="DE742" s="33"/>
      <c r="DT742" s="33"/>
      <c r="EH742" s="21"/>
    </row>
    <row r="743" spans="4:138" x14ac:dyDescent="0.3">
      <c r="D743" s="21"/>
      <c r="F743" s="21"/>
      <c r="G743" s="21"/>
      <c r="H743" s="21"/>
      <c r="O743" s="21"/>
      <c r="AC743" s="21"/>
      <c r="AS743" s="21"/>
      <c r="BG743" s="15"/>
      <c r="BJ743" s="33"/>
      <c r="BK743" s="33"/>
      <c r="DE743" s="33"/>
      <c r="DT743" s="33"/>
      <c r="EH743" s="21"/>
    </row>
    <row r="744" spans="4:138" x14ac:dyDescent="0.3">
      <c r="D744" s="21"/>
      <c r="F744" s="21"/>
      <c r="G744" s="21"/>
      <c r="H744" s="21"/>
      <c r="O744" s="21"/>
      <c r="AC744" s="21"/>
      <c r="AS744" s="21"/>
      <c r="BG744" s="15"/>
      <c r="BJ744" s="33"/>
      <c r="BK744" s="33"/>
      <c r="DE744" s="33"/>
      <c r="DT744" s="33"/>
      <c r="EH744" s="21"/>
    </row>
    <row r="745" spans="4:138" x14ac:dyDescent="0.3">
      <c r="D745" s="21"/>
      <c r="F745" s="21"/>
      <c r="G745" s="21"/>
      <c r="H745" s="21"/>
      <c r="O745" s="21"/>
      <c r="AC745" s="21"/>
      <c r="AS745" s="21"/>
      <c r="BG745" s="15"/>
      <c r="BJ745" s="33"/>
      <c r="BK745" s="33"/>
      <c r="DE745" s="33"/>
      <c r="DT745" s="33"/>
      <c r="EH745" s="21"/>
    </row>
    <row r="746" spans="4:138" x14ac:dyDescent="0.3">
      <c r="D746" s="21"/>
      <c r="F746" s="21"/>
      <c r="G746" s="21"/>
      <c r="H746" s="21"/>
      <c r="O746" s="21"/>
      <c r="AC746" s="21"/>
      <c r="AS746" s="21"/>
      <c r="BG746" s="15"/>
      <c r="BJ746" s="33"/>
      <c r="BK746" s="33"/>
      <c r="DE746" s="33"/>
      <c r="DT746" s="33"/>
      <c r="EH746" s="21"/>
    </row>
    <row r="747" spans="4:138" x14ac:dyDescent="0.3">
      <c r="D747" s="21"/>
      <c r="F747" s="21"/>
      <c r="G747" s="21"/>
      <c r="H747" s="21"/>
      <c r="O747" s="21"/>
      <c r="AC747" s="21"/>
      <c r="AS747" s="21"/>
      <c r="BG747" s="15"/>
      <c r="BJ747" s="33"/>
      <c r="BK747" s="33"/>
      <c r="DE747" s="33"/>
      <c r="DT747" s="33"/>
      <c r="EH747" s="21"/>
    </row>
    <row r="748" spans="4:138" x14ac:dyDescent="0.3">
      <c r="D748" s="21"/>
      <c r="F748" s="21"/>
      <c r="G748" s="21"/>
      <c r="H748" s="21"/>
      <c r="O748" s="21"/>
      <c r="AC748" s="21"/>
      <c r="AS748" s="21"/>
      <c r="BG748" s="15"/>
      <c r="BJ748" s="33"/>
      <c r="BK748" s="33"/>
      <c r="DE748" s="33"/>
      <c r="DT748" s="33"/>
      <c r="EH748" s="21"/>
    </row>
    <row r="749" spans="4:138" x14ac:dyDescent="0.3">
      <c r="D749" s="21"/>
      <c r="F749" s="21"/>
      <c r="G749" s="21"/>
      <c r="H749" s="21"/>
      <c r="O749" s="21"/>
      <c r="AC749" s="21"/>
      <c r="AS749" s="21"/>
      <c r="BG749" s="15"/>
      <c r="BJ749" s="33"/>
      <c r="BK749" s="33"/>
      <c r="DE749" s="33"/>
      <c r="DT749" s="33"/>
      <c r="EH749" s="21"/>
    </row>
    <row r="750" spans="4:138" x14ac:dyDescent="0.3">
      <c r="D750" s="21"/>
      <c r="F750" s="21"/>
      <c r="G750" s="21"/>
      <c r="H750" s="21"/>
      <c r="O750" s="21"/>
      <c r="AC750" s="21"/>
      <c r="AS750" s="21"/>
      <c r="BG750" s="15"/>
      <c r="BJ750" s="33"/>
      <c r="BK750" s="33"/>
      <c r="DE750" s="33"/>
      <c r="DT750" s="33"/>
      <c r="EH750" s="21"/>
    </row>
    <row r="751" spans="4:138" x14ac:dyDescent="0.3">
      <c r="D751" s="21"/>
      <c r="F751" s="21"/>
      <c r="G751" s="21"/>
      <c r="H751" s="21"/>
      <c r="O751" s="21"/>
      <c r="AC751" s="21"/>
      <c r="AS751" s="21"/>
      <c r="BG751" s="15"/>
      <c r="BJ751" s="33"/>
      <c r="BK751" s="33"/>
      <c r="DE751" s="33"/>
      <c r="DT751" s="33"/>
      <c r="EH751" s="21"/>
    </row>
    <row r="752" spans="4:138" x14ac:dyDescent="0.3">
      <c r="D752" s="21"/>
      <c r="F752" s="21"/>
      <c r="G752" s="21"/>
      <c r="H752" s="21"/>
      <c r="O752" s="21"/>
      <c r="AC752" s="21"/>
      <c r="AS752" s="21"/>
      <c r="BG752" s="15"/>
      <c r="BJ752" s="33"/>
      <c r="BK752" s="33"/>
      <c r="DE752" s="33"/>
      <c r="DT752" s="33"/>
      <c r="EH752" s="21"/>
    </row>
    <row r="753" spans="4:138" x14ac:dyDescent="0.3">
      <c r="D753" s="21"/>
      <c r="F753" s="21"/>
      <c r="G753" s="21"/>
      <c r="H753" s="21"/>
      <c r="O753" s="21"/>
      <c r="AC753" s="21"/>
      <c r="AS753" s="21"/>
      <c r="BG753" s="15"/>
      <c r="BJ753" s="33"/>
      <c r="BK753" s="33"/>
      <c r="DE753" s="33"/>
      <c r="DT753" s="33"/>
      <c r="EH753" s="21"/>
    </row>
    <row r="754" spans="4:138" x14ac:dyDescent="0.3">
      <c r="D754" s="21"/>
      <c r="F754" s="21"/>
      <c r="G754" s="21"/>
      <c r="H754" s="21"/>
      <c r="O754" s="21"/>
      <c r="AC754" s="21"/>
      <c r="AS754" s="21"/>
      <c r="BG754" s="15"/>
      <c r="BJ754" s="33"/>
      <c r="BK754" s="33"/>
      <c r="DE754" s="33"/>
      <c r="DT754" s="33"/>
      <c r="EH754" s="21"/>
    </row>
    <row r="755" spans="4:138" x14ac:dyDescent="0.3">
      <c r="D755" s="21"/>
      <c r="F755" s="21"/>
      <c r="G755" s="21"/>
      <c r="H755" s="21"/>
      <c r="O755" s="21"/>
      <c r="AC755" s="21"/>
      <c r="AS755" s="21"/>
      <c r="BG755" s="15"/>
      <c r="BJ755" s="33"/>
      <c r="BK755" s="33"/>
      <c r="DE755" s="33"/>
      <c r="DT755" s="33"/>
      <c r="EH755" s="21"/>
    </row>
    <row r="756" spans="4:138" x14ac:dyDescent="0.3">
      <c r="D756" s="21"/>
      <c r="F756" s="21"/>
      <c r="G756" s="21"/>
      <c r="H756" s="21"/>
      <c r="O756" s="21"/>
      <c r="AC756" s="21"/>
      <c r="AS756" s="21"/>
      <c r="BG756" s="15"/>
      <c r="BJ756" s="33"/>
      <c r="BK756" s="33"/>
      <c r="DE756" s="33"/>
      <c r="DT756" s="33"/>
      <c r="EH756" s="21"/>
    </row>
    <row r="757" spans="4:138" x14ac:dyDescent="0.3">
      <c r="D757" s="21"/>
      <c r="F757" s="21"/>
      <c r="G757" s="21"/>
      <c r="H757" s="21"/>
      <c r="O757" s="21"/>
      <c r="AC757" s="21"/>
      <c r="AS757" s="21"/>
      <c r="BG757" s="15"/>
      <c r="BJ757" s="33"/>
      <c r="BK757" s="33"/>
      <c r="DE757" s="33"/>
      <c r="DT757" s="33"/>
      <c r="EH757" s="21"/>
    </row>
    <row r="758" spans="4:138" x14ac:dyDescent="0.3">
      <c r="D758" s="21"/>
      <c r="F758" s="21"/>
      <c r="G758" s="21"/>
      <c r="H758" s="21"/>
      <c r="O758" s="21"/>
      <c r="AC758" s="21"/>
      <c r="AS758" s="21"/>
      <c r="BG758" s="15"/>
      <c r="BJ758" s="33"/>
      <c r="BK758" s="33"/>
      <c r="DE758" s="33"/>
      <c r="DT758" s="33"/>
      <c r="EH758" s="21"/>
    </row>
    <row r="759" spans="4:138" x14ac:dyDescent="0.3">
      <c r="D759" s="21"/>
      <c r="F759" s="21"/>
      <c r="G759" s="21"/>
      <c r="H759" s="21"/>
      <c r="O759" s="21"/>
      <c r="AC759" s="21"/>
      <c r="AS759" s="21"/>
      <c r="BG759" s="15"/>
      <c r="BJ759" s="33"/>
      <c r="BK759" s="33"/>
      <c r="DE759" s="33"/>
      <c r="DT759" s="33"/>
      <c r="EH759" s="21"/>
    </row>
    <row r="760" spans="4:138" x14ac:dyDescent="0.3">
      <c r="D760" s="21"/>
      <c r="F760" s="21"/>
      <c r="G760" s="21"/>
      <c r="H760" s="21"/>
      <c r="O760" s="21"/>
      <c r="AC760" s="21"/>
      <c r="AS760" s="21"/>
      <c r="BG760" s="15"/>
      <c r="BJ760" s="33"/>
      <c r="BK760" s="33"/>
      <c r="DE760" s="33"/>
      <c r="DT760" s="33"/>
      <c r="EH760" s="21"/>
    </row>
    <row r="761" spans="4:138" x14ac:dyDescent="0.3">
      <c r="D761" s="21"/>
      <c r="F761" s="21"/>
      <c r="G761" s="21"/>
      <c r="H761" s="21"/>
      <c r="O761" s="21"/>
      <c r="AC761" s="21"/>
      <c r="AS761" s="21"/>
      <c r="BG761" s="15"/>
      <c r="BJ761" s="33"/>
      <c r="BK761" s="33"/>
      <c r="DE761" s="33"/>
      <c r="DT761" s="33"/>
      <c r="EH761" s="21"/>
    </row>
    <row r="762" spans="4:138" x14ac:dyDescent="0.3">
      <c r="D762" s="21"/>
      <c r="F762" s="21"/>
      <c r="G762" s="21"/>
      <c r="H762" s="21"/>
      <c r="O762" s="21"/>
      <c r="AC762" s="21"/>
      <c r="AS762" s="21"/>
      <c r="BG762" s="15"/>
      <c r="BJ762" s="33"/>
      <c r="BK762" s="33"/>
      <c r="DE762" s="33"/>
      <c r="DT762" s="33"/>
      <c r="EH762" s="21"/>
    </row>
    <row r="763" spans="4:138" x14ac:dyDescent="0.3">
      <c r="D763" s="21"/>
      <c r="F763" s="21"/>
      <c r="G763" s="21"/>
      <c r="H763" s="21"/>
      <c r="O763" s="21"/>
      <c r="AC763" s="21"/>
      <c r="AS763" s="21"/>
      <c r="BG763" s="15"/>
      <c r="BJ763" s="33"/>
      <c r="BK763" s="33"/>
      <c r="DE763" s="33"/>
      <c r="DT763" s="33"/>
      <c r="EH763" s="21"/>
    </row>
    <row r="764" spans="4:138" x14ac:dyDescent="0.3">
      <c r="D764" s="21"/>
      <c r="F764" s="21"/>
      <c r="G764" s="21"/>
      <c r="H764" s="21"/>
      <c r="O764" s="21"/>
      <c r="AC764" s="21"/>
      <c r="AS764" s="21"/>
      <c r="BG764" s="15"/>
      <c r="BJ764" s="33"/>
      <c r="BK764" s="33"/>
      <c r="DE764" s="33"/>
      <c r="DT764" s="33"/>
      <c r="EH764" s="21"/>
    </row>
    <row r="765" spans="4:138" x14ac:dyDescent="0.3">
      <c r="D765" s="21"/>
      <c r="F765" s="21"/>
      <c r="G765" s="21"/>
      <c r="H765" s="21"/>
      <c r="O765" s="21"/>
      <c r="AC765" s="21"/>
      <c r="AS765" s="21"/>
      <c r="BG765" s="15"/>
      <c r="BJ765" s="33"/>
      <c r="BK765" s="33"/>
      <c r="DE765" s="33"/>
      <c r="DT765" s="33"/>
      <c r="EH765" s="21"/>
    </row>
    <row r="766" spans="4:138" x14ac:dyDescent="0.3">
      <c r="D766" s="21"/>
      <c r="F766" s="21"/>
      <c r="G766" s="21"/>
      <c r="H766" s="21"/>
      <c r="O766" s="21"/>
      <c r="AC766" s="21"/>
      <c r="AS766" s="21"/>
      <c r="BG766" s="15"/>
      <c r="BJ766" s="33"/>
      <c r="BK766" s="33"/>
      <c r="DE766" s="33"/>
      <c r="DT766" s="33"/>
      <c r="EH766" s="21"/>
    </row>
    <row r="767" spans="4:138" x14ac:dyDescent="0.3">
      <c r="D767" s="21"/>
      <c r="F767" s="21"/>
      <c r="G767" s="21"/>
      <c r="H767" s="21"/>
      <c r="O767" s="21"/>
      <c r="AC767" s="21"/>
      <c r="AS767" s="21"/>
      <c r="BG767" s="15"/>
      <c r="BJ767" s="33"/>
      <c r="BK767" s="33"/>
      <c r="DE767" s="33"/>
      <c r="DT767" s="33"/>
      <c r="EH767" s="21"/>
    </row>
    <row r="768" spans="4:138" x14ac:dyDescent="0.3">
      <c r="D768" s="21"/>
      <c r="F768" s="21"/>
      <c r="G768" s="21"/>
      <c r="H768" s="21"/>
      <c r="O768" s="21"/>
      <c r="AC768" s="21"/>
      <c r="AS768" s="21"/>
      <c r="BG768" s="15"/>
      <c r="BJ768" s="33"/>
      <c r="BK768" s="33"/>
      <c r="DE768" s="33"/>
      <c r="DT768" s="33"/>
      <c r="EH768" s="21"/>
    </row>
    <row r="769" spans="4:138" x14ac:dyDescent="0.3">
      <c r="D769" s="21"/>
      <c r="F769" s="21"/>
      <c r="G769" s="21"/>
      <c r="H769" s="21"/>
      <c r="O769" s="21"/>
      <c r="AC769" s="21"/>
      <c r="AS769" s="21"/>
      <c r="BG769" s="15"/>
      <c r="BJ769" s="33"/>
      <c r="BK769" s="33"/>
      <c r="DE769" s="33"/>
      <c r="DT769" s="33"/>
      <c r="EH769" s="21"/>
    </row>
    <row r="770" spans="4:138" x14ac:dyDescent="0.3">
      <c r="D770" s="21"/>
      <c r="F770" s="21"/>
      <c r="G770" s="21"/>
      <c r="H770" s="21"/>
      <c r="O770" s="21"/>
      <c r="AC770" s="21"/>
      <c r="AS770" s="21"/>
      <c r="BG770" s="15"/>
      <c r="BJ770" s="33"/>
      <c r="BK770" s="33"/>
      <c r="DE770" s="33"/>
      <c r="DT770" s="33"/>
      <c r="EH770" s="21"/>
    </row>
    <row r="771" spans="4:138" x14ac:dyDescent="0.3">
      <c r="D771" s="21"/>
      <c r="F771" s="21"/>
      <c r="G771" s="21"/>
      <c r="H771" s="21"/>
      <c r="O771" s="21"/>
      <c r="AC771" s="21"/>
      <c r="AS771" s="21"/>
      <c r="BG771" s="15"/>
      <c r="BJ771" s="33"/>
      <c r="BK771" s="33"/>
      <c r="DE771" s="33"/>
      <c r="DT771" s="33"/>
      <c r="EH771" s="21"/>
    </row>
    <row r="772" spans="4:138" x14ac:dyDescent="0.3">
      <c r="D772" s="21"/>
      <c r="F772" s="21"/>
      <c r="G772" s="21"/>
      <c r="H772" s="21"/>
      <c r="O772" s="21"/>
      <c r="AC772" s="21"/>
      <c r="AS772" s="21"/>
      <c r="BG772" s="15"/>
      <c r="BJ772" s="33"/>
      <c r="BK772" s="33"/>
      <c r="DE772" s="33"/>
      <c r="DT772" s="33"/>
      <c r="EH772" s="21"/>
    </row>
    <row r="773" spans="4:138" x14ac:dyDescent="0.3">
      <c r="D773" s="21"/>
      <c r="F773" s="21"/>
      <c r="G773" s="21"/>
      <c r="H773" s="21"/>
      <c r="O773" s="21"/>
      <c r="AC773" s="21"/>
      <c r="AS773" s="21"/>
      <c r="BG773" s="15"/>
      <c r="BJ773" s="33"/>
      <c r="BK773" s="33"/>
      <c r="DE773" s="33"/>
      <c r="DT773" s="33"/>
      <c r="EH773" s="21"/>
    </row>
    <row r="774" spans="4:138" x14ac:dyDescent="0.3">
      <c r="D774" s="21"/>
      <c r="F774" s="21"/>
      <c r="G774" s="21"/>
      <c r="H774" s="21"/>
      <c r="O774" s="21"/>
      <c r="AC774" s="21"/>
      <c r="AS774" s="21"/>
      <c r="BG774" s="15"/>
      <c r="BJ774" s="33"/>
      <c r="BK774" s="33"/>
      <c r="DE774" s="33"/>
      <c r="DT774" s="33"/>
      <c r="EH774" s="21"/>
    </row>
    <row r="775" spans="4:138" x14ac:dyDescent="0.3">
      <c r="D775" s="21"/>
      <c r="F775" s="21"/>
      <c r="G775" s="21"/>
      <c r="H775" s="21"/>
      <c r="O775" s="21"/>
      <c r="AC775" s="21"/>
      <c r="AS775" s="21"/>
      <c r="BG775" s="15"/>
      <c r="BJ775" s="33"/>
      <c r="BK775" s="33"/>
      <c r="DE775" s="33"/>
      <c r="DT775" s="33"/>
      <c r="EH775" s="21"/>
    </row>
    <row r="776" spans="4:138" x14ac:dyDescent="0.3">
      <c r="D776" s="21"/>
      <c r="F776" s="21"/>
      <c r="G776" s="21"/>
      <c r="H776" s="21"/>
      <c r="O776" s="21"/>
      <c r="AC776" s="21"/>
      <c r="AS776" s="21"/>
      <c r="BG776" s="15"/>
      <c r="BJ776" s="33"/>
      <c r="BK776" s="33"/>
      <c r="DE776" s="33"/>
      <c r="DT776" s="33"/>
      <c r="EH776" s="21"/>
    </row>
    <row r="777" spans="4:138" x14ac:dyDescent="0.3">
      <c r="D777" s="21"/>
      <c r="F777" s="21"/>
      <c r="G777" s="21"/>
      <c r="H777" s="21"/>
      <c r="O777" s="21"/>
      <c r="AC777" s="21"/>
      <c r="AS777" s="21"/>
      <c r="BG777" s="15"/>
      <c r="BJ777" s="33"/>
      <c r="BK777" s="33"/>
      <c r="DE777" s="33"/>
      <c r="DT777" s="33"/>
      <c r="EH777" s="21"/>
    </row>
    <row r="778" spans="4:138" x14ac:dyDescent="0.3">
      <c r="D778" s="21"/>
      <c r="F778" s="21"/>
      <c r="G778" s="21"/>
      <c r="H778" s="21"/>
      <c r="O778" s="21"/>
      <c r="AC778" s="21"/>
      <c r="AS778" s="21"/>
      <c r="BG778" s="15"/>
      <c r="BJ778" s="33"/>
      <c r="BK778" s="33"/>
      <c r="DE778" s="33"/>
      <c r="DT778" s="33"/>
      <c r="EH778" s="21"/>
    </row>
    <row r="779" spans="4:138" x14ac:dyDescent="0.3">
      <c r="D779" s="21"/>
      <c r="F779" s="21"/>
      <c r="G779" s="21"/>
      <c r="H779" s="21"/>
      <c r="O779" s="21"/>
      <c r="AC779" s="21"/>
      <c r="AS779" s="21"/>
      <c r="BG779" s="15"/>
      <c r="BJ779" s="33"/>
      <c r="BK779" s="33"/>
      <c r="DE779" s="33"/>
      <c r="DT779" s="33"/>
      <c r="EH779" s="21"/>
    </row>
    <row r="780" spans="4:138" x14ac:dyDescent="0.3">
      <c r="D780" s="21"/>
      <c r="F780" s="21"/>
      <c r="G780" s="21"/>
      <c r="H780" s="21"/>
      <c r="O780" s="21"/>
      <c r="AC780" s="21"/>
      <c r="AS780" s="21"/>
      <c r="BG780" s="15"/>
      <c r="BJ780" s="33"/>
      <c r="BK780" s="33"/>
      <c r="DE780" s="33"/>
      <c r="DT780" s="33"/>
      <c r="EH780" s="21"/>
    </row>
    <row r="781" spans="4:138" x14ac:dyDescent="0.3">
      <c r="D781" s="21"/>
      <c r="F781" s="21"/>
      <c r="G781" s="21"/>
      <c r="H781" s="21"/>
      <c r="O781" s="21"/>
      <c r="AC781" s="21"/>
      <c r="AS781" s="21"/>
      <c r="BG781" s="15"/>
      <c r="BJ781" s="33"/>
      <c r="BK781" s="33"/>
      <c r="DE781" s="33"/>
      <c r="DT781" s="33"/>
      <c r="EH781" s="21"/>
    </row>
    <row r="782" spans="4:138" x14ac:dyDescent="0.3">
      <c r="D782" s="21"/>
      <c r="F782" s="21"/>
      <c r="G782" s="21"/>
      <c r="H782" s="21"/>
      <c r="O782" s="21"/>
      <c r="AC782" s="21"/>
      <c r="AS782" s="21"/>
      <c r="BG782" s="15"/>
      <c r="BJ782" s="33"/>
      <c r="BK782" s="33"/>
      <c r="DE782" s="33"/>
      <c r="DT782" s="33"/>
      <c r="EH782" s="21"/>
    </row>
    <row r="783" spans="4:138" x14ac:dyDescent="0.3">
      <c r="D783" s="21"/>
      <c r="F783" s="21"/>
      <c r="G783" s="21"/>
      <c r="H783" s="21"/>
      <c r="O783" s="21"/>
      <c r="AC783" s="21"/>
      <c r="AS783" s="21"/>
      <c r="BG783" s="15"/>
      <c r="BJ783" s="33"/>
      <c r="BK783" s="33"/>
      <c r="DE783" s="33"/>
      <c r="DT783" s="33"/>
      <c r="EH783" s="21"/>
    </row>
    <row r="784" spans="4:138" x14ac:dyDescent="0.3">
      <c r="D784" s="21"/>
      <c r="F784" s="21"/>
      <c r="G784" s="21"/>
      <c r="H784" s="21"/>
      <c r="O784" s="21"/>
      <c r="AC784" s="21"/>
      <c r="AS784" s="21"/>
      <c r="BG784" s="15"/>
      <c r="BJ784" s="33"/>
      <c r="BK784" s="33"/>
      <c r="DE784" s="33"/>
      <c r="DT784" s="33"/>
      <c r="EH784" s="21"/>
    </row>
    <row r="785" spans="4:138" x14ac:dyDescent="0.3">
      <c r="D785" s="21"/>
      <c r="F785" s="21"/>
      <c r="G785" s="21"/>
      <c r="H785" s="21"/>
      <c r="O785" s="21"/>
      <c r="AC785" s="21"/>
      <c r="AS785" s="21"/>
      <c r="BG785" s="15"/>
      <c r="BJ785" s="33"/>
      <c r="BK785" s="33"/>
      <c r="DE785" s="33"/>
      <c r="DT785" s="33"/>
      <c r="EH785" s="21"/>
    </row>
    <row r="786" spans="4:138" x14ac:dyDescent="0.3">
      <c r="D786" s="21"/>
      <c r="F786" s="21"/>
      <c r="G786" s="21"/>
      <c r="H786" s="21"/>
      <c r="O786" s="21"/>
      <c r="AC786" s="21"/>
      <c r="AS786" s="21"/>
      <c r="BG786" s="15"/>
      <c r="BJ786" s="33"/>
      <c r="BK786" s="33"/>
      <c r="DE786" s="33"/>
      <c r="DT786" s="33"/>
      <c r="EH786" s="21"/>
    </row>
    <row r="787" spans="4:138" x14ac:dyDescent="0.3">
      <c r="D787" s="21"/>
      <c r="F787" s="21"/>
      <c r="G787" s="21"/>
      <c r="H787" s="21"/>
      <c r="O787" s="21"/>
      <c r="AC787" s="21"/>
      <c r="AS787" s="21"/>
      <c r="BG787" s="15"/>
      <c r="BJ787" s="33"/>
      <c r="BK787" s="33"/>
      <c r="DE787" s="33"/>
      <c r="DT787" s="33"/>
      <c r="EH787" s="21"/>
    </row>
    <row r="788" spans="4:138" x14ac:dyDescent="0.3">
      <c r="D788" s="21"/>
      <c r="F788" s="21"/>
      <c r="G788" s="21"/>
      <c r="H788" s="21"/>
      <c r="O788" s="21"/>
      <c r="AC788" s="21"/>
      <c r="AS788" s="21"/>
      <c r="BG788" s="15"/>
      <c r="BJ788" s="33"/>
      <c r="BK788" s="33"/>
      <c r="DE788" s="33"/>
      <c r="DT788" s="33"/>
      <c r="EH788" s="21"/>
    </row>
    <row r="789" spans="4:138" x14ac:dyDescent="0.3">
      <c r="D789" s="21"/>
      <c r="F789" s="21"/>
      <c r="G789" s="21"/>
      <c r="H789" s="21"/>
      <c r="O789" s="21"/>
      <c r="AC789" s="21"/>
      <c r="AS789" s="21"/>
      <c r="BG789" s="15"/>
      <c r="BJ789" s="33"/>
      <c r="BK789" s="33"/>
      <c r="DE789" s="33"/>
      <c r="DT789" s="33"/>
      <c r="EH789" s="21"/>
    </row>
    <row r="790" spans="4:138" x14ac:dyDescent="0.3">
      <c r="D790" s="21"/>
      <c r="F790" s="21"/>
      <c r="G790" s="21"/>
      <c r="H790" s="21"/>
      <c r="O790" s="21"/>
      <c r="AC790" s="21"/>
      <c r="AS790" s="21"/>
      <c r="BG790" s="15"/>
      <c r="BJ790" s="33"/>
      <c r="BK790" s="33"/>
      <c r="DE790" s="33"/>
      <c r="DT790" s="33"/>
      <c r="EH790" s="21"/>
    </row>
    <row r="791" spans="4:138" x14ac:dyDescent="0.3">
      <c r="D791" s="21"/>
      <c r="F791" s="21"/>
      <c r="G791" s="21"/>
      <c r="H791" s="21"/>
      <c r="O791" s="21"/>
      <c r="AC791" s="21"/>
      <c r="AS791" s="21"/>
      <c r="BG791" s="15"/>
      <c r="BJ791" s="33"/>
      <c r="BK791" s="33"/>
      <c r="DE791" s="33"/>
      <c r="DT791" s="33"/>
      <c r="EH791" s="21"/>
    </row>
    <row r="792" spans="4:138" x14ac:dyDescent="0.3">
      <c r="D792" s="21"/>
      <c r="F792" s="21"/>
      <c r="G792" s="21"/>
      <c r="H792" s="21"/>
      <c r="O792" s="21"/>
      <c r="AC792" s="21"/>
      <c r="AS792" s="21"/>
      <c r="BG792" s="15"/>
      <c r="BJ792" s="33"/>
      <c r="BK792" s="33"/>
      <c r="DE792" s="33"/>
      <c r="DT792" s="33"/>
      <c r="EH792" s="21"/>
    </row>
    <row r="793" spans="4:138" x14ac:dyDescent="0.3">
      <c r="D793" s="21"/>
      <c r="F793" s="21"/>
      <c r="G793" s="21"/>
      <c r="H793" s="21"/>
      <c r="O793" s="21"/>
      <c r="AC793" s="21"/>
      <c r="AS793" s="21"/>
      <c r="BG793" s="15"/>
      <c r="BJ793" s="33"/>
      <c r="BK793" s="33"/>
      <c r="DE793" s="33"/>
      <c r="DT793" s="33"/>
      <c r="EH793" s="21"/>
    </row>
    <row r="794" spans="4:138" x14ac:dyDescent="0.3">
      <c r="D794" s="21"/>
      <c r="F794" s="21"/>
      <c r="G794" s="21"/>
      <c r="H794" s="21"/>
      <c r="O794" s="21"/>
      <c r="AC794" s="21"/>
      <c r="AS794" s="21"/>
      <c r="BG794" s="15"/>
      <c r="BJ794" s="33"/>
      <c r="BK794" s="33"/>
      <c r="DE794" s="33"/>
      <c r="DT794" s="33"/>
      <c r="EH794" s="21"/>
    </row>
    <row r="795" spans="4:138" x14ac:dyDescent="0.3">
      <c r="D795" s="21"/>
      <c r="F795" s="21"/>
      <c r="G795" s="21"/>
      <c r="H795" s="21"/>
      <c r="O795" s="21"/>
      <c r="AC795" s="21"/>
      <c r="AS795" s="21"/>
      <c r="BG795" s="15"/>
      <c r="BJ795" s="33"/>
      <c r="BK795" s="33"/>
      <c r="DE795" s="33"/>
      <c r="DT795" s="33"/>
      <c r="EH795" s="21"/>
    </row>
    <row r="796" spans="4:138" x14ac:dyDescent="0.3">
      <c r="D796" s="21"/>
      <c r="F796" s="21"/>
      <c r="G796" s="21"/>
      <c r="H796" s="21"/>
      <c r="O796" s="21"/>
      <c r="AC796" s="21"/>
      <c r="AS796" s="21"/>
      <c r="BG796" s="15"/>
      <c r="BJ796" s="33"/>
      <c r="BK796" s="33"/>
      <c r="DE796" s="33"/>
      <c r="DT796" s="33"/>
      <c r="EH796" s="21"/>
    </row>
    <row r="797" spans="4:138" x14ac:dyDescent="0.3">
      <c r="D797" s="21"/>
      <c r="F797" s="21"/>
      <c r="G797" s="21"/>
      <c r="H797" s="21"/>
      <c r="O797" s="21"/>
      <c r="AC797" s="21"/>
      <c r="AS797" s="21"/>
      <c r="BG797" s="15"/>
      <c r="BJ797" s="33"/>
      <c r="BK797" s="33"/>
      <c r="DE797" s="33"/>
      <c r="DT797" s="33"/>
      <c r="EH797" s="21"/>
    </row>
    <row r="798" spans="4:138" x14ac:dyDescent="0.3">
      <c r="D798" s="21"/>
      <c r="F798" s="21"/>
      <c r="G798" s="21"/>
      <c r="H798" s="21"/>
      <c r="O798" s="21"/>
      <c r="AC798" s="21"/>
      <c r="AS798" s="21"/>
      <c r="BG798" s="15"/>
      <c r="BJ798" s="33"/>
      <c r="BK798" s="33"/>
      <c r="DE798" s="33"/>
      <c r="DT798" s="33"/>
      <c r="EH798" s="21"/>
    </row>
    <row r="799" spans="4:138" x14ac:dyDescent="0.3">
      <c r="D799" s="21"/>
      <c r="F799" s="21"/>
      <c r="G799" s="21"/>
      <c r="H799" s="21"/>
      <c r="O799" s="21"/>
      <c r="AC799" s="21"/>
      <c r="AS799" s="21"/>
      <c r="BG799" s="15"/>
      <c r="BJ799" s="33"/>
      <c r="BK799" s="33"/>
      <c r="DE799" s="33"/>
      <c r="DT799" s="33"/>
      <c r="EH799" s="21"/>
    </row>
    <row r="800" spans="4:138" x14ac:dyDescent="0.3">
      <c r="D800" s="21"/>
      <c r="F800" s="21"/>
      <c r="G800" s="21"/>
      <c r="H800" s="21"/>
      <c r="O800" s="21"/>
      <c r="AC800" s="21"/>
      <c r="AS800" s="21"/>
      <c r="BG800" s="15"/>
      <c r="BJ800" s="33"/>
      <c r="BK800" s="33"/>
      <c r="DE800" s="33"/>
      <c r="DT800" s="33"/>
      <c r="EH800" s="21"/>
    </row>
    <row r="801" spans="4:138" x14ac:dyDescent="0.3">
      <c r="D801" s="21"/>
      <c r="F801" s="21"/>
      <c r="G801" s="21"/>
      <c r="H801" s="21"/>
      <c r="O801" s="21"/>
      <c r="AC801" s="21"/>
      <c r="AS801" s="21"/>
      <c r="BG801" s="15"/>
      <c r="BJ801" s="33"/>
      <c r="BK801" s="33"/>
      <c r="DE801" s="33"/>
      <c r="DT801" s="33"/>
      <c r="EH801" s="21"/>
    </row>
    <row r="802" spans="4:138" x14ac:dyDescent="0.3">
      <c r="D802" s="21"/>
      <c r="F802" s="21"/>
      <c r="G802" s="21"/>
      <c r="H802" s="21"/>
      <c r="O802" s="21"/>
      <c r="AC802" s="21"/>
      <c r="AS802" s="21"/>
      <c r="BG802" s="15"/>
      <c r="BJ802" s="33"/>
      <c r="BK802" s="33"/>
      <c r="DE802" s="33"/>
      <c r="DT802" s="33"/>
      <c r="EH802" s="21"/>
    </row>
    <row r="803" spans="4:138" x14ac:dyDescent="0.3">
      <c r="D803" s="21"/>
      <c r="F803" s="21"/>
      <c r="G803" s="21"/>
      <c r="H803" s="21"/>
      <c r="O803" s="21"/>
      <c r="AC803" s="21"/>
      <c r="AS803" s="21"/>
      <c r="BG803" s="15"/>
      <c r="BJ803" s="33"/>
      <c r="BK803" s="33"/>
      <c r="DE803" s="33"/>
      <c r="DT803" s="33"/>
      <c r="EH803" s="21"/>
    </row>
    <row r="804" spans="4:138" x14ac:dyDescent="0.3">
      <c r="D804" s="21"/>
      <c r="F804" s="21"/>
      <c r="G804" s="21"/>
      <c r="H804" s="21"/>
      <c r="O804" s="21"/>
      <c r="AC804" s="21"/>
      <c r="AS804" s="21"/>
      <c r="BG804" s="15"/>
      <c r="BJ804" s="33"/>
      <c r="BK804" s="33"/>
      <c r="DE804" s="33"/>
      <c r="DT804" s="33"/>
      <c r="EH804" s="21"/>
    </row>
    <row r="805" spans="4:138" x14ac:dyDescent="0.3">
      <c r="D805" s="21"/>
      <c r="F805" s="21"/>
      <c r="G805" s="21"/>
      <c r="H805" s="21"/>
      <c r="O805" s="21"/>
      <c r="AC805" s="21"/>
      <c r="AS805" s="21"/>
      <c r="BG805" s="15"/>
      <c r="BJ805" s="33"/>
      <c r="BK805" s="33"/>
      <c r="DE805" s="33"/>
      <c r="DT805" s="33"/>
      <c r="EH805" s="21"/>
    </row>
    <row r="806" spans="4:138" x14ac:dyDescent="0.3">
      <c r="D806" s="21"/>
      <c r="F806" s="21"/>
      <c r="G806" s="21"/>
      <c r="H806" s="21"/>
      <c r="O806" s="21"/>
      <c r="AC806" s="21"/>
      <c r="AS806" s="21"/>
      <c r="BG806" s="15"/>
      <c r="BJ806" s="33"/>
      <c r="BK806" s="33"/>
      <c r="DE806" s="33"/>
      <c r="DT806" s="33"/>
      <c r="EH806" s="21"/>
    </row>
    <row r="807" spans="4:138" x14ac:dyDescent="0.3">
      <c r="D807" s="21"/>
      <c r="F807" s="21"/>
      <c r="G807" s="21"/>
      <c r="H807" s="21"/>
      <c r="O807" s="21"/>
      <c r="AC807" s="21"/>
      <c r="AS807" s="21"/>
      <c r="BG807" s="15"/>
      <c r="BJ807" s="33"/>
      <c r="BK807" s="33"/>
      <c r="DE807" s="33"/>
      <c r="DT807" s="33"/>
      <c r="EH807" s="21"/>
    </row>
    <row r="808" spans="4:138" x14ac:dyDescent="0.3">
      <c r="D808" s="21"/>
      <c r="F808" s="21"/>
      <c r="G808" s="21"/>
      <c r="H808" s="21"/>
      <c r="O808" s="21"/>
      <c r="AC808" s="21"/>
      <c r="AS808" s="21"/>
      <c r="BG808" s="15"/>
      <c r="BJ808" s="33"/>
      <c r="BK808" s="33"/>
      <c r="DE808" s="33"/>
      <c r="DT808" s="33"/>
      <c r="EH808" s="21"/>
    </row>
    <row r="809" spans="4:138" x14ac:dyDescent="0.3">
      <c r="D809" s="21"/>
      <c r="F809" s="21"/>
      <c r="G809" s="21"/>
      <c r="H809" s="21"/>
      <c r="O809" s="21"/>
      <c r="AC809" s="21"/>
      <c r="AS809" s="21"/>
      <c r="BG809" s="15"/>
      <c r="BJ809" s="33"/>
      <c r="BK809" s="33"/>
      <c r="DE809" s="33"/>
      <c r="DT809" s="33"/>
      <c r="EH809" s="21"/>
    </row>
    <row r="810" spans="4:138" x14ac:dyDescent="0.3">
      <c r="D810" s="21"/>
      <c r="F810" s="21"/>
      <c r="G810" s="21"/>
      <c r="H810" s="21"/>
      <c r="O810" s="21"/>
      <c r="AC810" s="21"/>
      <c r="AS810" s="21"/>
      <c r="BG810" s="15"/>
      <c r="BJ810" s="33"/>
      <c r="BK810" s="33"/>
      <c r="DE810" s="33"/>
      <c r="DT810" s="33"/>
      <c r="EH810" s="21"/>
    </row>
    <row r="811" spans="4:138" x14ac:dyDescent="0.3">
      <c r="D811" s="21"/>
      <c r="F811" s="21"/>
      <c r="G811" s="21"/>
      <c r="H811" s="21"/>
      <c r="O811" s="21"/>
      <c r="AC811" s="21"/>
      <c r="AS811" s="21"/>
      <c r="BG811" s="15"/>
      <c r="BJ811" s="33"/>
      <c r="BK811" s="33"/>
      <c r="DE811" s="33"/>
      <c r="DT811" s="33"/>
      <c r="EH811" s="21"/>
    </row>
    <row r="812" spans="4:138" x14ac:dyDescent="0.3">
      <c r="D812" s="21"/>
      <c r="F812" s="21"/>
      <c r="G812" s="21"/>
      <c r="H812" s="21"/>
      <c r="O812" s="21"/>
      <c r="AC812" s="21"/>
      <c r="AS812" s="21"/>
      <c r="BG812" s="15"/>
      <c r="BJ812" s="33"/>
      <c r="BK812" s="33"/>
      <c r="DE812" s="33"/>
      <c r="DT812" s="33"/>
      <c r="EH812" s="21"/>
    </row>
    <row r="813" spans="4:138" x14ac:dyDescent="0.3">
      <c r="D813" s="21"/>
      <c r="F813" s="21"/>
      <c r="G813" s="21"/>
      <c r="H813" s="21"/>
      <c r="O813" s="21"/>
      <c r="AC813" s="21"/>
      <c r="AS813" s="21"/>
      <c r="BG813" s="15"/>
      <c r="BJ813" s="33"/>
      <c r="BK813" s="33"/>
      <c r="DE813" s="33"/>
      <c r="DT813" s="33"/>
      <c r="EH813" s="21"/>
    </row>
    <row r="814" spans="4:138" x14ac:dyDescent="0.3">
      <c r="D814" s="21"/>
      <c r="F814" s="21"/>
      <c r="G814" s="21"/>
      <c r="H814" s="21"/>
      <c r="O814" s="21"/>
      <c r="AC814" s="21"/>
      <c r="AS814" s="21"/>
      <c r="BG814" s="15"/>
      <c r="BJ814" s="33"/>
      <c r="BK814" s="33"/>
      <c r="DE814" s="33"/>
      <c r="DT814" s="33"/>
      <c r="EH814" s="21"/>
    </row>
    <row r="815" spans="4:138" x14ac:dyDescent="0.3">
      <c r="D815" s="21"/>
      <c r="F815" s="21"/>
      <c r="G815" s="21"/>
      <c r="H815" s="21"/>
      <c r="O815" s="21"/>
      <c r="AC815" s="21"/>
      <c r="AS815" s="21"/>
      <c r="BG815" s="15"/>
      <c r="BJ815" s="33"/>
      <c r="BK815" s="33"/>
      <c r="DE815" s="33"/>
      <c r="DT815" s="33"/>
      <c r="EH815" s="21"/>
    </row>
    <row r="816" spans="4:138" x14ac:dyDescent="0.3">
      <c r="D816" s="21"/>
      <c r="F816" s="21"/>
      <c r="G816" s="21"/>
      <c r="H816" s="21"/>
      <c r="O816" s="21"/>
      <c r="AC816" s="21"/>
      <c r="AS816" s="21"/>
      <c r="BG816" s="15"/>
      <c r="BJ816" s="33"/>
      <c r="BK816" s="33"/>
      <c r="DE816" s="33"/>
      <c r="DT816" s="33"/>
      <c r="EH816" s="21"/>
    </row>
    <row r="817" spans="4:138" x14ac:dyDescent="0.3">
      <c r="D817" s="21"/>
      <c r="F817" s="21"/>
      <c r="G817" s="21"/>
      <c r="H817" s="21"/>
      <c r="O817" s="21"/>
      <c r="AC817" s="21"/>
      <c r="AS817" s="21"/>
      <c r="BG817" s="15"/>
      <c r="BJ817" s="33"/>
      <c r="BK817" s="33"/>
      <c r="DE817" s="33"/>
      <c r="DT817" s="33"/>
      <c r="EH817" s="21"/>
    </row>
    <row r="818" spans="4:138" x14ac:dyDescent="0.3">
      <c r="D818" s="21"/>
      <c r="F818" s="21"/>
      <c r="G818" s="21"/>
      <c r="H818" s="21"/>
      <c r="O818" s="21"/>
      <c r="AC818" s="21"/>
      <c r="AS818" s="21"/>
      <c r="BG818" s="15"/>
      <c r="BJ818" s="33"/>
      <c r="BK818" s="33"/>
      <c r="DE818" s="33"/>
      <c r="DT818" s="33"/>
      <c r="EH818" s="21"/>
    </row>
    <row r="819" spans="4:138" x14ac:dyDescent="0.3">
      <c r="D819" s="21"/>
      <c r="F819" s="21"/>
      <c r="G819" s="21"/>
      <c r="H819" s="21"/>
      <c r="O819" s="21"/>
      <c r="AC819" s="21"/>
      <c r="AS819" s="21"/>
      <c r="BG819" s="15"/>
      <c r="BJ819" s="33"/>
      <c r="BK819" s="33"/>
      <c r="DE819" s="33"/>
      <c r="DT819" s="33"/>
      <c r="EH819" s="21"/>
    </row>
    <row r="820" spans="4:138" x14ac:dyDescent="0.3">
      <c r="D820" s="21"/>
      <c r="F820" s="21"/>
      <c r="G820" s="21"/>
      <c r="H820" s="21"/>
      <c r="O820" s="21"/>
      <c r="AC820" s="21"/>
      <c r="AS820" s="21"/>
      <c r="BG820" s="15"/>
      <c r="BJ820" s="33"/>
      <c r="BK820" s="33"/>
      <c r="DE820" s="33"/>
      <c r="DT820" s="33"/>
      <c r="EH820" s="21"/>
    </row>
    <row r="821" spans="4:138" x14ac:dyDescent="0.3">
      <c r="D821" s="21"/>
      <c r="F821" s="21"/>
      <c r="G821" s="21"/>
      <c r="H821" s="21"/>
      <c r="O821" s="21"/>
      <c r="AC821" s="21"/>
      <c r="AS821" s="21"/>
      <c r="BG821" s="15"/>
      <c r="BJ821" s="33"/>
      <c r="BK821" s="33"/>
      <c r="DE821" s="33"/>
      <c r="DT821" s="33"/>
      <c r="EH821" s="21"/>
    </row>
    <row r="822" spans="4:138" x14ac:dyDescent="0.3">
      <c r="D822" s="21"/>
      <c r="F822" s="21"/>
      <c r="G822" s="21"/>
      <c r="H822" s="21"/>
      <c r="O822" s="21"/>
      <c r="AC822" s="21"/>
      <c r="AS822" s="21"/>
      <c r="BG822" s="15"/>
      <c r="BJ822" s="33"/>
      <c r="BK822" s="33"/>
      <c r="DE822" s="33"/>
      <c r="DT822" s="33"/>
      <c r="EH822" s="21"/>
    </row>
    <row r="823" spans="4:138" x14ac:dyDescent="0.3">
      <c r="D823" s="21"/>
      <c r="F823" s="21"/>
      <c r="G823" s="21"/>
      <c r="H823" s="21"/>
      <c r="O823" s="21"/>
      <c r="AC823" s="21"/>
      <c r="AS823" s="21"/>
      <c r="BG823" s="15"/>
      <c r="BJ823" s="33"/>
      <c r="BK823" s="33"/>
      <c r="DE823" s="33"/>
      <c r="DT823" s="33"/>
      <c r="EH823" s="21"/>
    </row>
    <row r="824" spans="4:138" x14ac:dyDescent="0.3">
      <c r="D824" s="21"/>
      <c r="F824" s="21"/>
      <c r="G824" s="21"/>
      <c r="H824" s="21"/>
      <c r="O824" s="21"/>
      <c r="AC824" s="21"/>
      <c r="AS824" s="21"/>
      <c r="BG824" s="15"/>
      <c r="BJ824" s="33"/>
      <c r="BK824" s="33"/>
      <c r="DE824" s="33"/>
      <c r="DT824" s="33"/>
      <c r="EH824" s="21"/>
    </row>
    <row r="825" spans="4:138" x14ac:dyDescent="0.3">
      <c r="D825" s="21"/>
      <c r="F825" s="21"/>
      <c r="G825" s="21"/>
      <c r="H825" s="21"/>
      <c r="O825" s="21"/>
      <c r="AC825" s="21"/>
      <c r="AS825" s="21"/>
      <c r="BG825" s="15"/>
      <c r="BJ825" s="33"/>
      <c r="BK825" s="33"/>
      <c r="DE825" s="33"/>
      <c r="DT825" s="33"/>
      <c r="EH825" s="21"/>
    </row>
    <row r="826" spans="4:138" x14ac:dyDescent="0.3">
      <c r="D826" s="21"/>
      <c r="F826" s="21"/>
      <c r="G826" s="21"/>
      <c r="H826" s="21"/>
      <c r="O826" s="21"/>
      <c r="AC826" s="21"/>
      <c r="AS826" s="21"/>
      <c r="BG826" s="15"/>
      <c r="BJ826" s="33"/>
      <c r="BK826" s="33"/>
      <c r="DE826" s="33"/>
      <c r="DT826" s="33"/>
      <c r="EH826" s="21"/>
    </row>
    <row r="827" spans="4:138" x14ac:dyDescent="0.3">
      <c r="D827" s="21"/>
      <c r="F827" s="21"/>
      <c r="G827" s="21"/>
      <c r="H827" s="21"/>
      <c r="O827" s="21"/>
      <c r="AC827" s="21"/>
      <c r="AS827" s="21"/>
      <c r="BG827" s="15"/>
      <c r="BJ827" s="33"/>
      <c r="BK827" s="33"/>
      <c r="DE827" s="33"/>
      <c r="DT827" s="33"/>
      <c r="EH827" s="21"/>
    </row>
    <row r="828" spans="4:138" x14ac:dyDescent="0.3">
      <c r="D828" s="21"/>
      <c r="F828" s="21"/>
      <c r="G828" s="21"/>
      <c r="H828" s="21"/>
      <c r="O828" s="21"/>
      <c r="AC828" s="21"/>
      <c r="AS828" s="21"/>
      <c r="BG828" s="15"/>
      <c r="BJ828" s="33"/>
      <c r="BK828" s="33"/>
      <c r="DE828" s="33"/>
      <c r="DT828" s="33"/>
      <c r="EH828" s="21"/>
    </row>
    <row r="829" spans="4:138" x14ac:dyDescent="0.3">
      <c r="D829" s="21"/>
      <c r="F829" s="21"/>
      <c r="G829" s="21"/>
      <c r="H829" s="21"/>
      <c r="O829" s="21"/>
      <c r="AC829" s="21"/>
      <c r="AS829" s="21"/>
      <c r="BG829" s="15"/>
      <c r="BJ829" s="33"/>
      <c r="BK829" s="33"/>
      <c r="DE829" s="33"/>
      <c r="DT829" s="33"/>
      <c r="EH829" s="21"/>
    </row>
    <row r="830" spans="4:138" x14ac:dyDescent="0.3">
      <c r="D830" s="21"/>
      <c r="F830" s="21"/>
      <c r="G830" s="21"/>
      <c r="H830" s="21"/>
      <c r="O830" s="21"/>
      <c r="AC830" s="21"/>
      <c r="AS830" s="21"/>
      <c r="BG830" s="15"/>
      <c r="BJ830" s="33"/>
      <c r="BK830" s="33"/>
      <c r="DE830" s="33"/>
      <c r="DT830" s="33"/>
      <c r="EH830" s="21"/>
    </row>
    <row r="831" spans="4:138" x14ac:dyDescent="0.3">
      <c r="D831" s="21"/>
      <c r="F831" s="21"/>
      <c r="G831" s="21"/>
      <c r="H831" s="21"/>
      <c r="O831" s="21"/>
      <c r="AC831" s="21"/>
      <c r="AS831" s="21"/>
      <c r="BG831" s="15"/>
      <c r="BJ831" s="33"/>
      <c r="BK831" s="33"/>
      <c r="DE831" s="33"/>
      <c r="DT831" s="33"/>
      <c r="EH831" s="21"/>
    </row>
    <row r="832" spans="4:138" x14ac:dyDescent="0.3">
      <c r="D832" s="21"/>
      <c r="F832" s="21"/>
      <c r="G832" s="21"/>
      <c r="H832" s="21"/>
      <c r="O832" s="21"/>
      <c r="AC832" s="21"/>
      <c r="AS832" s="21"/>
      <c r="BG832" s="15"/>
      <c r="BJ832" s="33"/>
      <c r="BK832" s="33"/>
      <c r="DE832" s="33"/>
      <c r="DT832" s="33"/>
      <c r="EH832" s="21"/>
    </row>
    <row r="833" spans="4:138" x14ac:dyDescent="0.3">
      <c r="D833" s="21"/>
      <c r="F833" s="21"/>
      <c r="G833" s="21"/>
      <c r="H833" s="21"/>
      <c r="O833" s="21"/>
      <c r="AC833" s="21"/>
      <c r="AS833" s="21"/>
      <c r="BG833" s="15"/>
      <c r="BJ833" s="33"/>
      <c r="BK833" s="33"/>
      <c r="DE833" s="33"/>
      <c r="DT833" s="33"/>
      <c r="EH833" s="21"/>
    </row>
    <row r="834" spans="4:138" x14ac:dyDescent="0.3">
      <c r="D834" s="21"/>
      <c r="F834" s="21"/>
      <c r="G834" s="21"/>
      <c r="H834" s="21"/>
      <c r="O834" s="21"/>
      <c r="AC834" s="21"/>
      <c r="AS834" s="21"/>
      <c r="BG834" s="15"/>
      <c r="BJ834" s="33"/>
      <c r="BK834" s="33"/>
      <c r="DE834" s="33"/>
      <c r="DT834" s="33"/>
      <c r="EH834" s="21"/>
    </row>
    <row r="835" spans="4:138" x14ac:dyDescent="0.3">
      <c r="D835" s="21"/>
      <c r="F835" s="21"/>
      <c r="G835" s="21"/>
      <c r="H835" s="21"/>
      <c r="O835" s="21"/>
      <c r="AC835" s="21"/>
      <c r="AS835" s="21"/>
      <c r="BG835" s="15"/>
      <c r="BJ835" s="33"/>
      <c r="BK835" s="33"/>
      <c r="DE835" s="33"/>
      <c r="DT835" s="33"/>
      <c r="EH835" s="21"/>
    </row>
    <row r="836" spans="4:138" x14ac:dyDescent="0.3">
      <c r="D836" s="21"/>
      <c r="F836" s="21"/>
      <c r="G836" s="21"/>
      <c r="H836" s="21"/>
      <c r="O836" s="21"/>
      <c r="AC836" s="21"/>
      <c r="AS836" s="21"/>
      <c r="BG836" s="15"/>
      <c r="BJ836" s="33"/>
      <c r="BK836" s="33"/>
      <c r="DE836" s="33"/>
      <c r="DT836" s="33"/>
      <c r="EH836" s="21"/>
    </row>
    <row r="837" spans="4:138" x14ac:dyDescent="0.3">
      <c r="D837" s="21"/>
      <c r="F837" s="21"/>
      <c r="G837" s="21"/>
      <c r="H837" s="21"/>
      <c r="O837" s="21"/>
      <c r="AC837" s="21"/>
      <c r="AS837" s="21"/>
      <c r="BG837" s="15"/>
      <c r="BJ837" s="33"/>
      <c r="BK837" s="33"/>
      <c r="DE837" s="33"/>
      <c r="DT837" s="33"/>
      <c r="EH837" s="21"/>
    </row>
    <row r="838" spans="4:138" x14ac:dyDescent="0.3">
      <c r="D838" s="21"/>
      <c r="F838" s="21"/>
      <c r="G838" s="21"/>
      <c r="H838" s="21"/>
      <c r="O838" s="21"/>
      <c r="AC838" s="21"/>
      <c r="AS838" s="21"/>
      <c r="BG838" s="15"/>
      <c r="BJ838" s="33"/>
      <c r="BK838" s="33"/>
      <c r="DE838" s="33"/>
      <c r="DT838" s="33"/>
      <c r="EH838" s="21"/>
    </row>
    <row r="839" spans="4:138" x14ac:dyDescent="0.3">
      <c r="D839" s="21"/>
      <c r="F839" s="21"/>
      <c r="G839" s="21"/>
      <c r="H839" s="21"/>
      <c r="O839" s="21"/>
      <c r="AC839" s="21"/>
      <c r="AS839" s="21"/>
      <c r="BG839" s="15"/>
      <c r="BJ839" s="33"/>
      <c r="BK839" s="33"/>
      <c r="DE839" s="33"/>
      <c r="DT839" s="33"/>
      <c r="EH839" s="21"/>
    </row>
    <row r="840" spans="4:138" x14ac:dyDescent="0.3">
      <c r="D840" s="21"/>
      <c r="F840" s="21"/>
      <c r="G840" s="21"/>
      <c r="H840" s="21"/>
      <c r="O840" s="21"/>
      <c r="AC840" s="21"/>
      <c r="AS840" s="21"/>
      <c r="BG840" s="15"/>
      <c r="BJ840" s="33"/>
      <c r="BK840" s="33"/>
      <c r="DE840" s="33"/>
      <c r="DT840" s="33"/>
      <c r="EH840" s="21"/>
    </row>
    <row r="841" spans="4:138" x14ac:dyDescent="0.3">
      <c r="D841" s="21"/>
      <c r="F841" s="21"/>
      <c r="G841" s="21"/>
      <c r="H841" s="21"/>
      <c r="O841" s="21"/>
      <c r="AC841" s="21"/>
      <c r="AS841" s="21"/>
      <c r="BG841" s="15"/>
      <c r="BJ841" s="33"/>
      <c r="BK841" s="33"/>
      <c r="DE841" s="33"/>
      <c r="DT841" s="33"/>
      <c r="EH841" s="21"/>
    </row>
    <row r="842" spans="4:138" x14ac:dyDescent="0.3">
      <c r="D842" s="21"/>
      <c r="F842" s="21"/>
      <c r="G842" s="21"/>
      <c r="H842" s="21"/>
      <c r="O842" s="21"/>
      <c r="AC842" s="21"/>
      <c r="AS842" s="21"/>
      <c r="BG842" s="15"/>
      <c r="BJ842" s="33"/>
      <c r="BK842" s="33"/>
      <c r="DE842" s="33"/>
      <c r="DT842" s="33"/>
      <c r="EH842" s="21"/>
    </row>
    <row r="843" spans="4:138" x14ac:dyDescent="0.3">
      <c r="D843" s="21"/>
      <c r="F843" s="21"/>
      <c r="G843" s="21"/>
      <c r="H843" s="21"/>
      <c r="O843" s="21"/>
      <c r="AC843" s="21"/>
      <c r="AS843" s="21"/>
      <c r="BG843" s="15"/>
      <c r="BJ843" s="33"/>
      <c r="BK843" s="33"/>
      <c r="DE843" s="33"/>
      <c r="DT843" s="33"/>
      <c r="EH843" s="21"/>
    </row>
    <row r="844" spans="4:138" x14ac:dyDescent="0.3">
      <c r="D844" s="21"/>
      <c r="F844" s="21"/>
      <c r="G844" s="21"/>
      <c r="H844" s="21"/>
      <c r="O844" s="21"/>
      <c r="AC844" s="21"/>
      <c r="AS844" s="21"/>
      <c r="BG844" s="15"/>
      <c r="BJ844" s="33"/>
      <c r="BK844" s="33"/>
      <c r="DE844" s="33"/>
      <c r="DT844" s="33"/>
      <c r="EH844" s="21"/>
    </row>
    <row r="845" spans="4:138" x14ac:dyDescent="0.3">
      <c r="D845" s="21"/>
      <c r="F845" s="21"/>
      <c r="G845" s="21"/>
      <c r="H845" s="21"/>
      <c r="O845" s="21"/>
      <c r="AC845" s="21"/>
      <c r="AS845" s="21"/>
      <c r="BG845" s="15"/>
      <c r="BJ845" s="33"/>
      <c r="BK845" s="33"/>
      <c r="DE845" s="33"/>
      <c r="DT845" s="33"/>
      <c r="EH845" s="21"/>
    </row>
    <row r="846" spans="4:138" x14ac:dyDescent="0.3">
      <c r="D846" s="21"/>
      <c r="F846" s="21"/>
      <c r="G846" s="21"/>
      <c r="H846" s="21"/>
      <c r="O846" s="21"/>
      <c r="AC846" s="21"/>
      <c r="AS846" s="21"/>
      <c r="BG846" s="15"/>
      <c r="BJ846" s="33"/>
      <c r="BK846" s="33"/>
      <c r="DE846" s="33"/>
      <c r="DT846" s="33"/>
      <c r="EH846" s="21"/>
    </row>
    <row r="847" spans="4:138" x14ac:dyDescent="0.3">
      <c r="D847" s="21"/>
      <c r="F847" s="21"/>
      <c r="G847" s="21"/>
      <c r="H847" s="21"/>
      <c r="O847" s="21"/>
      <c r="AC847" s="21"/>
      <c r="AS847" s="21"/>
      <c r="BG847" s="15"/>
      <c r="BJ847" s="33"/>
      <c r="BK847" s="33"/>
      <c r="DE847" s="33"/>
      <c r="DT847" s="33"/>
      <c r="EH847" s="21"/>
    </row>
    <row r="848" spans="4:138" x14ac:dyDescent="0.3">
      <c r="D848" s="21"/>
      <c r="F848" s="21"/>
      <c r="G848" s="21"/>
      <c r="H848" s="21"/>
      <c r="O848" s="21"/>
      <c r="AC848" s="21"/>
      <c r="AS848" s="21"/>
      <c r="BG848" s="15"/>
      <c r="BJ848" s="33"/>
      <c r="BK848" s="33"/>
      <c r="DE848" s="33"/>
      <c r="DT848" s="33"/>
      <c r="EH848" s="21"/>
    </row>
    <row r="849" spans="4:138" x14ac:dyDescent="0.3">
      <c r="D849" s="21"/>
      <c r="F849" s="21"/>
      <c r="G849" s="21"/>
      <c r="H849" s="21"/>
      <c r="O849" s="21"/>
      <c r="AC849" s="21"/>
      <c r="AS849" s="21"/>
      <c r="BG849" s="15"/>
      <c r="BJ849" s="33"/>
      <c r="BK849" s="33"/>
      <c r="DE849" s="33"/>
      <c r="DT849" s="33"/>
      <c r="EH849" s="21"/>
    </row>
    <row r="850" spans="4:138" x14ac:dyDescent="0.3">
      <c r="D850" s="21"/>
      <c r="F850" s="21"/>
      <c r="G850" s="21"/>
      <c r="H850" s="21"/>
      <c r="O850" s="21"/>
      <c r="AC850" s="21"/>
      <c r="AS850" s="21"/>
      <c r="BG850" s="15"/>
      <c r="BJ850" s="33"/>
      <c r="BK850" s="33"/>
      <c r="DE850" s="33"/>
      <c r="DT850" s="33"/>
      <c r="EH850" s="21"/>
    </row>
    <row r="851" spans="4:138" x14ac:dyDescent="0.3">
      <c r="D851" s="21"/>
      <c r="F851" s="21"/>
      <c r="G851" s="21"/>
      <c r="H851" s="21"/>
      <c r="O851" s="21"/>
      <c r="AC851" s="21"/>
      <c r="AS851" s="21"/>
      <c r="BG851" s="15"/>
      <c r="BJ851" s="33"/>
      <c r="BK851" s="33"/>
      <c r="DE851" s="33"/>
      <c r="DT851" s="33"/>
      <c r="EH851" s="21"/>
    </row>
    <row r="852" spans="4:138" x14ac:dyDescent="0.3">
      <c r="D852" s="21"/>
      <c r="F852" s="21"/>
      <c r="G852" s="21"/>
      <c r="H852" s="21"/>
      <c r="O852" s="21"/>
      <c r="AC852" s="21"/>
      <c r="AS852" s="21"/>
      <c r="BG852" s="15"/>
      <c r="BJ852" s="33"/>
      <c r="BK852" s="33"/>
      <c r="DE852" s="33"/>
      <c r="DT852" s="33"/>
      <c r="EH852" s="21"/>
    </row>
    <row r="853" spans="4:138" x14ac:dyDescent="0.3">
      <c r="D853" s="21"/>
      <c r="F853" s="21"/>
      <c r="G853" s="21"/>
      <c r="H853" s="21"/>
      <c r="O853" s="21"/>
      <c r="AC853" s="21"/>
      <c r="AS853" s="21"/>
      <c r="BG853" s="15"/>
      <c r="BJ853" s="33"/>
      <c r="BK853" s="33"/>
      <c r="DE853" s="33"/>
      <c r="DT853" s="33"/>
      <c r="EH853" s="21"/>
    </row>
    <row r="854" spans="4:138" x14ac:dyDescent="0.3">
      <c r="D854" s="21"/>
      <c r="F854" s="21"/>
      <c r="G854" s="21"/>
      <c r="H854" s="21"/>
      <c r="O854" s="21"/>
      <c r="AC854" s="21"/>
      <c r="AS854" s="21"/>
      <c r="BG854" s="15"/>
      <c r="BJ854" s="33"/>
      <c r="BK854" s="33"/>
      <c r="DE854" s="33"/>
      <c r="DT854" s="33"/>
      <c r="EH854" s="21"/>
    </row>
    <row r="855" spans="4:138" x14ac:dyDescent="0.3">
      <c r="D855" s="21"/>
      <c r="F855" s="21"/>
      <c r="G855" s="21"/>
      <c r="H855" s="21"/>
      <c r="O855" s="21"/>
      <c r="AC855" s="21"/>
      <c r="AS855" s="21"/>
      <c r="BG855" s="15"/>
      <c r="BJ855" s="33"/>
      <c r="BK855" s="33"/>
      <c r="DE855" s="33"/>
      <c r="DT855" s="33"/>
      <c r="EH855" s="21"/>
    </row>
    <row r="856" spans="4:138" x14ac:dyDescent="0.3">
      <c r="D856" s="21"/>
      <c r="F856" s="21"/>
      <c r="G856" s="21"/>
      <c r="H856" s="21"/>
      <c r="O856" s="21"/>
      <c r="AC856" s="21"/>
      <c r="AS856" s="21"/>
      <c r="BG856" s="15"/>
      <c r="BJ856" s="33"/>
      <c r="BK856" s="33"/>
      <c r="DE856" s="33"/>
      <c r="DT856" s="33"/>
      <c r="EH856" s="21"/>
    </row>
    <row r="857" spans="4:138" x14ac:dyDescent="0.3">
      <c r="D857" s="21"/>
      <c r="F857" s="21"/>
      <c r="G857" s="21"/>
      <c r="H857" s="21"/>
      <c r="O857" s="21"/>
      <c r="AC857" s="21"/>
      <c r="AS857" s="21"/>
      <c r="BG857" s="15"/>
      <c r="BJ857" s="33"/>
      <c r="BK857" s="33"/>
      <c r="DE857" s="33"/>
      <c r="DT857" s="33"/>
      <c r="EH857" s="21"/>
    </row>
    <row r="858" spans="4:138" x14ac:dyDescent="0.3">
      <c r="D858" s="21"/>
      <c r="F858" s="21"/>
      <c r="G858" s="21"/>
      <c r="H858" s="21"/>
      <c r="O858" s="21"/>
      <c r="AC858" s="21"/>
      <c r="AS858" s="21"/>
      <c r="BG858" s="15"/>
      <c r="BJ858" s="33"/>
      <c r="BK858" s="33"/>
      <c r="DE858" s="33"/>
      <c r="DT858" s="33"/>
      <c r="EH858" s="21"/>
    </row>
    <row r="859" spans="4:138" x14ac:dyDescent="0.3">
      <c r="D859" s="21"/>
      <c r="F859" s="21"/>
      <c r="G859" s="21"/>
      <c r="H859" s="21"/>
      <c r="O859" s="21"/>
      <c r="AC859" s="21"/>
      <c r="AS859" s="21"/>
      <c r="BG859" s="15"/>
      <c r="BJ859" s="33"/>
      <c r="BK859" s="33"/>
      <c r="DE859" s="33"/>
      <c r="DT859" s="33"/>
      <c r="EH859" s="21"/>
    </row>
    <row r="860" spans="4:138" x14ac:dyDescent="0.3">
      <c r="D860" s="21"/>
      <c r="F860" s="21"/>
      <c r="G860" s="21"/>
      <c r="H860" s="21"/>
      <c r="O860" s="21"/>
      <c r="AC860" s="21"/>
      <c r="AS860" s="21"/>
      <c r="BG860" s="15"/>
      <c r="BJ860" s="33"/>
      <c r="BK860" s="33"/>
      <c r="DE860" s="33"/>
      <c r="DT860" s="33"/>
      <c r="EH860" s="21"/>
    </row>
    <row r="861" spans="4:138" x14ac:dyDescent="0.3">
      <c r="D861" s="21"/>
      <c r="F861" s="21"/>
      <c r="G861" s="21"/>
      <c r="H861" s="21"/>
      <c r="O861" s="21"/>
      <c r="AC861" s="21"/>
      <c r="AS861" s="21"/>
      <c r="BG861" s="15"/>
      <c r="BJ861" s="33"/>
      <c r="BK861" s="33"/>
      <c r="DE861" s="33"/>
      <c r="DT861" s="33"/>
      <c r="EH861" s="21"/>
    </row>
    <row r="862" spans="4:138" x14ac:dyDescent="0.3">
      <c r="D862" s="21"/>
      <c r="F862" s="21"/>
      <c r="G862" s="21"/>
      <c r="H862" s="21"/>
      <c r="O862" s="21"/>
      <c r="AC862" s="21"/>
      <c r="AS862" s="21"/>
      <c r="BG862" s="15"/>
      <c r="BJ862" s="33"/>
      <c r="BK862" s="33"/>
      <c r="DE862" s="33"/>
      <c r="DT862" s="33"/>
      <c r="EH862" s="21"/>
    </row>
    <row r="863" spans="4:138" x14ac:dyDescent="0.3">
      <c r="D863" s="21"/>
      <c r="F863" s="21"/>
      <c r="G863" s="21"/>
      <c r="H863" s="21"/>
      <c r="O863" s="21"/>
      <c r="AC863" s="21"/>
      <c r="AS863" s="21"/>
      <c r="BG863" s="15"/>
      <c r="BJ863" s="33"/>
      <c r="BK863" s="33"/>
      <c r="DE863" s="33"/>
      <c r="DT863" s="33"/>
      <c r="EH863" s="21"/>
    </row>
    <row r="864" spans="4:138" x14ac:dyDescent="0.3">
      <c r="D864" s="21"/>
      <c r="F864" s="21"/>
      <c r="G864" s="21"/>
      <c r="H864" s="21"/>
      <c r="O864" s="21"/>
      <c r="AC864" s="21"/>
      <c r="AS864" s="21"/>
      <c r="BG864" s="15"/>
      <c r="BJ864" s="33"/>
      <c r="BK864" s="33"/>
      <c r="DE864" s="33"/>
      <c r="DT864" s="33"/>
      <c r="EH864" s="21"/>
    </row>
    <row r="865" spans="4:138" x14ac:dyDescent="0.3">
      <c r="D865" s="21"/>
      <c r="F865" s="21"/>
      <c r="G865" s="21"/>
      <c r="H865" s="21"/>
      <c r="O865" s="21"/>
      <c r="AC865" s="21"/>
      <c r="AS865" s="21"/>
      <c r="BG865" s="15"/>
      <c r="BJ865" s="33"/>
      <c r="BK865" s="33"/>
      <c r="DE865" s="33"/>
      <c r="DT865" s="33"/>
      <c r="EH865" s="21"/>
    </row>
    <row r="866" spans="4:138" x14ac:dyDescent="0.3">
      <c r="D866" s="21"/>
      <c r="F866" s="21"/>
      <c r="G866" s="21"/>
      <c r="H866" s="21"/>
      <c r="O866" s="21"/>
      <c r="AC866" s="21"/>
      <c r="AS866" s="21"/>
      <c r="BG866" s="15"/>
      <c r="BJ866" s="33"/>
      <c r="BK866" s="33"/>
      <c r="DE866" s="33"/>
      <c r="DT866" s="33"/>
      <c r="EH866" s="21"/>
    </row>
    <row r="867" spans="4:138" x14ac:dyDescent="0.3">
      <c r="D867" s="21"/>
      <c r="F867" s="21"/>
      <c r="G867" s="21"/>
      <c r="H867" s="21"/>
      <c r="O867" s="21"/>
      <c r="AC867" s="21"/>
      <c r="AS867" s="21"/>
      <c r="BG867" s="15"/>
      <c r="BJ867" s="33"/>
      <c r="BK867" s="33"/>
      <c r="DE867" s="33"/>
      <c r="DT867" s="33"/>
      <c r="EH867" s="21"/>
    </row>
    <row r="868" spans="4:138" x14ac:dyDescent="0.3">
      <c r="D868" s="21"/>
      <c r="F868" s="21"/>
      <c r="G868" s="21"/>
      <c r="H868" s="21"/>
      <c r="O868" s="21"/>
      <c r="AC868" s="21"/>
      <c r="AS868" s="21"/>
      <c r="BG868" s="15"/>
      <c r="BJ868" s="33"/>
      <c r="BK868" s="33"/>
      <c r="DE868" s="33"/>
      <c r="DT868" s="33"/>
      <c r="EH868" s="21"/>
    </row>
    <row r="869" spans="4:138" x14ac:dyDescent="0.3">
      <c r="D869" s="21"/>
      <c r="F869" s="21"/>
      <c r="G869" s="21"/>
      <c r="H869" s="21"/>
      <c r="O869" s="21"/>
      <c r="AC869" s="21"/>
      <c r="AS869" s="21"/>
      <c r="BG869" s="15"/>
      <c r="BJ869" s="33"/>
      <c r="BK869" s="33"/>
      <c r="DE869" s="33"/>
      <c r="DT869" s="33"/>
      <c r="EH869" s="21"/>
    </row>
    <row r="870" spans="4:138" x14ac:dyDescent="0.3">
      <c r="D870" s="21"/>
      <c r="F870" s="21"/>
      <c r="G870" s="21"/>
      <c r="H870" s="21"/>
      <c r="O870" s="21"/>
      <c r="AC870" s="21"/>
      <c r="AS870" s="21"/>
      <c r="BG870" s="15"/>
      <c r="BJ870" s="33"/>
      <c r="BK870" s="33"/>
      <c r="DE870" s="33"/>
      <c r="DT870" s="33"/>
      <c r="EH870" s="21"/>
    </row>
    <row r="871" spans="4:138" x14ac:dyDescent="0.3">
      <c r="D871" s="21"/>
      <c r="F871" s="21"/>
      <c r="G871" s="21"/>
      <c r="H871" s="21"/>
      <c r="O871" s="21"/>
      <c r="AC871" s="21"/>
      <c r="AS871" s="21"/>
      <c r="BG871" s="15"/>
      <c r="BJ871" s="33"/>
      <c r="BK871" s="33"/>
      <c r="DE871" s="33"/>
      <c r="DT871" s="33"/>
      <c r="EH871" s="21"/>
    </row>
    <row r="872" spans="4:138" x14ac:dyDescent="0.3">
      <c r="D872" s="21"/>
      <c r="F872" s="21"/>
      <c r="G872" s="21"/>
      <c r="H872" s="21"/>
      <c r="O872" s="21"/>
      <c r="AC872" s="21"/>
      <c r="AS872" s="21"/>
      <c r="BG872" s="15"/>
      <c r="BJ872" s="33"/>
      <c r="BK872" s="33"/>
      <c r="DE872" s="33"/>
      <c r="DT872" s="33"/>
      <c r="EH872" s="21"/>
    </row>
    <row r="873" spans="4:138" x14ac:dyDescent="0.3">
      <c r="D873" s="21"/>
      <c r="F873" s="21"/>
      <c r="G873" s="21"/>
      <c r="H873" s="21"/>
      <c r="O873" s="21"/>
      <c r="AC873" s="21"/>
      <c r="AS873" s="21"/>
      <c r="BG873" s="15"/>
      <c r="BJ873" s="33"/>
      <c r="BK873" s="33"/>
      <c r="DE873" s="33"/>
      <c r="DT873" s="33"/>
      <c r="EH873" s="21"/>
    </row>
    <row r="874" spans="4:138" x14ac:dyDescent="0.3">
      <c r="D874" s="21"/>
      <c r="F874" s="21"/>
      <c r="G874" s="21"/>
      <c r="H874" s="21"/>
      <c r="O874" s="21"/>
      <c r="AC874" s="21"/>
      <c r="AS874" s="21"/>
      <c r="BG874" s="15"/>
      <c r="BJ874" s="33"/>
      <c r="BK874" s="33"/>
      <c r="DE874" s="33"/>
      <c r="DT874" s="33"/>
      <c r="EH874" s="21"/>
    </row>
    <row r="875" spans="4:138" x14ac:dyDescent="0.3">
      <c r="D875" s="21"/>
      <c r="F875" s="21"/>
      <c r="G875" s="21"/>
      <c r="H875" s="21"/>
      <c r="O875" s="21"/>
      <c r="AC875" s="21"/>
      <c r="AS875" s="21"/>
      <c r="BG875" s="15"/>
      <c r="BJ875" s="33"/>
      <c r="BK875" s="33"/>
      <c r="DE875" s="33"/>
      <c r="DT875" s="33"/>
      <c r="EH875" s="21"/>
    </row>
    <row r="876" spans="4:138" x14ac:dyDescent="0.3">
      <c r="D876" s="21"/>
      <c r="F876" s="21"/>
      <c r="G876" s="21"/>
      <c r="H876" s="21"/>
      <c r="O876" s="21"/>
      <c r="AC876" s="21"/>
      <c r="AS876" s="21"/>
      <c r="BG876" s="15"/>
      <c r="BJ876" s="33"/>
      <c r="BK876" s="33"/>
      <c r="DE876" s="33"/>
      <c r="DT876" s="33"/>
      <c r="EH876" s="21"/>
    </row>
    <row r="877" spans="4:138" x14ac:dyDescent="0.3">
      <c r="D877" s="21"/>
      <c r="F877" s="21"/>
      <c r="G877" s="21"/>
      <c r="H877" s="21"/>
      <c r="O877" s="21"/>
      <c r="AC877" s="21"/>
      <c r="AS877" s="21"/>
      <c r="BG877" s="15"/>
      <c r="BJ877" s="33"/>
      <c r="BK877" s="33"/>
      <c r="DE877" s="33"/>
      <c r="DT877" s="33"/>
      <c r="EH877" s="21"/>
    </row>
    <row r="878" spans="4:138" x14ac:dyDescent="0.3">
      <c r="D878" s="21"/>
      <c r="F878" s="21"/>
      <c r="G878" s="21"/>
      <c r="H878" s="21"/>
      <c r="O878" s="21"/>
      <c r="AC878" s="21"/>
      <c r="AS878" s="21"/>
      <c r="BG878" s="15"/>
      <c r="BJ878" s="33"/>
      <c r="BK878" s="33"/>
      <c r="DE878" s="33"/>
      <c r="DT878" s="33"/>
      <c r="EH878" s="21"/>
    </row>
    <row r="879" spans="4:138" x14ac:dyDescent="0.3">
      <c r="D879" s="21"/>
      <c r="F879" s="21"/>
      <c r="G879" s="21"/>
      <c r="H879" s="21"/>
      <c r="O879" s="21"/>
      <c r="AC879" s="21"/>
      <c r="AS879" s="21"/>
      <c r="BG879" s="15"/>
      <c r="BJ879" s="33"/>
      <c r="BK879" s="33"/>
      <c r="DE879" s="33"/>
      <c r="DT879" s="33"/>
      <c r="EH879" s="21"/>
    </row>
    <row r="880" spans="4:138" x14ac:dyDescent="0.3">
      <c r="D880" s="21"/>
      <c r="F880" s="21"/>
      <c r="G880" s="21"/>
      <c r="H880" s="21"/>
      <c r="O880" s="21"/>
      <c r="AC880" s="21"/>
      <c r="AS880" s="21"/>
      <c r="BG880" s="15"/>
      <c r="BJ880" s="33"/>
      <c r="BK880" s="33"/>
      <c r="DE880" s="33"/>
      <c r="DT880" s="33"/>
      <c r="EH880" s="21"/>
    </row>
    <row r="881" spans="4:138" x14ac:dyDescent="0.3">
      <c r="D881" s="21"/>
      <c r="F881" s="21"/>
      <c r="G881" s="21"/>
      <c r="H881" s="21"/>
      <c r="O881" s="21"/>
      <c r="AC881" s="21"/>
      <c r="AS881" s="21"/>
      <c r="BG881" s="15"/>
      <c r="BJ881" s="33"/>
      <c r="BK881" s="33"/>
      <c r="DE881" s="33"/>
      <c r="DT881" s="33"/>
      <c r="EH881" s="21"/>
    </row>
    <row r="882" spans="4:138" x14ac:dyDescent="0.3">
      <c r="D882" s="21"/>
      <c r="F882" s="21"/>
      <c r="G882" s="21"/>
      <c r="H882" s="21"/>
      <c r="O882" s="21"/>
      <c r="AC882" s="21"/>
      <c r="AS882" s="21"/>
      <c r="BG882" s="15"/>
      <c r="BJ882" s="33"/>
      <c r="BK882" s="33"/>
      <c r="DE882" s="33"/>
      <c r="DT882" s="33"/>
      <c r="EH882" s="21"/>
    </row>
    <row r="883" spans="4:138" x14ac:dyDescent="0.3">
      <c r="D883" s="21"/>
      <c r="F883" s="21"/>
      <c r="G883" s="21"/>
      <c r="H883" s="21"/>
      <c r="O883" s="21"/>
      <c r="AC883" s="21"/>
      <c r="AS883" s="21"/>
      <c r="BG883" s="15"/>
      <c r="BJ883" s="33"/>
      <c r="BK883" s="33"/>
      <c r="DE883" s="33"/>
      <c r="DT883" s="33"/>
      <c r="EH883" s="21"/>
    </row>
    <row r="884" spans="4:138" x14ac:dyDescent="0.3">
      <c r="D884" s="21"/>
      <c r="F884" s="21"/>
      <c r="G884" s="21"/>
      <c r="H884" s="21"/>
      <c r="O884" s="21"/>
      <c r="AC884" s="21"/>
      <c r="AS884" s="21"/>
      <c r="BG884" s="15"/>
      <c r="BJ884" s="33"/>
      <c r="BK884" s="33"/>
      <c r="DE884" s="33"/>
      <c r="DT884" s="33"/>
      <c r="EH884" s="21"/>
    </row>
    <row r="885" spans="4:138" x14ac:dyDescent="0.3">
      <c r="D885" s="21"/>
      <c r="F885" s="21"/>
      <c r="G885" s="21"/>
      <c r="H885" s="21"/>
      <c r="O885" s="21"/>
      <c r="AC885" s="21"/>
      <c r="AS885" s="21"/>
      <c r="BG885" s="15"/>
      <c r="BJ885" s="33"/>
      <c r="BK885" s="33"/>
      <c r="DE885" s="33"/>
      <c r="DT885" s="33"/>
      <c r="EH885" s="21"/>
    </row>
    <row r="886" spans="4:138" x14ac:dyDescent="0.3">
      <c r="D886" s="21"/>
      <c r="F886" s="21"/>
      <c r="G886" s="21"/>
      <c r="H886" s="21"/>
      <c r="O886" s="21"/>
      <c r="AC886" s="21"/>
      <c r="AS886" s="21"/>
      <c r="BG886" s="15"/>
      <c r="BJ886" s="33"/>
      <c r="BK886" s="33"/>
      <c r="DE886" s="33"/>
      <c r="DT886" s="33"/>
      <c r="EH886" s="21"/>
    </row>
    <row r="887" spans="4:138" x14ac:dyDescent="0.3">
      <c r="D887" s="21"/>
      <c r="F887" s="21"/>
      <c r="G887" s="21"/>
      <c r="H887" s="21"/>
      <c r="O887" s="21"/>
      <c r="AC887" s="21"/>
      <c r="AS887" s="21"/>
      <c r="BG887" s="15"/>
      <c r="BJ887" s="33"/>
      <c r="BK887" s="33"/>
      <c r="DE887" s="33"/>
      <c r="DT887" s="33"/>
      <c r="EH887" s="21"/>
    </row>
    <row r="888" spans="4:138" x14ac:dyDescent="0.3">
      <c r="D888" s="21"/>
      <c r="F888" s="21"/>
      <c r="G888" s="21"/>
      <c r="H888" s="21"/>
      <c r="O888" s="21"/>
      <c r="AC888" s="21"/>
      <c r="AS888" s="21"/>
      <c r="BG888" s="15"/>
      <c r="BJ888" s="33"/>
      <c r="BK888" s="33"/>
      <c r="DE888" s="33"/>
      <c r="DT888" s="33"/>
      <c r="EH888" s="21"/>
    </row>
    <row r="889" spans="4:138" x14ac:dyDescent="0.3">
      <c r="D889" s="21"/>
      <c r="F889" s="21"/>
      <c r="G889" s="21"/>
      <c r="H889" s="21"/>
      <c r="O889" s="21"/>
      <c r="AC889" s="21"/>
      <c r="AS889" s="21"/>
      <c r="BG889" s="15"/>
      <c r="BJ889" s="33"/>
      <c r="BK889" s="33"/>
      <c r="DE889" s="33"/>
      <c r="DT889" s="33"/>
      <c r="EH889" s="21"/>
    </row>
    <row r="890" spans="4:138" x14ac:dyDescent="0.3">
      <c r="D890" s="21"/>
      <c r="F890" s="21"/>
      <c r="G890" s="21"/>
      <c r="H890" s="21"/>
      <c r="O890" s="21"/>
      <c r="AC890" s="21"/>
      <c r="AS890" s="21"/>
      <c r="BG890" s="15"/>
      <c r="BJ890" s="33"/>
      <c r="BK890" s="33"/>
      <c r="DE890" s="33"/>
      <c r="DT890" s="33"/>
      <c r="EH890" s="21"/>
    </row>
    <row r="891" spans="4:138" x14ac:dyDescent="0.3">
      <c r="D891" s="21"/>
      <c r="F891" s="21"/>
      <c r="G891" s="21"/>
      <c r="H891" s="21"/>
      <c r="O891" s="21"/>
      <c r="AC891" s="21"/>
      <c r="AS891" s="21"/>
      <c r="BG891" s="15"/>
      <c r="BJ891" s="33"/>
      <c r="BK891" s="33"/>
      <c r="DE891" s="33"/>
      <c r="DT891" s="33"/>
      <c r="EH891" s="21"/>
    </row>
    <row r="892" spans="4:138" x14ac:dyDescent="0.3">
      <c r="D892" s="21"/>
      <c r="F892" s="21"/>
      <c r="G892" s="21"/>
      <c r="H892" s="21"/>
      <c r="O892" s="21"/>
      <c r="AC892" s="21"/>
      <c r="AS892" s="21"/>
      <c r="BG892" s="15"/>
      <c r="BJ892" s="33"/>
      <c r="BK892" s="33"/>
      <c r="DE892" s="33"/>
      <c r="DT892" s="33"/>
      <c r="EH892" s="21"/>
    </row>
    <row r="893" spans="4:138" x14ac:dyDescent="0.3">
      <c r="D893" s="21"/>
      <c r="F893" s="21"/>
      <c r="G893" s="21"/>
      <c r="H893" s="21"/>
      <c r="O893" s="21"/>
      <c r="AC893" s="21"/>
      <c r="AS893" s="21"/>
      <c r="BG893" s="15"/>
      <c r="BJ893" s="33"/>
      <c r="BK893" s="33"/>
      <c r="DE893" s="33"/>
      <c r="DT893" s="33"/>
      <c r="EH893" s="21"/>
    </row>
    <row r="894" spans="4:138" x14ac:dyDescent="0.3">
      <c r="D894" s="21"/>
      <c r="F894" s="21"/>
      <c r="G894" s="21"/>
      <c r="H894" s="21"/>
      <c r="O894" s="21"/>
      <c r="AC894" s="21"/>
      <c r="AS894" s="21"/>
      <c r="BG894" s="15"/>
      <c r="BJ894" s="33"/>
      <c r="BK894" s="33"/>
      <c r="DE894" s="33"/>
      <c r="DT894" s="33"/>
      <c r="EH894" s="21"/>
    </row>
    <row r="895" spans="4:138" x14ac:dyDescent="0.3">
      <c r="D895" s="21"/>
      <c r="F895" s="21"/>
      <c r="G895" s="21"/>
      <c r="H895" s="21"/>
      <c r="O895" s="21"/>
      <c r="AC895" s="21"/>
      <c r="AS895" s="21"/>
      <c r="BG895" s="15"/>
      <c r="BJ895" s="33"/>
      <c r="BK895" s="33"/>
      <c r="DE895" s="33"/>
      <c r="DT895" s="33"/>
      <c r="EH895" s="21"/>
    </row>
    <row r="896" spans="4:138" x14ac:dyDescent="0.3">
      <c r="D896" s="21"/>
      <c r="F896" s="21"/>
      <c r="G896" s="21"/>
      <c r="H896" s="21"/>
      <c r="O896" s="21"/>
      <c r="AC896" s="21"/>
      <c r="AS896" s="21"/>
      <c r="BG896" s="15"/>
      <c r="BJ896" s="33"/>
      <c r="BK896" s="33"/>
      <c r="DE896" s="33"/>
      <c r="DT896" s="33"/>
      <c r="EH896" s="21"/>
    </row>
    <row r="897" spans="4:138" x14ac:dyDescent="0.3">
      <c r="D897" s="21"/>
      <c r="F897" s="21"/>
      <c r="G897" s="21"/>
      <c r="H897" s="21"/>
      <c r="O897" s="21"/>
      <c r="AC897" s="21"/>
      <c r="AS897" s="21"/>
      <c r="BG897" s="15"/>
      <c r="BJ897" s="33"/>
      <c r="BK897" s="33"/>
      <c r="DE897" s="33"/>
      <c r="DT897" s="33"/>
      <c r="EH897" s="21"/>
    </row>
    <row r="898" spans="4:138" x14ac:dyDescent="0.3">
      <c r="D898" s="21"/>
      <c r="F898" s="21"/>
      <c r="G898" s="21"/>
      <c r="H898" s="21"/>
      <c r="O898" s="21"/>
      <c r="AC898" s="21"/>
      <c r="AS898" s="21"/>
      <c r="BG898" s="15"/>
      <c r="BJ898" s="33"/>
      <c r="BK898" s="33"/>
      <c r="DE898" s="33"/>
      <c r="DT898" s="33"/>
      <c r="EH898" s="21"/>
    </row>
    <row r="899" spans="4:138" x14ac:dyDescent="0.3">
      <c r="D899" s="21"/>
      <c r="F899" s="21"/>
      <c r="G899" s="21"/>
      <c r="H899" s="21"/>
      <c r="O899" s="21"/>
      <c r="AC899" s="21"/>
      <c r="AS899" s="21"/>
      <c r="BG899" s="15"/>
      <c r="BJ899" s="33"/>
      <c r="BK899" s="33"/>
      <c r="DE899" s="33"/>
      <c r="DT899" s="33"/>
      <c r="EH899" s="21"/>
    </row>
    <row r="900" spans="4:138" x14ac:dyDescent="0.3">
      <c r="D900" s="21"/>
      <c r="F900" s="21"/>
      <c r="G900" s="21"/>
      <c r="H900" s="21"/>
      <c r="O900" s="21"/>
      <c r="AC900" s="21"/>
      <c r="AS900" s="21"/>
      <c r="BG900" s="15"/>
      <c r="BJ900" s="33"/>
      <c r="BK900" s="33"/>
      <c r="DE900" s="33"/>
      <c r="DT900" s="33"/>
      <c r="EH900" s="21"/>
    </row>
    <row r="901" spans="4:138" x14ac:dyDescent="0.3">
      <c r="D901" s="21"/>
      <c r="F901" s="21"/>
      <c r="G901" s="21"/>
      <c r="H901" s="21"/>
      <c r="O901" s="21"/>
      <c r="AC901" s="21"/>
      <c r="AS901" s="21"/>
      <c r="BG901" s="15"/>
      <c r="BJ901" s="33"/>
      <c r="BK901" s="33"/>
      <c r="DE901" s="33"/>
      <c r="DT901" s="33"/>
      <c r="EH901" s="21"/>
    </row>
    <row r="902" spans="4:138" x14ac:dyDescent="0.3">
      <c r="D902" s="21"/>
      <c r="F902" s="21"/>
      <c r="G902" s="21"/>
      <c r="H902" s="21"/>
      <c r="O902" s="21"/>
      <c r="AC902" s="21"/>
      <c r="AS902" s="21"/>
      <c r="BG902" s="15"/>
      <c r="BJ902" s="33"/>
      <c r="BK902" s="33"/>
      <c r="DE902" s="33"/>
      <c r="DT902" s="33"/>
      <c r="EH902" s="21"/>
    </row>
    <row r="903" spans="4:138" x14ac:dyDescent="0.3">
      <c r="D903" s="21"/>
      <c r="F903" s="21"/>
      <c r="G903" s="21"/>
      <c r="H903" s="21"/>
      <c r="O903" s="21"/>
      <c r="AC903" s="21"/>
      <c r="AS903" s="21"/>
      <c r="BG903" s="15"/>
      <c r="BJ903" s="33"/>
      <c r="BK903" s="33"/>
      <c r="DE903" s="33"/>
      <c r="DT903" s="33"/>
      <c r="EH903" s="21"/>
    </row>
    <row r="904" spans="4:138" x14ac:dyDescent="0.3">
      <c r="D904" s="21"/>
      <c r="F904" s="21"/>
      <c r="G904" s="21"/>
      <c r="H904" s="21"/>
      <c r="O904" s="21"/>
      <c r="AC904" s="21"/>
      <c r="AS904" s="21"/>
      <c r="BG904" s="15"/>
      <c r="BJ904" s="33"/>
      <c r="BK904" s="33"/>
      <c r="DE904" s="33"/>
      <c r="DT904" s="33"/>
      <c r="EH904" s="21"/>
    </row>
    <row r="905" spans="4:138" x14ac:dyDescent="0.3">
      <c r="D905" s="21"/>
      <c r="F905" s="21"/>
      <c r="G905" s="21"/>
      <c r="H905" s="21"/>
      <c r="O905" s="21"/>
      <c r="AC905" s="21"/>
      <c r="AS905" s="21"/>
      <c r="BG905" s="15"/>
      <c r="BJ905" s="33"/>
      <c r="BK905" s="33"/>
      <c r="DE905" s="33"/>
      <c r="DT905" s="33"/>
      <c r="EH905" s="21"/>
    </row>
    <row r="906" spans="4:138" x14ac:dyDescent="0.3">
      <c r="D906" s="21"/>
      <c r="F906" s="21"/>
      <c r="G906" s="21"/>
      <c r="H906" s="21"/>
      <c r="O906" s="21"/>
      <c r="AC906" s="21"/>
      <c r="AS906" s="21"/>
      <c r="BG906" s="15"/>
      <c r="BJ906" s="33"/>
      <c r="BK906" s="33"/>
      <c r="DE906" s="33"/>
      <c r="DT906" s="33"/>
      <c r="EH906" s="21"/>
    </row>
    <row r="907" spans="4:138" x14ac:dyDescent="0.3">
      <c r="D907" s="21"/>
      <c r="F907" s="21"/>
      <c r="G907" s="21"/>
      <c r="H907" s="21"/>
      <c r="O907" s="21"/>
      <c r="AC907" s="21"/>
      <c r="AS907" s="21"/>
      <c r="BG907" s="15"/>
      <c r="BJ907" s="33"/>
      <c r="BK907" s="33"/>
      <c r="DE907" s="33"/>
      <c r="DT907" s="33"/>
      <c r="EH907" s="21"/>
    </row>
    <row r="908" spans="4:138" x14ac:dyDescent="0.3">
      <c r="D908" s="21"/>
      <c r="F908" s="21"/>
      <c r="G908" s="21"/>
      <c r="H908" s="21"/>
      <c r="O908" s="21"/>
      <c r="AC908" s="21"/>
      <c r="AS908" s="21"/>
      <c r="BG908" s="15"/>
      <c r="BJ908" s="33"/>
      <c r="BK908" s="33"/>
      <c r="DE908" s="33"/>
      <c r="DT908" s="33"/>
      <c r="EH908" s="21"/>
    </row>
    <row r="909" spans="4:138" x14ac:dyDescent="0.3">
      <c r="D909" s="21"/>
      <c r="F909" s="21"/>
      <c r="G909" s="21"/>
      <c r="H909" s="21"/>
      <c r="O909" s="21"/>
      <c r="AC909" s="21"/>
      <c r="AS909" s="21"/>
      <c r="BG909" s="15"/>
      <c r="BJ909" s="33"/>
      <c r="BK909" s="33"/>
      <c r="DE909" s="33"/>
      <c r="DT909" s="33"/>
      <c r="EH909" s="21"/>
    </row>
    <row r="910" spans="4:138" x14ac:dyDescent="0.3">
      <c r="D910" s="21"/>
      <c r="F910" s="21"/>
      <c r="G910" s="21"/>
      <c r="H910" s="21"/>
      <c r="O910" s="21"/>
      <c r="AC910" s="21"/>
      <c r="AS910" s="21"/>
      <c r="BG910" s="15"/>
      <c r="BJ910" s="33"/>
      <c r="BK910" s="33"/>
      <c r="DE910" s="33"/>
      <c r="DT910" s="33"/>
      <c r="EH910" s="21"/>
    </row>
    <row r="911" spans="4:138" x14ac:dyDescent="0.3">
      <c r="D911" s="21"/>
      <c r="F911" s="21"/>
      <c r="G911" s="21"/>
      <c r="H911" s="21"/>
      <c r="O911" s="21"/>
      <c r="AC911" s="21"/>
      <c r="AS911" s="21"/>
      <c r="BG911" s="15"/>
      <c r="BJ911" s="33"/>
      <c r="BK911" s="33"/>
      <c r="DE911" s="33"/>
      <c r="DT911" s="33"/>
      <c r="EH911" s="21"/>
    </row>
    <row r="912" spans="4:138" x14ac:dyDescent="0.3">
      <c r="D912" s="21"/>
      <c r="F912" s="21"/>
      <c r="G912" s="21"/>
      <c r="H912" s="21"/>
      <c r="O912" s="21"/>
      <c r="AC912" s="21"/>
      <c r="AS912" s="21"/>
      <c r="BG912" s="15"/>
      <c r="BJ912" s="33"/>
      <c r="BK912" s="33"/>
      <c r="DE912" s="33"/>
      <c r="DT912" s="33"/>
      <c r="EH912" s="21"/>
    </row>
    <row r="913" spans="4:138" x14ac:dyDescent="0.3">
      <c r="D913" s="21"/>
      <c r="F913" s="21"/>
      <c r="G913" s="21"/>
      <c r="H913" s="21"/>
      <c r="O913" s="21"/>
      <c r="AC913" s="21"/>
      <c r="AS913" s="21"/>
      <c r="BG913" s="15"/>
      <c r="BJ913" s="33"/>
      <c r="BK913" s="33"/>
      <c r="DE913" s="33"/>
      <c r="DT913" s="33"/>
      <c r="EH913" s="21"/>
    </row>
    <row r="914" spans="4:138" x14ac:dyDescent="0.3">
      <c r="D914" s="21"/>
      <c r="F914" s="21"/>
      <c r="G914" s="21"/>
      <c r="H914" s="21"/>
      <c r="O914" s="21"/>
      <c r="AC914" s="21"/>
      <c r="AS914" s="21"/>
      <c r="BG914" s="15"/>
      <c r="BJ914" s="33"/>
      <c r="BK914" s="33"/>
      <c r="DE914" s="33"/>
      <c r="DT914" s="33"/>
      <c r="EH914" s="21"/>
    </row>
    <row r="915" spans="4:138" x14ac:dyDescent="0.3">
      <c r="D915" s="21"/>
      <c r="F915" s="21"/>
      <c r="G915" s="21"/>
      <c r="H915" s="21"/>
      <c r="O915" s="21"/>
      <c r="AC915" s="21"/>
      <c r="AS915" s="21"/>
      <c r="BG915" s="15"/>
      <c r="BJ915" s="33"/>
      <c r="BK915" s="33"/>
      <c r="DE915" s="33"/>
      <c r="DT915" s="33"/>
      <c r="EH915" s="21"/>
    </row>
    <row r="916" spans="4:138" x14ac:dyDescent="0.3">
      <c r="D916" s="21"/>
      <c r="F916" s="21"/>
      <c r="G916" s="21"/>
      <c r="H916" s="21"/>
      <c r="O916" s="21"/>
      <c r="AC916" s="21"/>
      <c r="AS916" s="21"/>
      <c r="BG916" s="15"/>
      <c r="BJ916" s="33"/>
      <c r="BK916" s="33"/>
      <c r="DE916" s="33"/>
      <c r="DT916" s="33"/>
      <c r="EH916" s="21"/>
    </row>
    <row r="917" spans="4:138" x14ac:dyDescent="0.3">
      <c r="D917" s="21"/>
      <c r="F917" s="21"/>
      <c r="G917" s="21"/>
      <c r="H917" s="21"/>
      <c r="O917" s="21"/>
      <c r="AC917" s="21"/>
      <c r="AS917" s="21"/>
      <c r="BG917" s="15"/>
      <c r="BJ917" s="33"/>
      <c r="BK917" s="33"/>
      <c r="DE917" s="33"/>
      <c r="DT917" s="33"/>
      <c r="EH917" s="21"/>
    </row>
    <row r="918" spans="4:138" x14ac:dyDescent="0.3">
      <c r="D918" s="21"/>
      <c r="F918" s="21"/>
      <c r="G918" s="21"/>
      <c r="H918" s="21"/>
      <c r="O918" s="21"/>
      <c r="AC918" s="21"/>
      <c r="AS918" s="21"/>
      <c r="BG918" s="15"/>
      <c r="BJ918" s="33"/>
      <c r="BK918" s="33"/>
      <c r="DE918" s="33"/>
      <c r="DT918" s="33"/>
      <c r="EH918" s="21"/>
    </row>
    <row r="919" spans="4:138" x14ac:dyDescent="0.3">
      <c r="D919" s="21"/>
      <c r="F919" s="21"/>
      <c r="G919" s="21"/>
      <c r="H919" s="21"/>
      <c r="O919" s="21"/>
      <c r="AC919" s="21"/>
      <c r="AS919" s="21"/>
      <c r="BG919" s="15"/>
      <c r="BJ919" s="33"/>
      <c r="BK919" s="33"/>
      <c r="DE919" s="33"/>
      <c r="DT919" s="33"/>
      <c r="EH919" s="21"/>
    </row>
    <row r="920" spans="4:138" x14ac:dyDescent="0.3">
      <c r="D920" s="21"/>
      <c r="F920" s="21"/>
      <c r="G920" s="21"/>
      <c r="H920" s="21"/>
      <c r="O920" s="21"/>
      <c r="AC920" s="21"/>
      <c r="AS920" s="21"/>
      <c r="BG920" s="15"/>
      <c r="BJ920" s="33"/>
      <c r="BK920" s="33"/>
      <c r="DE920" s="33"/>
      <c r="DT920" s="33"/>
      <c r="EH920" s="21"/>
    </row>
    <row r="921" spans="4:138" x14ac:dyDescent="0.3">
      <c r="D921" s="21"/>
      <c r="F921" s="21"/>
      <c r="G921" s="21"/>
      <c r="H921" s="21"/>
      <c r="O921" s="21"/>
      <c r="AC921" s="21"/>
      <c r="AS921" s="21"/>
      <c r="BG921" s="15"/>
      <c r="BJ921" s="33"/>
      <c r="BK921" s="33"/>
      <c r="DE921" s="33"/>
      <c r="DT921" s="33"/>
      <c r="EH921" s="21"/>
    </row>
    <row r="922" spans="4:138" x14ac:dyDescent="0.3">
      <c r="D922" s="21"/>
      <c r="F922" s="21"/>
      <c r="G922" s="21"/>
      <c r="H922" s="21"/>
      <c r="O922" s="21"/>
      <c r="AC922" s="21"/>
      <c r="AS922" s="21"/>
      <c r="BG922" s="15"/>
      <c r="BJ922" s="33"/>
      <c r="BK922" s="33"/>
      <c r="DE922" s="33"/>
      <c r="DT922" s="33"/>
      <c r="EH922" s="21"/>
    </row>
    <row r="923" spans="4:138" x14ac:dyDescent="0.3">
      <c r="D923" s="21"/>
      <c r="F923" s="21"/>
      <c r="G923" s="21"/>
      <c r="H923" s="21"/>
      <c r="O923" s="21"/>
      <c r="AC923" s="21"/>
      <c r="AS923" s="21"/>
      <c r="BG923" s="15"/>
      <c r="BJ923" s="33"/>
      <c r="BK923" s="33"/>
      <c r="DE923" s="33"/>
      <c r="DT923" s="33"/>
      <c r="EH923" s="21"/>
    </row>
    <row r="924" spans="4:138" x14ac:dyDescent="0.3">
      <c r="D924" s="21"/>
      <c r="F924" s="21"/>
      <c r="G924" s="21"/>
      <c r="H924" s="21"/>
      <c r="O924" s="21"/>
      <c r="AC924" s="21"/>
      <c r="AS924" s="21"/>
      <c r="BG924" s="15"/>
      <c r="BJ924" s="33"/>
      <c r="BK924" s="33"/>
      <c r="DE924" s="33"/>
      <c r="DT924" s="33"/>
      <c r="EH924" s="21"/>
    </row>
    <row r="925" spans="4:138" x14ac:dyDescent="0.3">
      <c r="D925" s="21"/>
      <c r="F925" s="21"/>
      <c r="G925" s="21"/>
      <c r="H925" s="21"/>
      <c r="O925" s="21"/>
      <c r="AC925" s="21"/>
      <c r="AS925" s="21"/>
      <c r="BG925" s="15"/>
      <c r="BJ925" s="33"/>
      <c r="BK925" s="33"/>
      <c r="DE925" s="33"/>
      <c r="DT925" s="33"/>
      <c r="EH925" s="21"/>
    </row>
    <row r="926" spans="4:138" x14ac:dyDescent="0.3">
      <c r="D926" s="21"/>
      <c r="F926" s="21"/>
      <c r="G926" s="21"/>
      <c r="H926" s="21"/>
      <c r="O926" s="21"/>
      <c r="AC926" s="21"/>
      <c r="AS926" s="21"/>
      <c r="BG926" s="15"/>
      <c r="BJ926" s="33"/>
      <c r="BK926" s="33"/>
      <c r="DE926" s="33"/>
      <c r="DT926" s="33"/>
      <c r="EH926" s="21"/>
    </row>
    <row r="927" spans="4:138" x14ac:dyDescent="0.3">
      <c r="D927" s="21"/>
      <c r="F927" s="21"/>
      <c r="G927" s="21"/>
      <c r="H927" s="21"/>
      <c r="O927" s="21"/>
      <c r="AC927" s="21"/>
      <c r="AS927" s="21"/>
      <c r="BG927" s="15"/>
      <c r="BJ927" s="33"/>
      <c r="BK927" s="33"/>
      <c r="DE927" s="33"/>
      <c r="DT927" s="33"/>
      <c r="EH927" s="21"/>
    </row>
    <row r="928" spans="4:138" x14ac:dyDescent="0.3">
      <c r="D928" s="21"/>
      <c r="F928" s="21"/>
      <c r="G928" s="21"/>
      <c r="H928" s="21"/>
      <c r="O928" s="21"/>
      <c r="AC928" s="21"/>
      <c r="AS928" s="21"/>
      <c r="BG928" s="15"/>
      <c r="BJ928" s="33"/>
      <c r="BK928" s="33"/>
      <c r="DE928" s="33"/>
      <c r="DT928" s="33"/>
      <c r="EH928" s="21"/>
    </row>
    <row r="929" spans="4:138" x14ac:dyDescent="0.3">
      <c r="D929" s="21"/>
      <c r="F929" s="21"/>
      <c r="G929" s="21"/>
      <c r="H929" s="21"/>
      <c r="O929" s="21"/>
      <c r="AC929" s="21"/>
      <c r="AS929" s="21"/>
      <c r="BG929" s="15"/>
      <c r="BJ929" s="33"/>
      <c r="BK929" s="33"/>
      <c r="DE929" s="33"/>
      <c r="DT929" s="33"/>
      <c r="EH929" s="21"/>
    </row>
    <row r="930" spans="4:138" x14ac:dyDescent="0.3">
      <c r="D930" s="21"/>
      <c r="F930" s="21"/>
      <c r="G930" s="21"/>
      <c r="H930" s="21"/>
      <c r="O930" s="21"/>
      <c r="AC930" s="21"/>
      <c r="AS930" s="21"/>
      <c r="BG930" s="15"/>
      <c r="BJ930" s="33"/>
      <c r="BK930" s="33"/>
      <c r="DE930" s="33"/>
      <c r="DT930" s="33"/>
      <c r="EH930" s="21"/>
    </row>
    <row r="931" spans="4:138" x14ac:dyDescent="0.3">
      <c r="D931" s="21"/>
      <c r="F931" s="21"/>
      <c r="G931" s="21"/>
      <c r="H931" s="21"/>
      <c r="O931" s="21"/>
      <c r="AC931" s="21"/>
      <c r="AS931" s="21"/>
      <c r="BG931" s="15"/>
      <c r="BJ931" s="33"/>
      <c r="BK931" s="33"/>
      <c r="DE931" s="33"/>
      <c r="DT931" s="33"/>
      <c r="EH931" s="21"/>
    </row>
    <row r="932" spans="4:138" x14ac:dyDescent="0.3">
      <c r="D932" s="21"/>
      <c r="F932" s="21"/>
      <c r="G932" s="21"/>
      <c r="H932" s="21"/>
      <c r="O932" s="21"/>
      <c r="AC932" s="21"/>
      <c r="AS932" s="21"/>
      <c r="BG932" s="15"/>
      <c r="BJ932" s="33"/>
      <c r="BK932" s="33"/>
      <c r="DE932" s="33"/>
      <c r="DT932" s="33"/>
      <c r="EH932" s="21"/>
    </row>
    <row r="933" spans="4:138" x14ac:dyDescent="0.3">
      <c r="D933" s="21"/>
      <c r="F933" s="21"/>
      <c r="G933" s="21"/>
      <c r="H933" s="21"/>
      <c r="O933" s="21"/>
      <c r="AC933" s="21"/>
      <c r="AS933" s="21"/>
      <c r="BG933" s="15"/>
      <c r="BJ933" s="33"/>
      <c r="BK933" s="33"/>
      <c r="DE933" s="33"/>
      <c r="DT933" s="33"/>
      <c r="EH933" s="21"/>
    </row>
    <row r="934" spans="4:138" x14ac:dyDescent="0.3">
      <c r="D934" s="21"/>
      <c r="F934" s="21"/>
      <c r="G934" s="21"/>
      <c r="H934" s="21"/>
      <c r="O934" s="21"/>
      <c r="AC934" s="21"/>
      <c r="AS934" s="21"/>
      <c r="BG934" s="15"/>
      <c r="BJ934" s="33"/>
      <c r="BK934" s="33"/>
      <c r="DE934" s="33"/>
      <c r="DT934" s="33"/>
      <c r="EH934" s="21"/>
    </row>
    <row r="935" spans="4:138" x14ac:dyDescent="0.3">
      <c r="D935" s="21"/>
      <c r="F935" s="21"/>
      <c r="G935" s="21"/>
      <c r="H935" s="21"/>
      <c r="O935" s="21"/>
      <c r="AC935" s="21"/>
      <c r="AS935" s="21"/>
      <c r="BG935" s="15"/>
      <c r="BJ935" s="33"/>
      <c r="BK935" s="33"/>
      <c r="DE935" s="33"/>
      <c r="DT935" s="33"/>
      <c r="EH935" s="21"/>
    </row>
    <row r="936" spans="4:138" x14ac:dyDescent="0.3">
      <c r="D936" s="21"/>
      <c r="F936" s="21"/>
      <c r="G936" s="21"/>
      <c r="H936" s="21"/>
      <c r="O936" s="21"/>
      <c r="AC936" s="21"/>
      <c r="AS936" s="21"/>
      <c r="BG936" s="15"/>
      <c r="BJ936" s="33"/>
      <c r="BK936" s="33"/>
      <c r="DE936" s="33"/>
      <c r="DT936" s="33"/>
      <c r="EH936" s="21"/>
    </row>
    <row r="937" spans="4:138" x14ac:dyDescent="0.3">
      <c r="D937" s="21"/>
      <c r="F937" s="21"/>
      <c r="G937" s="21"/>
      <c r="H937" s="21"/>
      <c r="O937" s="21"/>
      <c r="AC937" s="21"/>
      <c r="AS937" s="21"/>
      <c r="BG937" s="15"/>
      <c r="BJ937" s="33"/>
      <c r="BK937" s="33"/>
      <c r="DE937" s="33"/>
      <c r="DT937" s="33"/>
      <c r="EH937" s="21"/>
    </row>
  </sheetData>
  <mergeCells count="486">
    <mergeCell ref="K72:K75"/>
    <mergeCell ref="L72:L75"/>
    <mergeCell ref="K77:K78"/>
    <mergeCell ref="L77:L78"/>
    <mergeCell ref="K79:K87"/>
    <mergeCell ref="L79:L87"/>
    <mergeCell ref="K88:K95"/>
    <mergeCell ref="L88:L95"/>
    <mergeCell ref="K96:K99"/>
    <mergeCell ref="L96:L99"/>
    <mergeCell ref="K15:K18"/>
    <mergeCell ref="L15:L18"/>
    <mergeCell ref="K19:K24"/>
    <mergeCell ref="L19:L24"/>
    <mergeCell ref="K25:K26"/>
    <mergeCell ref="L25:L26"/>
    <mergeCell ref="K27:K31"/>
    <mergeCell ref="L27:L31"/>
    <mergeCell ref="K32:K37"/>
    <mergeCell ref="L32:L37"/>
    <mergeCell ref="A3:A14"/>
    <mergeCell ref="B3:B14"/>
    <mergeCell ref="C3:C14"/>
    <mergeCell ref="D3:D14"/>
    <mergeCell ref="E3:E14"/>
    <mergeCell ref="F3:F14"/>
    <mergeCell ref="I3:I14"/>
    <mergeCell ref="J3:J14"/>
    <mergeCell ref="M3:M14"/>
    <mergeCell ref="G3:G14"/>
    <mergeCell ref="H3:H14"/>
    <mergeCell ref="K3:K14"/>
    <mergeCell ref="L3:L14"/>
    <mergeCell ref="Z3:Z14"/>
    <mergeCell ref="AA3:AA14"/>
    <mergeCell ref="U3:U14"/>
    <mergeCell ref="V3:V14"/>
    <mergeCell ref="W3:W14"/>
    <mergeCell ref="X3:X14"/>
    <mergeCell ref="Y3:Y14"/>
    <mergeCell ref="A15:A18"/>
    <mergeCell ref="B15:B18"/>
    <mergeCell ref="C15:C18"/>
    <mergeCell ref="D15:D18"/>
    <mergeCell ref="E15:E18"/>
    <mergeCell ref="F15:F18"/>
    <mergeCell ref="I15:I18"/>
    <mergeCell ref="J15:J18"/>
    <mergeCell ref="T3:T14"/>
    <mergeCell ref="N3:N14"/>
    <mergeCell ref="O3:O14"/>
    <mergeCell ref="P3:P14"/>
    <mergeCell ref="Q3:Q14"/>
    <mergeCell ref="R3:R14"/>
    <mergeCell ref="S3:S14"/>
    <mergeCell ref="Y15:Y18"/>
    <mergeCell ref="Z15:Z18"/>
    <mergeCell ref="AA15:AA18"/>
    <mergeCell ref="A19:A24"/>
    <mergeCell ref="B19:B24"/>
    <mergeCell ref="C19:C24"/>
    <mergeCell ref="D19:D24"/>
    <mergeCell ref="E19:E24"/>
    <mergeCell ref="F19:F24"/>
    <mergeCell ref="I19:I24"/>
    <mergeCell ref="S15:S18"/>
    <mergeCell ref="T15:T18"/>
    <mergeCell ref="U15:U18"/>
    <mergeCell ref="V15:V18"/>
    <mergeCell ref="W15:W18"/>
    <mergeCell ref="X15:X18"/>
    <mergeCell ref="M15:M18"/>
    <mergeCell ref="N15:N18"/>
    <mergeCell ref="O15:O18"/>
    <mergeCell ref="P15:P18"/>
    <mergeCell ref="Q15:Q18"/>
    <mergeCell ref="R15:R18"/>
    <mergeCell ref="X19:X24"/>
    <mergeCell ref="Y19:Y24"/>
    <mergeCell ref="Z19:Z24"/>
    <mergeCell ref="AA19:AA24"/>
    <mergeCell ref="A25:A26"/>
    <mergeCell ref="B25:B26"/>
    <mergeCell ref="C25:C26"/>
    <mergeCell ref="D25:D26"/>
    <mergeCell ref="E25:E26"/>
    <mergeCell ref="F25:F26"/>
    <mergeCell ref="R19:R24"/>
    <mergeCell ref="S19:S24"/>
    <mergeCell ref="T19:T24"/>
    <mergeCell ref="G25:G26"/>
    <mergeCell ref="H25:H26"/>
    <mergeCell ref="U19:U24"/>
    <mergeCell ref="V19:V24"/>
    <mergeCell ref="W19:W24"/>
    <mergeCell ref="J19:J24"/>
    <mergeCell ref="M19:M24"/>
    <mergeCell ref="N19:N24"/>
    <mergeCell ref="O19:O24"/>
    <mergeCell ref="P19:P24"/>
    <mergeCell ref="Q19:Q24"/>
    <mergeCell ref="Z25:Z26"/>
    <mergeCell ref="AA25:AA26"/>
    <mergeCell ref="U25:U26"/>
    <mergeCell ref="V25:V26"/>
    <mergeCell ref="A27:A31"/>
    <mergeCell ref="B27:B31"/>
    <mergeCell ref="C27:C31"/>
    <mergeCell ref="D27:D31"/>
    <mergeCell ref="E27:E31"/>
    <mergeCell ref="Q25:Q26"/>
    <mergeCell ref="R25:R26"/>
    <mergeCell ref="S25:S26"/>
    <mergeCell ref="T25:T26"/>
    <mergeCell ref="I25:I26"/>
    <mergeCell ref="J25:J26"/>
    <mergeCell ref="M25:M26"/>
    <mergeCell ref="N25:N26"/>
    <mergeCell ref="O25:O26"/>
    <mergeCell ref="P25:P26"/>
    <mergeCell ref="F27:F31"/>
    <mergeCell ref="I27:I31"/>
    <mergeCell ref="J27:J31"/>
    <mergeCell ref="M27:M31"/>
    <mergeCell ref="N27:N31"/>
    <mergeCell ref="O27:O31"/>
    <mergeCell ref="P27:P31"/>
    <mergeCell ref="Q27:Q31"/>
    <mergeCell ref="R27:R31"/>
    <mergeCell ref="W25:W26"/>
    <mergeCell ref="X25:X26"/>
    <mergeCell ref="Y25:Y26"/>
    <mergeCell ref="V27:V31"/>
    <mergeCell ref="W27:W31"/>
    <mergeCell ref="X27:X31"/>
    <mergeCell ref="Y27:Y31"/>
    <mergeCell ref="Z27:Z31"/>
    <mergeCell ref="AA27:AA31"/>
    <mergeCell ref="S27:S31"/>
    <mergeCell ref="T27:T31"/>
    <mergeCell ref="U27:U31"/>
    <mergeCell ref="Z32:Z37"/>
    <mergeCell ref="AA32:AA37"/>
    <mergeCell ref="A38:A46"/>
    <mergeCell ref="B38:B46"/>
    <mergeCell ref="C38:C46"/>
    <mergeCell ref="D38:D46"/>
    <mergeCell ref="E38:E46"/>
    <mergeCell ref="Q32:Q37"/>
    <mergeCell ref="R32:R37"/>
    <mergeCell ref="S32:S37"/>
    <mergeCell ref="T32:T37"/>
    <mergeCell ref="U32:U37"/>
    <mergeCell ref="V32:V37"/>
    <mergeCell ref="I32:I37"/>
    <mergeCell ref="J32:J37"/>
    <mergeCell ref="M32:M37"/>
    <mergeCell ref="N32:N37"/>
    <mergeCell ref="O32:O37"/>
    <mergeCell ref="P32:P37"/>
    <mergeCell ref="A32:A37"/>
    <mergeCell ref="B32:B37"/>
    <mergeCell ref="C32:C37"/>
    <mergeCell ref="D32:D37"/>
    <mergeCell ref="E32:E37"/>
    <mergeCell ref="F38:F46"/>
    <mergeCell ref="I38:I46"/>
    <mergeCell ref="J38:J46"/>
    <mergeCell ref="M38:M46"/>
    <mergeCell ref="K38:K46"/>
    <mergeCell ref="L38:L46"/>
    <mergeCell ref="N38:N46"/>
    <mergeCell ref="O38:O46"/>
    <mergeCell ref="V59:V62"/>
    <mergeCell ref="W32:W37"/>
    <mergeCell ref="X32:X37"/>
    <mergeCell ref="Y32:Y37"/>
    <mergeCell ref="F32:F37"/>
    <mergeCell ref="V38:V46"/>
    <mergeCell ref="W38:W46"/>
    <mergeCell ref="X38:X46"/>
    <mergeCell ref="Y38:Y46"/>
    <mergeCell ref="N59:N62"/>
    <mergeCell ref="O59:O62"/>
    <mergeCell ref="N47:N58"/>
    <mergeCell ref="O47:O58"/>
    <mergeCell ref="G32:G37"/>
    <mergeCell ref="H32:H37"/>
    <mergeCell ref="K47:K58"/>
    <mergeCell ref="L47:L58"/>
    <mergeCell ref="K59:K62"/>
    <mergeCell ref="L59:L62"/>
    <mergeCell ref="AA38:AA46"/>
    <mergeCell ref="P38:P46"/>
    <mergeCell ref="Q38:Q46"/>
    <mergeCell ref="R38:R46"/>
    <mergeCell ref="S38:S46"/>
    <mergeCell ref="T38:T46"/>
    <mergeCell ref="U38:U46"/>
    <mergeCell ref="Z47:Z58"/>
    <mergeCell ref="AA47:AA58"/>
    <mergeCell ref="U47:U58"/>
    <mergeCell ref="V47:V58"/>
    <mergeCell ref="W47:W58"/>
    <mergeCell ref="X47:X58"/>
    <mergeCell ref="Y47:Y58"/>
    <mergeCell ref="Z38:Z46"/>
    <mergeCell ref="Q47:Q58"/>
    <mergeCell ref="R47:R58"/>
    <mergeCell ref="S47:S58"/>
    <mergeCell ref="T47:T58"/>
    <mergeCell ref="P47:P58"/>
    <mergeCell ref="A47:A58"/>
    <mergeCell ref="B47:B58"/>
    <mergeCell ref="C47:C58"/>
    <mergeCell ref="D47:D58"/>
    <mergeCell ref="E47:E58"/>
    <mergeCell ref="F59:F62"/>
    <mergeCell ref="I59:I62"/>
    <mergeCell ref="J59:J62"/>
    <mergeCell ref="M59:M62"/>
    <mergeCell ref="F47:F58"/>
    <mergeCell ref="C59:C62"/>
    <mergeCell ref="D59:D62"/>
    <mergeCell ref="E59:E62"/>
    <mergeCell ref="I47:I58"/>
    <mergeCell ref="J47:J58"/>
    <mergeCell ref="M47:M58"/>
    <mergeCell ref="G47:G58"/>
    <mergeCell ref="H47:H58"/>
    <mergeCell ref="A63:A66"/>
    <mergeCell ref="B63:B66"/>
    <mergeCell ref="C63:C66"/>
    <mergeCell ref="D63:D66"/>
    <mergeCell ref="AA59:AA62"/>
    <mergeCell ref="P59:P62"/>
    <mergeCell ref="Q59:Q62"/>
    <mergeCell ref="R59:R62"/>
    <mergeCell ref="S59:S62"/>
    <mergeCell ref="T59:T62"/>
    <mergeCell ref="U59:U62"/>
    <mergeCell ref="Z63:Z66"/>
    <mergeCell ref="AA63:AA66"/>
    <mergeCell ref="U63:U66"/>
    <mergeCell ref="V63:V66"/>
    <mergeCell ref="W59:W62"/>
    <mergeCell ref="X59:X62"/>
    <mergeCell ref="Y59:Y62"/>
    <mergeCell ref="Z59:Z62"/>
    <mergeCell ref="W63:W66"/>
    <mergeCell ref="X63:X66"/>
    <mergeCell ref="Y63:Y66"/>
    <mergeCell ref="A59:A62"/>
    <mergeCell ref="B59:B62"/>
    <mergeCell ref="C67:C71"/>
    <mergeCell ref="D67:D71"/>
    <mergeCell ref="E67:E71"/>
    <mergeCell ref="Q63:Q66"/>
    <mergeCell ref="R63:R66"/>
    <mergeCell ref="S63:S66"/>
    <mergeCell ref="T63:T66"/>
    <mergeCell ref="I63:I66"/>
    <mergeCell ref="J63:J66"/>
    <mergeCell ref="M63:M66"/>
    <mergeCell ref="N63:N66"/>
    <mergeCell ref="O63:O66"/>
    <mergeCell ref="P63:P66"/>
    <mergeCell ref="K63:K66"/>
    <mergeCell ref="L63:L66"/>
    <mergeCell ref="K67:K71"/>
    <mergeCell ref="L67:L71"/>
    <mergeCell ref="AA67:AA71"/>
    <mergeCell ref="P67:P71"/>
    <mergeCell ref="Q67:Q71"/>
    <mergeCell ref="R67:R71"/>
    <mergeCell ref="S67:S71"/>
    <mergeCell ref="T67:T71"/>
    <mergeCell ref="U67:U71"/>
    <mergeCell ref="F63:F66"/>
    <mergeCell ref="V67:V71"/>
    <mergeCell ref="W67:W71"/>
    <mergeCell ref="X67:X71"/>
    <mergeCell ref="Y67:Y71"/>
    <mergeCell ref="Z67:Z71"/>
    <mergeCell ref="N67:N71"/>
    <mergeCell ref="O67:O71"/>
    <mergeCell ref="G63:G66"/>
    <mergeCell ref="H63:H66"/>
    <mergeCell ref="Y72:Y75"/>
    <mergeCell ref="E63:E66"/>
    <mergeCell ref="F67:F71"/>
    <mergeCell ref="I67:I71"/>
    <mergeCell ref="J67:J71"/>
    <mergeCell ref="M67:M71"/>
    <mergeCell ref="A77:A78"/>
    <mergeCell ref="B77:B78"/>
    <mergeCell ref="C77:C78"/>
    <mergeCell ref="D77:D78"/>
    <mergeCell ref="E77:E78"/>
    <mergeCell ref="Q72:Q75"/>
    <mergeCell ref="R72:R75"/>
    <mergeCell ref="S72:S75"/>
    <mergeCell ref="T72:T75"/>
    <mergeCell ref="I72:I75"/>
    <mergeCell ref="J72:J75"/>
    <mergeCell ref="M72:M75"/>
    <mergeCell ref="N72:N75"/>
    <mergeCell ref="O72:O75"/>
    <mergeCell ref="P72:P75"/>
    <mergeCell ref="A72:A75"/>
    <mergeCell ref="A67:A71"/>
    <mergeCell ref="B67:B71"/>
    <mergeCell ref="B72:B75"/>
    <mergeCell ref="C72:C75"/>
    <mergeCell ref="D72:D75"/>
    <mergeCell ref="AA77:AA78"/>
    <mergeCell ref="P77:P78"/>
    <mergeCell ref="Q77:Q78"/>
    <mergeCell ref="R77:R78"/>
    <mergeCell ref="S77:S78"/>
    <mergeCell ref="T77:T78"/>
    <mergeCell ref="U77:U78"/>
    <mergeCell ref="F72:F75"/>
    <mergeCell ref="V77:V78"/>
    <mergeCell ref="W77:W78"/>
    <mergeCell ref="X77:X78"/>
    <mergeCell ref="Y77:Y78"/>
    <mergeCell ref="Z72:Z75"/>
    <mergeCell ref="AA72:AA75"/>
    <mergeCell ref="U72:U75"/>
    <mergeCell ref="V72:V75"/>
    <mergeCell ref="Z77:Z78"/>
    <mergeCell ref="N77:N78"/>
    <mergeCell ref="O77:O78"/>
    <mergeCell ref="W72:W75"/>
    <mergeCell ref="X72:X75"/>
    <mergeCell ref="W79:W87"/>
    <mergeCell ref="X79:X87"/>
    <mergeCell ref="Y79:Y87"/>
    <mergeCell ref="E72:E75"/>
    <mergeCell ref="F77:F78"/>
    <mergeCell ref="I77:I78"/>
    <mergeCell ref="J77:J78"/>
    <mergeCell ref="M77:M78"/>
    <mergeCell ref="A88:A95"/>
    <mergeCell ref="B88:B95"/>
    <mergeCell ref="C88:C95"/>
    <mergeCell ref="D88:D95"/>
    <mergeCell ref="E88:E95"/>
    <mergeCell ref="Q79:Q87"/>
    <mergeCell ref="R79:R87"/>
    <mergeCell ref="S79:S87"/>
    <mergeCell ref="T79:T87"/>
    <mergeCell ref="I79:I87"/>
    <mergeCell ref="J79:J87"/>
    <mergeCell ref="M79:M87"/>
    <mergeCell ref="N79:N87"/>
    <mergeCell ref="O79:O87"/>
    <mergeCell ref="P79:P87"/>
    <mergeCell ref="A79:A87"/>
    <mergeCell ref="B79:B87"/>
    <mergeCell ref="C79:C87"/>
    <mergeCell ref="D79:D87"/>
    <mergeCell ref="E79:E87"/>
    <mergeCell ref="F88:F95"/>
    <mergeCell ref="I88:I95"/>
    <mergeCell ref="J88:J95"/>
    <mergeCell ref="M88:M95"/>
    <mergeCell ref="AA88:AA95"/>
    <mergeCell ref="P88:P95"/>
    <mergeCell ref="Q88:Q95"/>
    <mergeCell ref="R88:R95"/>
    <mergeCell ref="S88:S95"/>
    <mergeCell ref="T88:T95"/>
    <mergeCell ref="U88:U95"/>
    <mergeCell ref="F79:F87"/>
    <mergeCell ref="V88:V95"/>
    <mergeCell ref="W88:W95"/>
    <mergeCell ref="X88:X95"/>
    <mergeCell ref="Y88:Y95"/>
    <mergeCell ref="Z79:Z87"/>
    <mergeCell ref="AA79:AA87"/>
    <mergeCell ref="U79:U87"/>
    <mergeCell ref="V79:V87"/>
    <mergeCell ref="AA96:AA99"/>
    <mergeCell ref="U96:U99"/>
    <mergeCell ref="V96:V99"/>
    <mergeCell ref="Z88:Z95"/>
    <mergeCell ref="N88:N95"/>
    <mergeCell ref="O88:O95"/>
    <mergeCell ref="W96:W99"/>
    <mergeCell ref="X96:X99"/>
    <mergeCell ref="Y96:Y99"/>
    <mergeCell ref="A100:A103"/>
    <mergeCell ref="B100:B103"/>
    <mergeCell ref="C100:C103"/>
    <mergeCell ref="D100:D103"/>
    <mergeCell ref="E100:E103"/>
    <mergeCell ref="Q96:Q99"/>
    <mergeCell ref="R96:R99"/>
    <mergeCell ref="S96:S99"/>
    <mergeCell ref="T96:T99"/>
    <mergeCell ref="I96:I99"/>
    <mergeCell ref="J96:J99"/>
    <mergeCell ref="M96:M99"/>
    <mergeCell ref="N96:N99"/>
    <mergeCell ref="O96:O99"/>
    <mergeCell ref="P96:P99"/>
    <mergeCell ref="A96:A99"/>
    <mergeCell ref="B96:B99"/>
    <mergeCell ref="C96:C99"/>
    <mergeCell ref="G100:G103"/>
    <mergeCell ref="H100:H103"/>
    <mergeCell ref="K100:K103"/>
    <mergeCell ref="L100:L103"/>
    <mergeCell ref="Z104:Z106"/>
    <mergeCell ref="AA104:AA106"/>
    <mergeCell ref="N100:N103"/>
    <mergeCell ref="O100:O103"/>
    <mergeCell ref="D96:D99"/>
    <mergeCell ref="E96:E99"/>
    <mergeCell ref="F100:F103"/>
    <mergeCell ref="I100:I103"/>
    <mergeCell ref="J100:J103"/>
    <mergeCell ref="M100:M103"/>
    <mergeCell ref="AA100:AA103"/>
    <mergeCell ref="P100:P103"/>
    <mergeCell ref="Q100:Q103"/>
    <mergeCell ref="R100:R103"/>
    <mergeCell ref="S100:S103"/>
    <mergeCell ref="T100:T103"/>
    <mergeCell ref="U100:U103"/>
    <mergeCell ref="F96:F99"/>
    <mergeCell ref="V100:V103"/>
    <mergeCell ref="W100:W103"/>
    <mergeCell ref="X100:X103"/>
    <mergeCell ref="Y100:Y103"/>
    <mergeCell ref="Z100:Z103"/>
    <mergeCell ref="Z96:Z99"/>
    <mergeCell ref="A104:A106"/>
    <mergeCell ref="B104:B106"/>
    <mergeCell ref="C104:C106"/>
    <mergeCell ref="D104:D106"/>
    <mergeCell ref="E104:E106"/>
    <mergeCell ref="F104:F106"/>
    <mergeCell ref="W104:W106"/>
    <mergeCell ref="X104:X106"/>
    <mergeCell ref="Y104:Y106"/>
    <mergeCell ref="Q104:Q106"/>
    <mergeCell ref="R104:R106"/>
    <mergeCell ref="S104:S106"/>
    <mergeCell ref="T104:T106"/>
    <mergeCell ref="U104:U106"/>
    <mergeCell ref="V104:V106"/>
    <mergeCell ref="I104:I106"/>
    <mergeCell ref="J104:J106"/>
    <mergeCell ref="M104:M106"/>
    <mergeCell ref="N104:N106"/>
    <mergeCell ref="O104:O106"/>
    <mergeCell ref="P104:P106"/>
    <mergeCell ref="K104:K106"/>
    <mergeCell ref="L104:L106"/>
    <mergeCell ref="G79:G87"/>
    <mergeCell ref="H79:H87"/>
    <mergeCell ref="G96:G99"/>
    <mergeCell ref="H96:H99"/>
    <mergeCell ref="G104:G106"/>
    <mergeCell ref="H104:H106"/>
    <mergeCell ref="G15:G18"/>
    <mergeCell ref="G19:G24"/>
    <mergeCell ref="G27:G31"/>
    <mergeCell ref="G38:G46"/>
    <mergeCell ref="G59:G62"/>
    <mergeCell ref="H59:H62"/>
    <mergeCell ref="H38:H46"/>
    <mergeCell ref="H27:H31"/>
    <mergeCell ref="H19:H24"/>
    <mergeCell ref="H15:H18"/>
    <mergeCell ref="G67:G71"/>
    <mergeCell ref="H67:H71"/>
    <mergeCell ref="G72:G75"/>
    <mergeCell ref="H72:H75"/>
    <mergeCell ref="G77:G78"/>
    <mergeCell ref="H77:H78"/>
    <mergeCell ref="G88:G95"/>
    <mergeCell ref="H88:H95"/>
  </mergeCells>
  <dataValidations count="16">
    <dataValidation type="whole" allowBlank="1" showInputMessage="1" showErrorMessage="1" errorTitle="Error de formato" error="Por favor introduzca solo números" sqref="F1:F1048576" xr:uid="{00000000-0002-0000-0000-000000000000}">
      <formula1>10000000</formula1>
      <formula2>99999999</formula2>
    </dataValidation>
    <dataValidation type="whole" allowBlank="1" showInputMessage="1" showErrorMessage="1" errorTitle="Error de formato" error="Por favor solo introduzca números" sqref="D1:D1048576" xr:uid="{00000000-0002-0000-0000-000001000000}">
      <formula1>10000000</formula1>
      <formula2>99999999</formula2>
    </dataValidation>
    <dataValidation type="list" allowBlank="1" showInputMessage="1" showErrorMessage="1" sqref="M15 M3 M38 M19 M25 M27 M32 M59 M47 M63:M72 M76:M77 M79:M88 M104:M937 M96 M100" xr:uid="{00000000-0002-0000-0000-000002000000}">
      <formula1>"Urbano, Rural"</formula1>
    </dataValidation>
    <dataValidation type="list" allowBlank="1" showInputMessage="1" showErrorMessage="1" sqref="N15 N3 N38 N19 N25 N27 N32 N59 N47 N63:N72 N76:N77 N79:N88 N104:N937 N96 N100" xr:uid="{00000000-0002-0000-0000-000003000000}">
      <formula1>"AyA, Municipal, ASADA, Privado"</formula1>
    </dataValidation>
    <dataValidation type="list" allowBlank="1" showInputMessage="1" showErrorMessage="1" sqref="W3 W38 W19 W27 W32 W63:W66 W59 W77 W72 W79:W88 W104:W937 W100" xr:uid="{00000000-0002-0000-0000-000004000000}">
      <formula1>"PVC, Hierro Galvanizado, Asbesto, Otros"</formula1>
    </dataValidation>
    <dataValidation type="list" allowBlank="1" showInputMessage="1" showErrorMessage="1" sqref="Y15 Y3 Y38 Y19 Y27 Y25 Y32 Y47 Y59 Y63:Y72 Y76:Y77 Y79:Y88 Y104:Y937 Y96 Y100" xr:uid="{00000000-0002-0000-0000-000005000000}">
      <formula1>"Gravedad, Bombeo, Otro"</formula1>
    </dataValidation>
    <dataValidation type="list" allowBlank="1" showInputMessage="1" showErrorMessage="1" sqref="P15:P19 Z15 Z3 P3 Z38 Z19 Z25 P25:P27 Z27 P38 P32 Z32 P63:P72 Z47 P47:P59 Z59 Z63:Z72 P76:P77 P79:P88 Z76:Z77 Z79:Z88 Z104:Z937 Z96 P104:P106 P96:P100 Z100" xr:uid="{00000000-0002-0000-0000-000006000000}">
      <formula1>"SI, NO"</formula1>
    </dataValidation>
    <dataValidation type="list" allowBlank="1" showInputMessage="1" showErrorMessage="1" sqref="AA15 AA38 AA19 AA25 AA27 AA32 AA47 AA59 AA63:AA72 AA76:AA77 AA79:AA88 AA104:AA937 AA96 AA100" xr:uid="{00000000-0002-0000-0000-000007000000}">
      <formula1>"Hipoclorito-Sanilec, Sanilec, Pastilla, Gaseoso"</formula1>
    </dataValidation>
    <dataValidation type="list" allowBlank="1" showInputMessage="1" showErrorMessage="1" sqref="DF107:DF937 BL107:BL937 DU107:DV937" xr:uid="{00000000-0002-0000-0000-000008000000}">
      <formula1>"Gas-Cloro, Electrólisis, Pastilla (erosión), Otros"</formula1>
    </dataValidation>
    <dataValidation type="list" allowBlank="1" showInputMessage="1" showErrorMessage="1" sqref="BH107:BH1048576 EH107:EH1048576 BX107:BX1048576" xr:uid="{00000000-0002-0000-0000-000009000000}">
      <formula1>"No se capta,Nulo,Bajo,Intermedio,Alto"</formula1>
    </dataValidation>
    <dataValidation type="list" allowBlank="1" showInputMessage="1" showErrorMessage="1" sqref="AV107:AV937" xr:uid="{00000000-0002-0000-0000-00000A000000}">
      <formula1>"Caseta, A nivel, Enterrada, Semi-enterrada"</formula1>
    </dataValidation>
    <dataValidation type="list" allowBlank="1" showInputMessage="1" showErrorMessage="1" sqref="CQ107:CQ937 CB107:CB937" xr:uid="{00000000-0002-0000-0000-00000B000000}">
      <formula1>"PVC, HG, Mixto, Otro"</formula1>
    </dataValidation>
    <dataValidation type="list" allowBlank="1" showInputMessage="1" showErrorMessage="1" sqref="DT107:DT937 BK107:BK937 DE107:DE937" xr:uid="{00000000-0002-0000-0000-00000C000000}">
      <formula1>"Concreto, Metálico, Plástico"</formula1>
    </dataValidation>
    <dataValidation type="list" allowBlank="1" showInputMessage="1" showErrorMessage="1" sqref="BJ107:BJ937" xr:uid="{00000000-0002-0000-0000-00000D000000}">
      <formula1>"Elevado, Enterrado, A nivel, Semi-enterrado"</formula1>
    </dataValidation>
    <dataValidation type="list" allowBlank="1" showInputMessage="1" showErrorMessage="1" sqref="AF107:AF937" xr:uid="{00000000-0002-0000-0000-00000E000000}">
      <formula1>"Nunca, Mensual, Semanal, Diario, Otro"</formula1>
    </dataValidation>
    <dataValidation allowBlank="1" showInputMessage="1" showErrorMessage="1" errorTitle="Error de formato" error="Por favor introduzca solo números" sqref="G19:H19 G72:H72 G32:H38 G25:H27 G104:H1048576 G47:H59 G63 G76:H77 G79:H88 G96:H100 H63:H67 G67 G1:H15" xr:uid="{00000000-0002-0000-0000-00000F000000}"/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keywords/>
  <cp:lastModifiedBy>Luis Quirós Valerín</cp:lastModifiedBy>
  <dcterms:created xsi:type="dcterms:W3CDTF">2017-09-02T22:21:04Z</dcterms:created>
  <dcterms:modified xsi:type="dcterms:W3CDTF">2017-10-23T03:41:39Z</dcterms:modified>
</cp:coreProperties>
</file>