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asmin ahmima" sheetId="1" state="visible" r:id="rId3"/>
    <sheet name="maxence barneche" sheetId="2" state="visible" r:id="rId4"/>
    <sheet name="elaria bassilli" sheetId="3" state="visible" r:id="rId5"/>
    <sheet name="leonard chauvin" sheetId="4" state="visible" r:id="rId6"/>
    <sheet name="tombe cisse-diallo" sheetId="5" state="visible" r:id="rId7"/>
    <sheet name="camille cleomene" sheetId="6" state="visible" r:id="rId8"/>
    <sheet name="eloise dubois-delaloge" sheetId="7" state="visible" r:id="rId9"/>
    <sheet name="mathis gracie" sheetId="8" state="visible" r:id="rId10"/>
    <sheet name="rahma hmida" sheetId="9" state="visible" r:id="rId11"/>
    <sheet name="ulysse hubert" sheetId="10" state="visible" r:id="rId12"/>
    <sheet name="alix kremer" sheetId="11" state="visible" r:id="rId13"/>
    <sheet name="arman lacaze" sheetId="12" state="visible" r:id="rId14"/>
    <sheet name="raphael paysant" sheetId="13" state="visible" r:id="rId15"/>
    <sheet name="nicolas primault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<sst xmlns="http://schemas.openxmlformats.org/spreadsheetml/2006/main" count="672" uniqueCount="39">
  <si>
    <t xml:space="preserve">Savoir mener un raisonnement hypothetico-déductif C1</t>
  </si>
  <si>
    <t xml:space="preserve">Respecter le cadre de travail C3</t>
  </si>
  <si>
    <t xml:space="preserve">C1a rédac</t>
  </si>
  <si>
    <t xml:space="preserve">C1b nonsens</t>
  </si>
  <si>
    <t xml:space="preserve">C1c calcul</t>
  </si>
  <si>
    <t xml:space="preserve">C1d courarg</t>
  </si>
  <si>
    <t xml:space="preserve">Nb de questions </t>
  </si>
  <si>
    <t xml:space="preserve">Jauge vitesse</t>
  </si>
  <si>
    <t xml:space="preserve">retards</t>
  </si>
  <si>
    <t xml:space="preserve">Poids dans la tâche</t>
  </si>
  <si>
    <t xml:space="preserve">Niveau atteint</t>
  </si>
  <si>
    <t xml:space="preserve"> attendues</t>
  </si>
  <si>
    <t xml:space="preserve">effectuées</t>
  </si>
  <si>
    <t xml:space="preserve">Date</t>
  </si>
  <si>
    <t xml:space="preserve">Eval 1 (29/1)</t>
  </si>
  <si>
    <t xml:space="preserve">Tâche 1</t>
  </si>
  <si>
    <t xml:space="preserve">Tâche 2</t>
  </si>
  <si>
    <t xml:space="preserve">Tâche 3</t>
  </si>
  <si>
    <t xml:space="preserve">Tâche 4</t>
  </si>
  <si>
    <t xml:space="preserve">Tâche 5</t>
  </si>
  <si>
    <t xml:space="preserve">Copie</t>
  </si>
  <si>
    <t xml:space="preserve">Eval 2 ()</t>
  </si>
  <si>
    <t xml:space="preserve">Tâche 6</t>
  </si>
  <si>
    <t xml:space="preserve">Tâche 7</t>
  </si>
  <si>
    <t xml:space="preserve">Tâche 8</t>
  </si>
  <si>
    <t xml:space="preserve">Tâche 9</t>
  </si>
  <si>
    <t xml:space="preserve">Eval 3 ()</t>
  </si>
  <si>
    <t xml:space="preserve">Tâche 10</t>
  </si>
  <si>
    <t xml:space="preserve">Tâche 11</t>
  </si>
  <si>
    <t xml:space="preserve">Tâche 12</t>
  </si>
  <si>
    <t xml:space="preserve">Tâche 13</t>
  </si>
  <si>
    <t xml:space="preserve">Eval 4 ()</t>
  </si>
  <si>
    <t xml:space="preserve">Tâche 14</t>
  </si>
  <si>
    <t xml:space="preserve">Tâche 15</t>
  </si>
  <si>
    <t xml:space="preserve">Tâche 16</t>
  </si>
  <si>
    <t xml:space="preserve">Tâche 17</t>
  </si>
  <si>
    <t xml:space="preserve">Note des compétences finale</t>
  </si>
  <si>
    <t xml:space="preserve">Note sur 20 après jauge  </t>
  </si>
  <si>
    <t xml:space="preserve">Note actuelle (après ajout des retards)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</si>
</sst>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0"/>
      <color rgb="FFC9211E"/>
      <name val="Arial"/>
      <family val="2"/>
    </font>
    <font>
      <b val="true"/>
      <sz val="10"/>
      <color rgb="FF2A6099"/>
      <name val="Arial"/>
      <family val="2"/>
    </font>
    <font>
      <sz val="10"/>
      <color rgb="FF2A60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1</v>
      </c>
      <c r="K4" s="8" t="n">
        <v>15</v>
      </c>
      <c r="L4" s="7" t="n">
        <v>11</v>
      </c>
      <c r="M4" s="6" t="n">
        <f aca="false">100*L4/K4</f>
        <v>73.3333333333333</v>
      </c>
      <c r="N4" s="9" t="n">
        <v>45693</v>
      </c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2</v>
      </c>
      <c r="K5" s="8"/>
      <c r="L5" s="8"/>
      <c r="M5" s="8"/>
      <c r="N5" s="7"/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3</v>
      </c>
      <c r="K6" s="8"/>
      <c r="L6" s="8"/>
      <c r="M6" s="8"/>
      <c r="N6" s="7"/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1</v>
      </c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/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4</v>
      </c>
      <c r="E9" s="7" t="n">
        <v>3</v>
      </c>
      <c r="F9" s="7" t="n">
        <v>5</v>
      </c>
      <c r="G9" s="7" t="n">
        <v>1</v>
      </c>
      <c r="H9" s="7" t="n">
        <v>2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3</v>
      </c>
      <c r="K10" s="7" t="n">
        <v>15</v>
      </c>
      <c r="L10" s="7" t="n">
        <v>13</v>
      </c>
      <c r="M10" s="6" t="n">
        <f aca="false">100*L10/K10</f>
        <v>86.6666666666667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1</v>
      </c>
      <c r="K11" s="7"/>
      <c r="L11" s="7"/>
      <c r="M11" s="7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2</v>
      </c>
      <c r="K12" s="7"/>
      <c r="L12" s="7"/>
      <c r="M12" s="7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 t="n">
        <v>1</v>
      </c>
      <c r="K13" s="7"/>
      <c r="L13" s="7"/>
      <c r="M13" s="7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3</v>
      </c>
      <c r="E14" s="7" t="n">
        <v>3</v>
      </c>
      <c r="F14" s="7" t="n">
        <v>3</v>
      </c>
      <c r="G14" s="7" t="n">
        <v>1</v>
      </c>
      <c r="H14" s="7" t="n">
        <v>2</v>
      </c>
      <c r="I14" s="7"/>
      <c r="J14" s="7"/>
      <c r="K14" s="7"/>
      <c r="L14" s="7"/>
      <c r="M14" s="7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3.5</v>
      </c>
      <c r="E27" s="11" t="n">
        <f aca="false">SUMPRODUCT((F4:F24&lt;&gt;"") * E4:E24)</f>
        <v>6</v>
      </c>
      <c r="F27" s="1" t="n">
        <f aca="false">SUMPRODUCT(E4:E24,F4:F24)/E27</f>
        <v>4</v>
      </c>
      <c r="G27" s="11" t="n">
        <f aca="false">SUMPRODUCT((H4:H24&lt;&gt;"") * G4:G24)</f>
        <v>2</v>
      </c>
      <c r="H27" s="1" t="n">
        <f aca="false">SUMPRODUCT(G4:G24,H4:H24)/G27</f>
        <v>2</v>
      </c>
      <c r="I27" s="11" t="n">
        <f aca="false">SUMPRODUCT((J4:J24&lt;&gt;"") * I4:I24)</f>
        <v>16</v>
      </c>
      <c r="J27" s="1" t="n">
        <f aca="false">SUMPRODUCT(I4:I24,J4:J24)/I27</f>
        <v>1.75</v>
      </c>
      <c r="M27" s="1" t="n">
        <f aca="false">AVERAGE(M4:M24)</f>
        <v>80</v>
      </c>
      <c r="N27" s="1" t="n">
        <f aca="false">COUNTIF(N4:N24,"&lt;&gt;")</f>
        <v>1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2.56666666666667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8.21333333333333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8.21</v>
      </c>
      <c r="C31" s="14"/>
    </row>
  </sheetData>
  <mergeCells count="23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M15:M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M10" activeCellId="0" sqref="M10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5</v>
      </c>
      <c r="K4" s="8" t="n">
        <v>15</v>
      </c>
      <c r="L4" s="7" t="n">
        <v>19</v>
      </c>
      <c r="M4" s="6" t="n">
        <f aca="false">100*L4/K4</f>
        <v>126.666666666667</v>
      </c>
      <c r="N4" s="9"/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5</v>
      </c>
      <c r="K5" s="8"/>
      <c r="L5" s="8"/>
      <c r="M5" s="8"/>
      <c r="N5" s="7"/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4</v>
      </c>
      <c r="K6" s="8"/>
      <c r="L6" s="8"/>
      <c r="M6" s="8"/>
      <c r="N6" s="7"/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3</v>
      </c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/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4</v>
      </c>
      <c r="E9" s="7" t="n">
        <v>3</v>
      </c>
      <c r="F9" s="7" t="n">
        <v>3</v>
      </c>
      <c r="G9" s="7" t="n">
        <v>1</v>
      </c>
      <c r="H9" s="7" t="n">
        <v>5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3</v>
      </c>
      <c r="K10" s="7" t="n">
        <v>15</v>
      </c>
      <c r="L10" s="7" t="n">
        <v>18</v>
      </c>
      <c r="M10" s="6" t="n">
        <f aca="false">100*L10/K10</f>
        <v>120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3</v>
      </c>
      <c r="K11" s="7"/>
      <c r="L11" s="7"/>
      <c r="M11" s="6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3</v>
      </c>
      <c r="K12" s="7"/>
      <c r="L12" s="7"/>
      <c r="M12" s="6"/>
      <c r="N12" s="7"/>
    </row>
    <row r="13" customFormat="false" ht="12.8" hidden="false" customHeight="false" outlineLevel="0" collapsed="false">
      <c r="A13" s="6"/>
      <c r="B13" s="6" t="s">
        <v>25</v>
      </c>
      <c r="C13" s="7" t="n">
        <v>3</v>
      </c>
      <c r="D13" s="3" t="n">
        <v>4</v>
      </c>
      <c r="E13" s="7" t="n">
        <v>3</v>
      </c>
      <c r="F13" s="3" t="n">
        <v>5</v>
      </c>
      <c r="G13" s="7" t="n">
        <v>1</v>
      </c>
      <c r="H13" s="3" t="n">
        <v>4</v>
      </c>
      <c r="I13" s="7" t="n">
        <v>2</v>
      </c>
      <c r="J13" s="7" t="n">
        <v>3</v>
      </c>
      <c r="K13" s="7"/>
      <c r="L13" s="7"/>
      <c r="M13" s="6"/>
      <c r="N13" s="7"/>
    </row>
    <row r="14" customFormat="false" ht="12.8" hidden="false" customHeight="false" outlineLevel="0" collapsed="false">
      <c r="A14" s="6"/>
      <c r="B14" s="6" t="s">
        <v>20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6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4</v>
      </c>
      <c r="E27" s="11" t="n">
        <f aca="false">SUMPRODUCT((F4:F24&lt;&gt;"") * E4:E24)</f>
        <v>6</v>
      </c>
      <c r="F27" s="1" t="n">
        <f aca="false">SUMPRODUCT(E4:E24,F4:F24)/E27</f>
        <v>4</v>
      </c>
      <c r="G27" s="11" t="n">
        <f aca="false">SUMPRODUCT((H4:H24&lt;&gt;"") * G4:G24)</f>
        <v>2</v>
      </c>
      <c r="H27" s="1" t="n">
        <f aca="false">SUMPRODUCT(G4:G24,H4:H24)/G27</f>
        <v>4.5</v>
      </c>
      <c r="I27" s="11" t="n">
        <f aca="false">SUMPRODUCT((J4:J24&lt;&gt;"") * I4:I24)</f>
        <v>16</v>
      </c>
      <c r="J27" s="1" t="n">
        <f aca="false">SUMPRODUCT(I4:I24,J4:J24)/I27</f>
        <v>3.625</v>
      </c>
      <c r="M27" s="1" t="n">
        <f aca="false">AVERAGE(M4:M24)</f>
        <v>123.333333333334</v>
      </c>
      <c r="N27" s="1" t="n">
        <f aca="false">COUNTIF(N4:N24,"&lt;&gt;")</f>
        <v>0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3.83333333333333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18.9111111111111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18.91</v>
      </c>
      <c r="C31" s="14"/>
    </row>
  </sheetData>
  <mergeCells count="22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I1" colorId="64" zoomScale="80" zoomScaleNormal="80" zoomScalePageLayoutView="100" workbookViewId="0">
      <selection pane="topLeft" activeCell="M10" activeCellId="0" sqref="M10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3</v>
      </c>
      <c r="K4" s="8" t="n">
        <v>15</v>
      </c>
      <c r="L4" s="7" t="n">
        <v>11</v>
      </c>
      <c r="M4" s="6" t="n">
        <f aca="false">100*L4/K4</f>
        <v>73.3333333333333</v>
      </c>
      <c r="N4" s="9"/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5</v>
      </c>
      <c r="K5" s="8"/>
      <c r="L5" s="8"/>
      <c r="M5" s="8"/>
      <c r="N5" s="7"/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2</v>
      </c>
      <c r="K6" s="8"/>
      <c r="L6" s="8"/>
      <c r="M6" s="8"/>
      <c r="N6" s="7"/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3</v>
      </c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/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4</v>
      </c>
      <c r="E9" s="7" t="n">
        <v>3</v>
      </c>
      <c r="F9" s="7" t="n">
        <v>5</v>
      </c>
      <c r="G9" s="7" t="n">
        <v>1</v>
      </c>
      <c r="H9" s="7" t="n">
        <v>5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5</v>
      </c>
      <c r="K10" s="7" t="n">
        <v>15</v>
      </c>
      <c r="L10" s="7" t="n">
        <v>11</v>
      </c>
      <c r="M10" s="6" t="n">
        <f aca="false">100*L10/K10</f>
        <v>73.3333333333333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5</v>
      </c>
      <c r="K11" s="7"/>
      <c r="L11" s="7"/>
      <c r="M11" s="6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3</v>
      </c>
      <c r="K12" s="7"/>
      <c r="L12" s="7"/>
      <c r="M12" s="6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 t="n">
        <v>2</v>
      </c>
      <c r="K13" s="7"/>
      <c r="L13" s="7"/>
      <c r="M13" s="6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4</v>
      </c>
      <c r="E14" s="7" t="n">
        <v>3</v>
      </c>
      <c r="F14" s="7" t="n">
        <v>5</v>
      </c>
      <c r="G14" s="7" t="n">
        <v>1</v>
      </c>
      <c r="H14" s="7" t="n">
        <v>5</v>
      </c>
      <c r="I14" s="7"/>
      <c r="J14" s="7"/>
      <c r="K14" s="7"/>
      <c r="L14" s="7"/>
      <c r="M14" s="6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4</v>
      </c>
      <c r="E27" s="11" t="n">
        <f aca="false">SUMPRODUCT((F4:F24&lt;&gt;"") * E4:E24)</f>
        <v>6</v>
      </c>
      <c r="F27" s="1" t="n">
        <f aca="false">SUMPRODUCT(E4:E24,F4:F24)/E27</f>
        <v>5</v>
      </c>
      <c r="G27" s="11" t="n">
        <f aca="false">SUMPRODUCT((H4:H24&lt;&gt;"") * G4:G24)</f>
        <v>2</v>
      </c>
      <c r="H27" s="1" t="n">
        <f aca="false">SUMPRODUCT(G4:G24,H4:H24)/G27</f>
        <v>5</v>
      </c>
      <c r="I27" s="11" t="n">
        <f aca="false">SUMPRODUCT((J4:J24&lt;&gt;"") * I4:I24)</f>
        <v>16</v>
      </c>
      <c r="J27" s="1" t="n">
        <f aca="false">SUMPRODUCT(I4:I24,J4:J24)/I27</f>
        <v>3.5</v>
      </c>
      <c r="M27" s="1" t="n">
        <f aca="false">AVERAGE(M4:M24)</f>
        <v>73.3333333333333</v>
      </c>
      <c r="N27" s="1" t="n">
        <f aca="false">COUNTIF(N4:N24,"&lt;&gt;")</f>
        <v>0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4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11.7333333333333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11.73</v>
      </c>
      <c r="C31" s="14"/>
    </row>
  </sheetData>
  <mergeCells count="22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M10" activeCellId="0" sqref="M10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1</v>
      </c>
      <c r="K4" s="8" t="n">
        <v>15</v>
      </c>
      <c r="L4" s="7" t="n">
        <v>6</v>
      </c>
      <c r="M4" s="6" t="n">
        <f aca="false">100*L4/K4</f>
        <v>40</v>
      </c>
      <c r="N4" s="9" t="n">
        <v>45670</v>
      </c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3</v>
      </c>
      <c r="K5" s="8"/>
      <c r="L5" s="8"/>
      <c r="M5" s="8"/>
      <c r="N5" s="9" t="n">
        <v>45672</v>
      </c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2</v>
      </c>
      <c r="K6" s="8"/>
      <c r="L6" s="8"/>
      <c r="M6" s="8"/>
      <c r="N6" s="9" t="n">
        <v>45679</v>
      </c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/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 t="n">
        <v>2</v>
      </c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2</v>
      </c>
      <c r="E9" s="7" t="n">
        <v>3</v>
      </c>
      <c r="F9" s="7" t="n">
        <v>5</v>
      </c>
      <c r="G9" s="7" t="n">
        <v>1</v>
      </c>
      <c r="H9" s="7"/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2</v>
      </c>
      <c r="K10" s="7" t="n">
        <v>15</v>
      </c>
      <c r="L10" s="7" t="n">
        <v>9</v>
      </c>
      <c r="M10" s="6" t="n">
        <f aca="false">100*L10/K10</f>
        <v>60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2</v>
      </c>
      <c r="K11" s="7"/>
      <c r="L11" s="7"/>
      <c r="M11" s="6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3</v>
      </c>
      <c r="K12" s="7"/>
      <c r="L12" s="7"/>
      <c r="M12" s="6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/>
      <c r="K13" s="7"/>
      <c r="L13" s="7"/>
      <c r="M13" s="6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2</v>
      </c>
      <c r="E14" s="7" t="n">
        <v>3</v>
      </c>
      <c r="F14" s="7" t="n">
        <v>5</v>
      </c>
      <c r="G14" s="7" t="n">
        <v>1</v>
      </c>
      <c r="H14" s="7" t="n">
        <v>4</v>
      </c>
      <c r="I14" s="7"/>
      <c r="J14" s="7"/>
      <c r="K14" s="7"/>
      <c r="L14" s="7"/>
      <c r="M14" s="6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2</v>
      </c>
      <c r="E27" s="11" t="n">
        <f aca="false">SUMPRODUCT((F4:F24&lt;&gt;"") * E4:E24)</f>
        <v>6</v>
      </c>
      <c r="F27" s="1" t="n">
        <f aca="false">SUMPRODUCT(E4:E24,F4:F24)/E27</f>
        <v>5</v>
      </c>
      <c r="G27" s="11" t="n">
        <f aca="false">SUMPRODUCT((H4:H24&lt;&gt;"") * G4:G24)</f>
        <v>1</v>
      </c>
      <c r="H27" s="1" t="n">
        <f aca="false">SUMPRODUCT(G4:G24,H4:H24)/G27</f>
        <v>4</v>
      </c>
      <c r="I27" s="11" t="n">
        <f aca="false">SUMPRODUCT((J4:J24&lt;&gt;"") * I4:I24)</f>
        <v>12</v>
      </c>
      <c r="J27" s="1" t="n">
        <f aca="false">SUMPRODUCT(I4:I24,J4:J24)/I27</f>
        <v>2.16666666666667</v>
      </c>
      <c r="M27" s="1" t="n">
        <f aca="false">AVERAGE(M4:M24)</f>
        <v>50</v>
      </c>
      <c r="N27" s="1" t="n">
        <f aca="false">COUNTIF(N4:N24,"&lt;&gt;")</f>
        <v>3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2.88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5.76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5.46</v>
      </c>
      <c r="C31" s="14"/>
    </row>
  </sheetData>
  <mergeCells count="22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3</v>
      </c>
      <c r="K4" s="8" t="n">
        <v>15</v>
      </c>
      <c r="L4" s="7" t="n">
        <v>15</v>
      </c>
      <c r="M4" s="6" t="n">
        <f aca="false">100*L4/K4</f>
        <v>100</v>
      </c>
      <c r="N4" s="9" t="n">
        <v>45672</v>
      </c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3</v>
      </c>
      <c r="K5" s="8"/>
      <c r="L5" s="8"/>
      <c r="M5" s="8"/>
      <c r="N5" s="9" t="n">
        <v>45679</v>
      </c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2</v>
      </c>
      <c r="K6" s="8"/>
      <c r="L6" s="8"/>
      <c r="M6" s="8"/>
      <c r="N6" s="9" t="n">
        <v>45680</v>
      </c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3</v>
      </c>
      <c r="K7" s="8"/>
      <c r="L7" s="8"/>
      <c r="M7" s="8"/>
      <c r="N7" s="9" t="n">
        <v>45723</v>
      </c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 t="n">
        <v>2</v>
      </c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4</v>
      </c>
      <c r="E9" s="7" t="n">
        <v>3</v>
      </c>
      <c r="F9" s="7" t="n">
        <v>3</v>
      </c>
      <c r="G9" s="7" t="n">
        <v>1</v>
      </c>
      <c r="H9" s="7" t="n">
        <v>3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5</v>
      </c>
      <c r="K10" s="7" t="n">
        <v>15</v>
      </c>
      <c r="L10" s="7" t="n">
        <v>13</v>
      </c>
      <c r="M10" s="6" t="n">
        <f aca="false">100*L10/K10</f>
        <v>86.6666666666667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3</v>
      </c>
      <c r="K11" s="7"/>
      <c r="L11" s="7"/>
      <c r="M11" s="6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3</v>
      </c>
      <c r="K12" s="7"/>
      <c r="L12" s="7"/>
      <c r="M12" s="6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 t="n">
        <v>2</v>
      </c>
      <c r="K13" s="7"/>
      <c r="L13" s="7"/>
      <c r="M13" s="6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4</v>
      </c>
      <c r="E14" s="7" t="n">
        <v>3</v>
      </c>
      <c r="F14" s="7" t="n">
        <v>3</v>
      </c>
      <c r="G14" s="7" t="n">
        <v>1</v>
      </c>
      <c r="H14" s="7" t="n">
        <v>4</v>
      </c>
      <c r="I14" s="7"/>
      <c r="J14" s="7"/>
      <c r="K14" s="7"/>
      <c r="L14" s="7"/>
      <c r="M14" s="6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4</v>
      </c>
      <c r="E27" s="11" t="n">
        <f aca="false">SUMPRODUCT((F4:F24&lt;&gt;"") * E4:E24)</f>
        <v>6</v>
      </c>
      <c r="F27" s="1" t="n">
        <f aca="false">SUMPRODUCT(E4:E24,F4:F24)/E27</f>
        <v>3</v>
      </c>
      <c r="G27" s="11" t="n">
        <f aca="false">SUMPRODUCT((H4:H24&lt;&gt;"") * G4:G24)</f>
        <v>2</v>
      </c>
      <c r="H27" s="1" t="n">
        <f aca="false">SUMPRODUCT(G4:G24,H4:H24)/G27</f>
        <v>3.5</v>
      </c>
      <c r="I27" s="11" t="n">
        <f aca="false">SUMPRODUCT((J4:J24&lt;&gt;"") * I4:I24)</f>
        <v>16</v>
      </c>
      <c r="J27" s="1" t="n">
        <f aca="false">SUMPRODUCT(I4:I24,J4:J24)/I27</f>
        <v>3</v>
      </c>
      <c r="M27" s="1" t="n">
        <f aca="false">AVERAGE(M4:M24)</f>
        <v>93.3333333333333</v>
      </c>
      <c r="N27" s="1" t="n">
        <f aca="false">COUNTIF(N4:N24,"&lt;&gt;")</f>
        <v>4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3.23333333333333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12.0711111111111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11.47</v>
      </c>
      <c r="C31" s="14"/>
    </row>
  </sheetData>
  <mergeCells count="22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F1" colorId="64" zoomScale="80" zoomScaleNormal="80" zoomScalePageLayoutView="100" workbookViewId="0">
      <selection pane="topLeft" activeCell="N8" activeCellId="0" sqref="N8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3</v>
      </c>
      <c r="K4" s="8" t="n">
        <v>15</v>
      </c>
      <c r="L4" s="7" t="n">
        <v>10</v>
      </c>
      <c r="M4" s="6" t="n">
        <f aca="false">100*L4/K4</f>
        <v>66.6666666666667</v>
      </c>
      <c r="N4" s="9" t="n">
        <v>45672</v>
      </c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3</v>
      </c>
      <c r="K5" s="8"/>
      <c r="L5" s="8"/>
      <c r="M5" s="8"/>
      <c r="N5" s="9" t="n">
        <v>45700</v>
      </c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2</v>
      </c>
      <c r="K6" s="8"/>
      <c r="L6" s="8"/>
      <c r="M6" s="8"/>
      <c r="N6" s="9" t="n">
        <v>45701</v>
      </c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5</v>
      </c>
      <c r="K7" s="8"/>
      <c r="L7" s="8"/>
      <c r="M7" s="8"/>
      <c r="N7" s="9" t="n">
        <v>45722</v>
      </c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/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4</v>
      </c>
      <c r="E9" s="7" t="n">
        <v>3</v>
      </c>
      <c r="F9" s="7" t="n">
        <v>5</v>
      </c>
      <c r="G9" s="7" t="n">
        <v>1</v>
      </c>
      <c r="H9" s="7" t="n">
        <v>5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2</v>
      </c>
      <c r="K10" s="7" t="n">
        <v>15</v>
      </c>
      <c r="L10" s="7" t="n">
        <v>8</v>
      </c>
      <c r="M10" s="6" t="n">
        <f aca="false">100*L10/K10</f>
        <v>53.3333333333333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5</v>
      </c>
      <c r="K11" s="7"/>
      <c r="L11" s="7"/>
      <c r="M11" s="6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2</v>
      </c>
      <c r="K12" s="7"/>
      <c r="L12" s="7"/>
      <c r="M12" s="6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/>
      <c r="K13" s="7"/>
      <c r="L13" s="7"/>
      <c r="M13" s="6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3</v>
      </c>
      <c r="E14" s="7" t="n">
        <v>3</v>
      </c>
      <c r="F14" s="7" t="n">
        <v>5</v>
      </c>
      <c r="G14" s="7" t="n">
        <v>1</v>
      </c>
      <c r="H14" s="7" t="n">
        <v>4</v>
      </c>
      <c r="I14" s="7"/>
      <c r="J14" s="7"/>
      <c r="K14" s="7"/>
      <c r="L14" s="7"/>
      <c r="M14" s="6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3.5</v>
      </c>
      <c r="E27" s="11" t="n">
        <f aca="false">SUMPRODUCT((F4:F24&lt;&gt;"") * E4:E24)</f>
        <v>6</v>
      </c>
      <c r="F27" s="1" t="n">
        <f aca="false">SUMPRODUCT(E4:E24,F4:F24)/E27</f>
        <v>5</v>
      </c>
      <c r="G27" s="11" t="n">
        <f aca="false">SUMPRODUCT((H4:H24&lt;&gt;"") * G4:G24)</f>
        <v>2</v>
      </c>
      <c r="H27" s="1" t="n">
        <f aca="false">SUMPRODUCT(G4:G24,H4:H24)/G27</f>
        <v>4.5</v>
      </c>
      <c r="I27" s="11" t="n">
        <f aca="false">SUMPRODUCT((J4:J24&lt;&gt;"") * I4:I24)</f>
        <v>14</v>
      </c>
      <c r="J27" s="1" t="n">
        <f aca="false">SUMPRODUCT(I4:I24,J4:J24)/I27</f>
        <v>3.14285714285714</v>
      </c>
      <c r="M27" s="1" t="n">
        <f aca="false">AVERAGE(M4:M24)</f>
        <v>60</v>
      </c>
      <c r="N27" s="1" t="n">
        <f aca="false">COUNTIF(N4:N24,"&lt;&gt;")</f>
        <v>4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3.71428571428571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8.91428571428571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8.31</v>
      </c>
      <c r="C31" s="14"/>
    </row>
  </sheetData>
  <mergeCells count="22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0" activeCellId="0" sqref="K10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5</v>
      </c>
      <c r="K4" s="8" t="n">
        <v>15</v>
      </c>
      <c r="L4" s="7" t="n">
        <v>17</v>
      </c>
      <c r="M4" s="6" t="n">
        <f aca="false">100*L4/K4</f>
        <v>113.333333333333</v>
      </c>
      <c r="N4" s="9"/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5</v>
      </c>
      <c r="K5" s="8"/>
      <c r="L5" s="8"/>
      <c r="M5" s="8"/>
      <c r="N5" s="7"/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5</v>
      </c>
      <c r="K6" s="8"/>
      <c r="L6" s="8"/>
      <c r="M6" s="8"/>
      <c r="N6" s="7"/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4</v>
      </c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/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5</v>
      </c>
      <c r="E9" s="7" t="n">
        <v>3</v>
      </c>
      <c r="F9" s="7" t="n">
        <v>5</v>
      </c>
      <c r="G9" s="7" t="n">
        <v>1</v>
      </c>
      <c r="H9" s="7" t="n">
        <v>2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5</v>
      </c>
      <c r="K10" s="7" t="n">
        <v>15</v>
      </c>
      <c r="L10" s="7" t="n">
        <v>18</v>
      </c>
      <c r="M10" s="6" t="n">
        <f aca="false">100*L10/K10</f>
        <v>120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5</v>
      </c>
      <c r="K11" s="7"/>
      <c r="L11" s="7"/>
      <c r="M11" s="7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3</v>
      </c>
      <c r="K12" s="7"/>
      <c r="L12" s="7"/>
      <c r="M12" s="7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 t="n">
        <v>4</v>
      </c>
      <c r="K13" s="7"/>
      <c r="L13" s="7"/>
      <c r="M13" s="7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5</v>
      </c>
      <c r="E14" s="7" t="n">
        <v>3</v>
      </c>
      <c r="F14" s="7" t="n">
        <v>3</v>
      </c>
      <c r="G14" s="7" t="n">
        <v>1</v>
      </c>
      <c r="H14" s="7" t="n">
        <v>4</v>
      </c>
      <c r="I14" s="7"/>
      <c r="J14" s="7"/>
      <c r="K14" s="7"/>
      <c r="L14" s="7"/>
      <c r="M14" s="7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5</v>
      </c>
      <c r="E27" s="11" t="n">
        <f aca="false">SUMPRODUCT((F4:F24&lt;&gt;"") * E4:E24)</f>
        <v>6</v>
      </c>
      <c r="F27" s="1" t="n">
        <f aca="false">SUMPRODUCT(E4:E24,F4:F24)/E27</f>
        <v>4</v>
      </c>
      <c r="G27" s="11" t="n">
        <f aca="false">SUMPRODUCT((H4:H24&lt;&gt;"") * G4:G24)</f>
        <v>2</v>
      </c>
      <c r="H27" s="1" t="n">
        <f aca="false">SUMPRODUCT(G4:G24,H4:H24)/G27</f>
        <v>3</v>
      </c>
      <c r="I27" s="11" t="n">
        <f aca="false">SUMPRODUCT((J4:J24&lt;&gt;"") * I4:I24)</f>
        <v>16</v>
      </c>
      <c r="J27" s="1" t="n">
        <f aca="false">SUMPRODUCT(I4:I24,J4:J24)/I27</f>
        <v>4.5</v>
      </c>
      <c r="M27" s="1" t="n">
        <f aca="false">AVERAGE(M4:M24)</f>
        <v>116.666666666667</v>
      </c>
      <c r="N27" s="1" t="n">
        <f aca="false">COUNTIF(N4:N24,"&lt;&gt;")</f>
        <v>0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4.4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20.5333333333333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20.53</v>
      </c>
      <c r="C31" s="14"/>
    </row>
  </sheetData>
  <mergeCells count="23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M15:M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2" activeCellId="0" sqref="C32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/>
      <c r="K4" s="8" t="n">
        <v>17</v>
      </c>
      <c r="L4" s="7"/>
      <c r="M4" s="6"/>
      <c r="N4" s="9" t="n">
        <v>45672</v>
      </c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/>
      <c r="K5" s="8"/>
      <c r="L5" s="8"/>
      <c r="M5" s="8"/>
      <c r="N5" s="9" t="n">
        <v>45680</v>
      </c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/>
      <c r="K6" s="8"/>
      <c r="L6" s="8"/>
      <c r="M6" s="8"/>
      <c r="N6" s="9" t="n">
        <v>45723</v>
      </c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/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 t="n">
        <v>2</v>
      </c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/>
      <c r="E9" s="7" t="n">
        <v>3</v>
      </c>
      <c r="F9" s="7"/>
      <c r="G9" s="7" t="n">
        <v>1</v>
      </c>
      <c r="H9" s="7"/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1</v>
      </c>
      <c r="K10" s="7" t="n">
        <v>15</v>
      </c>
      <c r="L10" s="7" t="n">
        <v>7</v>
      </c>
      <c r="M10" s="6" t="n">
        <f aca="false">100*L10/K10</f>
        <v>46.6666666666667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2</v>
      </c>
      <c r="K11" s="7"/>
      <c r="L11" s="7"/>
      <c r="M11" s="7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/>
      <c r="K12" s="7"/>
      <c r="L12" s="7"/>
      <c r="M12" s="7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/>
      <c r="K13" s="7"/>
      <c r="L13" s="7"/>
      <c r="M13" s="7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3</v>
      </c>
      <c r="E14" s="7" t="n">
        <v>3</v>
      </c>
      <c r="F14" s="7" t="n">
        <v>3</v>
      </c>
      <c r="G14" s="7" t="n">
        <v>1</v>
      </c>
      <c r="H14" s="7"/>
      <c r="I14" s="7"/>
      <c r="J14" s="7"/>
      <c r="K14" s="7"/>
      <c r="L14" s="7"/>
      <c r="M14" s="7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3</v>
      </c>
      <c r="D27" s="1" t="n">
        <f aca="false">SUMPRODUCT(C4:C24,D4:D24)/C27</f>
        <v>3</v>
      </c>
      <c r="E27" s="11" t="n">
        <f aca="false">SUMPRODUCT((F4:F24&lt;&gt;"") * E4:E24)</f>
        <v>3</v>
      </c>
      <c r="F27" s="1" t="n">
        <f aca="false">SUMPRODUCT(E4:E24,F4:F24)/E27</f>
        <v>3</v>
      </c>
      <c r="G27" s="11" t="n">
        <f aca="false">SUMPRODUCT((H4:H24&lt;&gt;"") * G4:G24)</f>
        <v>0</v>
      </c>
      <c r="H27" s="1" t="e">
        <f aca="false">SUMPRODUCT(G4:G24,H4:H24)/G27</f>
        <v>#DIV/0!</v>
      </c>
      <c r="I27" s="11" t="n">
        <f aca="false">SUMPRODUCT((J4:J24&lt;&gt;"") * I4:I24)</f>
        <v>4</v>
      </c>
      <c r="J27" s="1" t="n">
        <f aca="false">SUMPRODUCT(I4:I24,J4:J24)/I27</f>
        <v>1.5</v>
      </c>
      <c r="M27" s="1" t="n">
        <f aca="false">AVERAGE(M4:M24)</f>
        <v>46.6666666666667</v>
      </c>
      <c r="N27" s="1" t="n">
        <f aca="false">COUNTIF(N4:N24,"&lt;&gt;")</f>
        <v>3</v>
      </c>
    </row>
    <row r="29" customFormat="false" ht="35.5" hidden="false" customHeight="false" outlineLevel="0" collapsed="false">
      <c r="A29" s="12" t="s">
        <v>36</v>
      </c>
      <c r="B29" s="11" t="e">
        <f aca="false">(C27*D27+E27*F27+G27*H27+I27*J27)/(C27+E27+G27+I27)</f>
        <v>#DIV/0!</v>
      </c>
      <c r="C29" s="11" t="n">
        <f aca="false">(C27*D27+E27*F27+I27*J27)/(C27+E27+I27)</f>
        <v>2.4</v>
      </c>
    </row>
    <row r="30" customFormat="false" ht="24.05" hidden="false" customHeight="false" outlineLevel="0" collapsed="false">
      <c r="A30" s="12" t="s">
        <v>37</v>
      </c>
      <c r="B30" s="11" t="e">
        <f aca="false">B29*4*M27/100</f>
        <v>#DIV/0!</v>
      </c>
      <c r="C30" s="11" t="n">
        <f aca="false">C29*4*M27/100</f>
        <v>4.48</v>
      </c>
    </row>
    <row r="31" customFormat="false" ht="46.95" hidden="false" customHeight="false" outlineLevel="0" collapsed="false">
      <c r="A31" s="13" t="s">
        <v>38</v>
      </c>
      <c r="B31" s="14" t="e">
        <f aca="false">ROUND(B30-0.1*N27*(N27-1)/2,2)</f>
        <v>#DIV/0!</v>
      </c>
      <c r="C31" s="14" t="n">
        <f aca="false">ROUND(C30-0.1*N27*(N27-1)/2,2)</f>
        <v>4.18</v>
      </c>
    </row>
  </sheetData>
  <mergeCells count="23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M15:M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5</v>
      </c>
      <c r="K4" s="8" t="n">
        <v>15</v>
      </c>
      <c r="L4" s="7" t="n">
        <v>14</v>
      </c>
      <c r="M4" s="6" t="n">
        <f aca="false">100*L4/K4</f>
        <v>93.3333333333333</v>
      </c>
      <c r="N4" s="9"/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3</v>
      </c>
      <c r="K5" s="8"/>
      <c r="L5" s="8"/>
      <c r="M5" s="8"/>
      <c r="N5" s="7"/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3</v>
      </c>
      <c r="K6" s="8"/>
      <c r="L6" s="8"/>
      <c r="M6" s="8"/>
      <c r="N6" s="7"/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3</v>
      </c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/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4</v>
      </c>
      <c r="E9" s="7" t="n">
        <v>3</v>
      </c>
      <c r="F9" s="7" t="n">
        <v>5</v>
      </c>
      <c r="G9" s="7" t="n">
        <v>1</v>
      </c>
      <c r="H9" s="7" t="n">
        <v>5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5</v>
      </c>
      <c r="K10" s="7" t="n">
        <v>15</v>
      </c>
      <c r="L10" s="7" t="n">
        <v>16</v>
      </c>
      <c r="M10" s="6" t="n">
        <f aca="false">100*L10/K10</f>
        <v>106.666666666667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3</v>
      </c>
      <c r="K11" s="7"/>
      <c r="L11" s="7"/>
      <c r="M11" s="7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3</v>
      </c>
      <c r="K12" s="7"/>
      <c r="L12" s="7"/>
      <c r="M12" s="7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 t="n">
        <v>2</v>
      </c>
      <c r="K13" s="7"/>
      <c r="L13" s="7"/>
      <c r="M13" s="7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5</v>
      </c>
      <c r="E14" s="7" t="n">
        <v>3</v>
      </c>
      <c r="F14" s="7" t="n">
        <v>5</v>
      </c>
      <c r="G14" s="7" t="n">
        <v>1</v>
      </c>
      <c r="H14" s="7" t="n">
        <v>5</v>
      </c>
      <c r="I14" s="7"/>
      <c r="J14" s="7"/>
      <c r="K14" s="7"/>
      <c r="L14" s="7"/>
      <c r="M14" s="7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4.5</v>
      </c>
      <c r="E27" s="11" t="n">
        <f aca="false">SUMPRODUCT((F4:F24&lt;&gt;"") * E4:E24)</f>
        <v>6</v>
      </c>
      <c r="F27" s="1" t="n">
        <f aca="false">SUMPRODUCT(E4:E24,F4:F24)/E27</f>
        <v>5</v>
      </c>
      <c r="G27" s="11" t="n">
        <f aca="false">SUMPRODUCT((H4:H24&lt;&gt;"") * G4:G24)</f>
        <v>2</v>
      </c>
      <c r="H27" s="1" t="n">
        <f aca="false">SUMPRODUCT(G4:G24,H4:H24)/G27</f>
        <v>5</v>
      </c>
      <c r="I27" s="11" t="n">
        <f aca="false">SUMPRODUCT((J4:J24&lt;&gt;"") * I4:I24)</f>
        <v>16</v>
      </c>
      <c r="J27" s="1" t="n">
        <f aca="false">SUMPRODUCT(I4:I24,J4:J24)/I27</f>
        <v>3.375</v>
      </c>
      <c r="M27" s="1" t="n">
        <f aca="false">AVERAGE(M4:M24)</f>
        <v>100</v>
      </c>
      <c r="N27" s="1" t="n">
        <f aca="false">COUNTIF(N4:N24,"&lt;&gt;")</f>
        <v>0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4.03333333333333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16.1333333333333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16.13</v>
      </c>
      <c r="C31" s="14"/>
    </row>
  </sheetData>
  <mergeCells count="23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M15:M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2</v>
      </c>
      <c r="K4" s="8" t="n">
        <v>15</v>
      </c>
      <c r="L4" s="7" t="n">
        <v>11</v>
      </c>
      <c r="M4" s="6" t="n">
        <f aca="false">100*L4/K4</f>
        <v>73.3333333333333</v>
      </c>
      <c r="N4" s="9" t="n">
        <v>45670</v>
      </c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1</v>
      </c>
      <c r="K5" s="8"/>
      <c r="L5" s="8"/>
      <c r="M5" s="8"/>
      <c r="N5" s="9" t="n">
        <v>45672</v>
      </c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1</v>
      </c>
      <c r="K6" s="8"/>
      <c r="L6" s="8"/>
      <c r="M6" s="8"/>
      <c r="N6" s="9" t="n">
        <v>45687</v>
      </c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1</v>
      </c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 t="n">
        <v>2</v>
      </c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3</v>
      </c>
      <c r="E9" s="7" t="n">
        <v>3</v>
      </c>
      <c r="F9" s="7" t="n">
        <v>3</v>
      </c>
      <c r="G9" s="7" t="n">
        <v>1</v>
      </c>
      <c r="H9" s="7"/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3</v>
      </c>
      <c r="K10" s="7" t="n">
        <v>15</v>
      </c>
      <c r="L10" s="7" t="n">
        <v>10</v>
      </c>
      <c r="M10" s="6" t="n">
        <f aca="false">100*L10/K10</f>
        <v>66.6666666666667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1</v>
      </c>
      <c r="K11" s="7"/>
      <c r="L11" s="7"/>
      <c r="M11" s="7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2</v>
      </c>
      <c r="K12" s="7"/>
      <c r="L12" s="7"/>
      <c r="M12" s="7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/>
      <c r="K13" s="7"/>
      <c r="L13" s="7"/>
      <c r="M13" s="7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3</v>
      </c>
      <c r="E14" s="7" t="n">
        <v>3</v>
      </c>
      <c r="F14" s="7" t="n">
        <v>3</v>
      </c>
      <c r="G14" s="7" t="n">
        <v>1</v>
      </c>
      <c r="H14" s="7" t="n">
        <v>5</v>
      </c>
      <c r="I14" s="7"/>
      <c r="J14" s="7"/>
      <c r="K14" s="7"/>
      <c r="L14" s="7"/>
      <c r="M14" s="7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3</v>
      </c>
      <c r="E27" s="11" t="n">
        <f aca="false">SUMPRODUCT((F4:F24&lt;&gt;"") * E4:E24)</f>
        <v>6</v>
      </c>
      <c r="F27" s="1" t="n">
        <f aca="false">SUMPRODUCT(E4:E24,F4:F24)/E27</f>
        <v>3</v>
      </c>
      <c r="G27" s="11" t="n">
        <f aca="false">SUMPRODUCT((H4:H24&lt;&gt;"") * G4:G24)</f>
        <v>1</v>
      </c>
      <c r="H27" s="1" t="n">
        <f aca="false">SUMPRODUCT(G4:G24,H4:H24)/G27</f>
        <v>5</v>
      </c>
      <c r="I27" s="11" t="n">
        <f aca="false">SUMPRODUCT((J4:J24&lt;&gt;"") * I4:I24)</f>
        <v>14</v>
      </c>
      <c r="J27" s="1" t="n">
        <f aca="false">SUMPRODUCT(I4:I24,J4:J24)/I27</f>
        <v>1.57142857142857</v>
      </c>
      <c r="M27" s="1" t="n">
        <f aca="false">AVERAGE(M4:M24)</f>
        <v>70</v>
      </c>
      <c r="N27" s="1" t="n">
        <f aca="false">COUNTIF(N4:N24,"&lt;&gt;")</f>
        <v>3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2.33333333333333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6.53333333333333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6.23</v>
      </c>
      <c r="C31" s="14"/>
    </row>
  </sheetData>
  <mergeCells count="23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M15:M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3</v>
      </c>
      <c r="K4" s="8" t="n">
        <v>15</v>
      </c>
      <c r="L4" s="7" t="n">
        <v>9</v>
      </c>
      <c r="M4" s="6" t="n">
        <f aca="false">100*L4/K4</f>
        <v>60</v>
      </c>
      <c r="N4" s="9"/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4</v>
      </c>
      <c r="K5" s="8"/>
      <c r="L5" s="8"/>
      <c r="M5" s="8"/>
      <c r="N5" s="7"/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2</v>
      </c>
      <c r="K6" s="8"/>
      <c r="L6" s="8"/>
      <c r="M6" s="8"/>
      <c r="N6" s="7"/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/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/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3</v>
      </c>
      <c r="E9" s="7" t="n">
        <v>3</v>
      </c>
      <c r="F9" s="7" t="n">
        <v>5</v>
      </c>
      <c r="G9" s="7" t="n">
        <v>1</v>
      </c>
      <c r="H9" s="7" t="n">
        <v>2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2</v>
      </c>
      <c r="K10" s="7" t="n">
        <v>15</v>
      </c>
      <c r="L10" s="7" t="n">
        <v>13</v>
      </c>
      <c r="M10" s="6" t="n">
        <f aca="false">100*L10/K10</f>
        <v>86.6666666666667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2</v>
      </c>
      <c r="K11" s="7"/>
      <c r="L11" s="7"/>
      <c r="M11" s="7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2</v>
      </c>
      <c r="K12" s="7"/>
      <c r="L12" s="7"/>
      <c r="M12" s="7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 t="n">
        <v>1</v>
      </c>
      <c r="K13" s="7"/>
      <c r="L13" s="7"/>
      <c r="M13" s="7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4</v>
      </c>
      <c r="E14" s="7" t="n">
        <v>3</v>
      </c>
      <c r="F14" s="7" t="n">
        <v>3</v>
      </c>
      <c r="G14" s="7" t="n">
        <v>1</v>
      </c>
      <c r="H14" s="7" t="n">
        <v>3</v>
      </c>
      <c r="I14" s="7"/>
      <c r="J14" s="7"/>
      <c r="K14" s="7"/>
      <c r="L14" s="7"/>
      <c r="M14" s="7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3.5</v>
      </c>
      <c r="E27" s="11" t="n">
        <f aca="false">SUMPRODUCT((F4:F24&lt;&gt;"") * E4:E24)</f>
        <v>6</v>
      </c>
      <c r="F27" s="1" t="n">
        <f aca="false">SUMPRODUCT(E4:E24,F4:F24)/E27</f>
        <v>4</v>
      </c>
      <c r="G27" s="11" t="n">
        <f aca="false">SUMPRODUCT((H4:H24&lt;&gt;"") * G4:G24)</f>
        <v>2</v>
      </c>
      <c r="H27" s="1" t="n">
        <f aca="false">SUMPRODUCT(G4:G24,H4:H24)/G27</f>
        <v>2.5</v>
      </c>
      <c r="I27" s="11" t="n">
        <f aca="false">SUMPRODUCT((J4:J24&lt;&gt;"") * I4:I24)</f>
        <v>14</v>
      </c>
      <c r="J27" s="1" t="n">
        <f aca="false">SUMPRODUCT(I4:I24,J4:J24)/I27</f>
        <v>2.28571428571429</v>
      </c>
      <c r="M27" s="1" t="n">
        <f aca="false">AVERAGE(M4:M24)</f>
        <v>73.3333333333333</v>
      </c>
      <c r="N27" s="1" t="n">
        <f aca="false">COUNTIF(N4:N24,"&lt;&gt;")</f>
        <v>0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2.92857142857143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8.59047619047619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8.59</v>
      </c>
      <c r="C31" s="14"/>
    </row>
  </sheetData>
  <mergeCells count="23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M15:M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2</v>
      </c>
      <c r="K4" s="8" t="n">
        <v>15</v>
      </c>
      <c r="L4" s="7" t="n">
        <v>10</v>
      </c>
      <c r="M4" s="6" t="n">
        <f aca="false">100*L4/K4</f>
        <v>66.6666666666667</v>
      </c>
      <c r="N4" s="9" t="n">
        <v>45672</v>
      </c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3</v>
      </c>
      <c r="K5" s="8"/>
      <c r="L5" s="8"/>
      <c r="M5" s="8"/>
      <c r="N5" s="7"/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2</v>
      </c>
      <c r="K6" s="8"/>
      <c r="L6" s="8"/>
      <c r="M6" s="8"/>
      <c r="N6" s="7"/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/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 t="n">
        <v>2</v>
      </c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4</v>
      </c>
      <c r="E9" s="7" t="n">
        <v>3</v>
      </c>
      <c r="F9" s="7" t="n">
        <v>5</v>
      </c>
      <c r="G9" s="7" t="n">
        <v>1</v>
      </c>
      <c r="H9" s="7" t="n">
        <v>5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5</v>
      </c>
      <c r="K10" s="7" t="n">
        <v>15</v>
      </c>
      <c r="L10" s="7" t="n">
        <v>11</v>
      </c>
      <c r="M10" s="6" t="n">
        <f aca="false">100*L10/K10</f>
        <v>73.3333333333333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2</v>
      </c>
      <c r="K11" s="7"/>
      <c r="L11" s="7"/>
      <c r="M11" s="7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2</v>
      </c>
      <c r="K12" s="7"/>
      <c r="L12" s="7"/>
      <c r="M12" s="7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/>
      <c r="K13" s="7"/>
      <c r="L13" s="7"/>
      <c r="M13" s="7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4</v>
      </c>
      <c r="E14" s="7" t="n">
        <v>3</v>
      </c>
      <c r="F14" s="7" t="n">
        <v>3</v>
      </c>
      <c r="G14" s="7" t="n">
        <v>1</v>
      </c>
      <c r="H14" s="7" t="n">
        <v>5</v>
      </c>
      <c r="I14" s="7"/>
      <c r="J14" s="7"/>
      <c r="K14" s="7"/>
      <c r="L14" s="7"/>
      <c r="M14" s="7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4</v>
      </c>
      <c r="E27" s="11" t="n">
        <f aca="false">SUMPRODUCT((F4:F24&lt;&gt;"") * E4:E24)</f>
        <v>6</v>
      </c>
      <c r="F27" s="1" t="n">
        <f aca="false">SUMPRODUCT(E4:E24,F4:F24)/E27</f>
        <v>4</v>
      </c>
      <c r="G27" s="11" t="n">
        <f aca="false">SUMPRODUCT((H4:H24&lt;&gt;"") * G4:G24)</f>
        <v>2</v>
      </c>
      <c r="H27" s="1" t="n">
        <f aca="false">SUMPRODUCT(G4:G24,H4:H24)/G27</f>
        <v>5</v>
      </c>
      <c r="I27" s="11" t="n">
        <f aca="false">SUMPRODUCT((J4:J24&lt;&gt;"") * I4:I24)</f>
        <v>12</v>
      </c>
      <c r="J27" s="1" t="n">
        <f aca="false">SUMPRODUCT(I4:I24,J4:J24)/I27</f>
        <v>2.66666666666667</v>
      </c>
      <c r="M27" s="1" t="n">
        <f aca="false">AVERAGE(M4:M24)</f>
        <v>70</v>
      </c>
      <c r="N27" s="1" t="n">
        <f aca="false">COUNTIF(N4:N24,"&lt;&gt;")</f>
        <v>1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3.46153846153846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9.6923076923077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9.69</v>
      </c>
      <c r="C31" s="14"/>
    </row>
  </sheetData>
  <mergeCells count="23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M15:M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1</v>
      </c>
      <c r="K4" s="8" t="n">
        <v>15</v>
      </c>
      <c r="L4" s="7" t="n">
        <v>8</v>
      </c>
      <c r="M4" s="6" t="n">
        <f aca="false">100*L4/K4</f>
        <v>53.3333333333333</v>
      </c>
      <c r="N4" s="9"/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5</v>
      </c>
      <c r="K5" s="8"/>
      <c r="L5" s="8"/>
      <c r="M5" s="8"/>
      <c r="N5" s="7"/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2</v>
      </c>
      <c r="K6" s="8"/>
      <c r="L6" s="8"/>
      <c r="M6" s="8"/>
      <c r="N6" s="7"/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2</v>
      </c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/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4</v>
      </c>
      <c r="E9" s="7" t="n">
        <v>3</v>
      </c>
      <c r="F9" s="7" t="n">
        <v>5</v>
      </c>
      <c r="G9" s="7" t="n">
        <v>1</v>
      </c>
      <c r="H9" s="7"/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1</v>
      </c>
      <c r="K10" s="7" t="n">
        <v>15</v>
      </c>
      <c r="L10" s="7" t="n">
        <v>8</v>
      </c>
      <c r="M10" s="6" t="n">
        <f aca="false">100*L10/K10</f>
        <v>53.3333333333333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1</v>
      </c>
      <c r="K11" s="7"/>
      <c r="L11" s="7"/>
      <c r="M11" s="7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3</v>
      </c>
      <c r="K12" s="7"/>
      <c r="L12" s="7"/>
      <c r="M12" s="7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/>
      <c r="K13" s="7"/>
      <c r="L13" s="7"/>
      <c r="M13" s="7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4</v>
      </c>
      <c r="E14" s="7" t="n">
        <v>3</v>
      </c>
      <c r="F14" s="7" t="n">
        <v>3</v>
      </c>
      <c r="G14" s="7" t="n">
        <v>1</v>
      </c>
      <c r="H14" s="7" t="n">
        <v>5</v>
      </c>
      <c r="I14" s="7"/>
      <c r="J14" s="7"/>
      <c r="K14" s="7"/>
      <c r="L14" s="7"/>
      <c r="M14" s="7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4</v>
      </c>
      <c r="E27" s="11" t="n">
        <f aca="false">SUMPRODUCT((F4:F24&lt;&gt;"") * E4:E24)</f>
        <v>6</v>
      </c>
      <c r="F27" s="1" t="n">
        <f aca="false">SUMPRODUCT(E4:E24,F4:F24)/E27</f>
        <v>4</v>
      </c>
      <c r="G27" s="11" t="n">
        <f aca="false">SUMPRODUCT((H4:H24&lt;&gt;"") * G4:G24)</f>
        <v>1</v>
      </c>
      <c r="H27" s="1" t="n">
        <f aca="false">SUMPRODUCT(G4:G24,H4:H24)/G27</f>
        <v>5</v>
      </c>
      <c r="I27" s="11" t="n">
        <f aca="false">SUMPRODUCT((J4:J24&lt;&gt;"") * I4:I24)</f>
        <v>14</v>
      </c>
      <c r="J27" s="1" t="n">
        <f aca="false">SUMPRODUCT(I4:I24,J4:J24)/I27</f>
        <v>2.14285714285714</v>
      </c>
      <c r="M27" s="1" t="n">
        <f aca="false">AVERAGE(M4:M24)</f>
        <v>53.3333333333333</v>
      </c>
      <c r="N27" s="1" t="n">
        <f aca="false">COUNTIF(N4:N24,"&lt;&gt;")</f>
        <v>0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3.07407407407407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6.55802469135802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6.56</v>
      </c>
      <c r="C31" s="14"/>
    </row>
  </sheetData>
  <mergeCells count="23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M15:M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M15" activeCellId="0" sqref="M15"/>
    </sheetView>
  </sheetViews>
  <sheetFormatPr defaultColWidth="11.53515625" defaultRowHeight="12.8" zeroHeight="false" outlineLevelRow="0" outlineLevelCol="0"/>
  <cols>
    <col collapsed="false" customWidth="false" hidden="false" outlineLevel="0" max="10" min="1" style="1" width="11.53"/>
    <col collapsed="false" customWidth="false" hidden="false" outlineLevel="0" max="11" min="11" style="2" width="11.53"/>
    <col collapsed="false" customWidth="false" hidden="false" outlineLevel="0" max="1015" min="12" style="1" width="11.53"/>
  </cols>
  <sheetData>
    <row r="1" customFormat="false" ht="48.3" hidden="false" customHeight="true" outlineLevel="0" collapsed="false">
      <c r="A1" s="3"/>
      <c r="B1" s="4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5"/>
      <c r="N1" s="5" t="s">
        <v>1</v>
      </c>
    </row>
    <row r="2" customFormat="false" ht="12.8" hidden="false" customHeight="true" outlineLevel="0" collapsed="false">
      <c r="A2" s="3"/>
      <c r="B2" s="4"/>
      <c r="C2" s="6" t="s">
        <v>2</v>
      </c>
      <c r="D2" s="6"/>
      <c r="E2" s="6" t="s">
        <v>3</v>
      </c>
      <c r="F2" s="6"/>
      <c r="G2" s="6" t="s">
        <v>4</v>
      </c>
      <c r="H2" s="6"/>
      <c r="I2" s="6" t="s">
        <v>5</v>
      </c>
      <c r="J2" s="6"/>
      <c r="K2" s="6" t="s">
        <v>6</v>
      </c>
      <c r="L2" s="6"/>
      <c r="M2" s="6" t="s">
        <v>7</v>
      </c>
      <c r="N2" s="6" t="s">
        <v>8</v>
      </c>
    </row>
    <row r="3" customFormat="false" ht="24.05" hidden="false" customHeight="false" outlineLevel="0" collapsed="false">
      <c r="A3" s="3"/>
      <c r="B3" s="4"/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11</v>
      </c>
      <c r="L3" s="6" t="s">
        <v>12</v>
      </c>
      <c r="M3" s="6"/>
      <c r="N3" s="6" t="s">
        <v>13</v>
      </c>
    </row>
    <row r="4" customFormat="false" ht="12.8" hidden="false" customHeight="true" outlineLevel="0" collapsed="false">
      <c r="A4" s="6" t="s">
        <v>14</v>
      </c>
      <c r="B4" s="6" t="s">
        <v>15</v>
      </c>
      <c r="C4" s="7"/>
      <c r="D4" s="7"/>
      <c r="E4" s="7"/>
      <c r="F4" s="7"/>
      <c r="G4" s="7"/>
      <c r="H4" s="7"/>
      <c r="I4" s="7" t="n">
        <v>2</v>
      </c>
      <c r="J4" s="7" t="n">
        <v>5</v>
      </c>
      <c r="K4" s="8" t="n">
        <v>15</v>
      </c>
      <c r="L4" s="7" t="n">
        <v>11</v>
      </c>
      <c r="M4" s="6" t="n">
        <f aca="false">100*L4/K4</f>
        <v>73.3333333333333</v>
      </c>
      <c r="N4" s="9"/>
    </row>
    <row r="5" customFormat="false" ht="12.8" hidden="false" customHeight="false" outlineLevel="0" collapsed="false">
      <c r="A5" s="6"/>
      <c r="B5" s="6" t="s">
        <v>16</v>
      </c>
      <c r="C5" s="7"/>
      <c r="D5" s="7"/>
      <c r="E5" s="7"/>
      <c r="F5" s="7"/>
      <c r="G5" s="7"/>
      <c r="H5" s="7"/>
      <c r="I5" s="7" t="n">
        <v>2</v>
      </c>
      <c r="J5" s="7" t="n">
        <v>3</v>
      </c>
      <c r="K5" s="8"/>
      <c r="L5" s="8"/>
      <c r="M5" s="8"/>
      <c r="N5" s="7"/>
    </row>
    <row r="6" customFormat="false" ht="12.8" hidden="false" customHeight="false" outlineLevel="0" collapsed="false">
      <c r="A6" s="6"/>
      <c r="B6" s="6" t="s">
        <v>17</v>
      </c>
      <c r="C6" s="7"/>
      <c r="D6" s="7"/>
      <c r="E6" s="7"/>
      <c r="F6" s="7"/>
      <c r="G6" s="7"/>
      <c r="H6" s="7"/>
      <c r="I6" s="7" t="n">
        <v>2</v>
      </c>
      <c r="J6" s="7" t="n">
        <v>2</v>
      </c>
      <c r="K6" s="8"/>
      <c r="L6" s="8"/>
      <c r="M6" s="8"/>
      <c r="N6" s="7"/>
    </row>
    <row r="7" customFormat="false" ht="12.8" hidden="false" customHeight="false" outlineLevel="0" collapsed="false">
      <c r="A7" s="6"/>
      <c r="B7" s="6" t="s">
        <v>18</v>
      </c>
      <c r="C7" s="7"/>
      <c r="D7" s="7"/>
      <c r="E7" s="7"/>
      <c r="F7" s="7"/>
      <c r="G7" s="7"/>
      <c r="H7" s="7"/>
      <c r="I7" s="7" t="n">
        <v>2</v>
      </c>
      <c r="J7" s="7" t="n">
        <v>5</v>
      </c>
      <c r="K7" s="8"/>
      <c r="L7" s="8"/>
      <c r="M7" s="8"/>
      <c r="N7" s="7"/>
    </row>
    <row r="8" customFormat="false" ht="12.8" hidden="false" customHeight="false" outlineLevel="0" collapsed="false">
      <c r="A8" s="6"/>
      <c r="B8" s="6" t="s">
        <v>19</v>
      </c>
      <c r="C8" s="3"/>
      <c r="D8" s="3"/>
      <c r="E8" s="3"/>
      <c r="F8" s="3"/>
      <c r="G8" s="3"/>
      <c r="H8" s="3"/>
      <c r="I8" s="7"/>
      <c r="J8" s="7"/>
      <c r="K8" s="8"/>
      <c r="L8" s="8"/>
      <c r="M8" s="8"/>
      <c r="N8" s="7"/>
    </row>
    <row r="9" customFormat="false" ht="12.8" hidden="false" customHeight="false" outlineLevel="0" collapsed="false">
      <c r="A9" s="6"/>
      <c r="B9" s="6" t="s">
        <v>20</v>
      </c>
      <c r="C9" s="7" t="n">
        <v>3</v>
      </c>
      <c r="D9" s="7" t="n">
        <v>3</v>
      </c>
      <c r="E9" s="7" t="n">
        <v>3</v>
      </c>
      <c r="F9" s="7" t="n">
        <v>5</v>
      </c>
      <c r="G9" s="7" t="n">
        <v>1</v>
      </c>
      <c r="H9" s="7" t="n">
        <v>3</v>
      </c>
      <c r="I9" s="7"/>
      <c r="J9" s="7"/>
      <c r="K9" s="8"/>
      <c r="L9" s="8"/>
      <c r="M9" s="8"/>
      <c r="N9" s="7"/>
    </row>
    <row r="10" customFormat="false" ht="12.8" hidden="false" customHeight="true" outlineLevel="0" collapsed="false">
      <c r="A10" s="6" t="s">
        <v>21</v>
      </c>
      <c r="B10" s="6" t="s">
        <v>22</v>
      </c>
      <c r="C10" s="7"/>
      <c r="D10" s="7"/>
      <c r="E10" s="7"/>
      <c r="F10" s="7"/>
      <c r="G10" s="7"/>
      <c r="H10" s="7"/>
      <c r="I10" s="7" t="n">
        <v>2</v>
      </c>
      <c r="J10" s="7" t="n">
        <v>2</v>
      </c>
      <c r="K10" s="7" t="n">
        <v>15</v>
      </c>
      <c r="L10" s="7" t="n">
        <v>13</v>
      </c>
      <c r="M10" s="6" t="n">
        <f aca="false">100*L10/K10</f>
        <v>86.6666666666667</v>
      </c>
      <c r="N10" s="7"/>
    </row>
    <row r="11" customFormat="false" ht="12.8" hidden="false" customHeight="false" outlineLevel="0" collapsed="false">
      <c r="A11" s="6"/>
      <c r="B11" s="6" t="s">
        <v>23</v>
      </c>
      <c r="C11" s="7"/>
      <c r="D11" s="7"/>
      <c r="E11" s="7"/>
      <c r="F11" s="7"/>
      <c r="G11" s="7"/>
      <c r="H11" s="7"/>
      <c r="I11" s="7" t="n">
        <v>2</v>
      </c>
      <c r="J11" s="7" t="n">
        <v>2</v>
      </c>
      <c r="K11" s="7"/>
      <c r="L11" s="7"/>
      <c r="M11" s="6"/>
      <c r="N11" s="7"/>
    </row>
    <row r="12" customFormat="false" ht="12.8" hidden="false" customHeight="false" outlineLevel="0" collapsed="false">
      <c r="A12" s="6"/>
      <c r="B12" s="6" t="s">
        <v>24</v>
      </c>
      <c r="C12" s="7"/>
      <c r="D12" s="7"/>
      <c r="E12" s="7"/>
      <c r="F12" s="7"/>
      <c r="G12" s="7"/>
      <c r="H12" s="7"/>
      <c r="I12" s="7" t="n">
        <v>2</v>
      </c>
      <c r="J12" s="7" t="n">
        <v>3</v>
      </c>
      <c r="K12" s="7"/>
      <c r="L12" s="7"/>
      <c r="M12" s="6"/>
      <c r="N12" s="7"/>
    </row>
    <row r="13" customFormat="false" ht="12.8" hidden="false" customHeight="false" outlineLevel="0" collapsed="false">
      <c r="A13" s="6"/>
      <c r="B13" s="6" t="s">
        <v>25</v>
      </c>
      <c r="C13" s="3"/>
      <c r="D13" s="3"/>
      <c r="E13" s="3"/>
      <c r="F13" s="3"/>
      <c r="G13" s="3"/>
      <c r="H13" s="3"/>
      <c r="I13" s="7" t="n">
        <v>2</v>
      </c>
      <c r="J13" s="7" t="n">
        <v>2</v>
      </c>
      <c r="K13" s="7"/>
      <c r="L13" s="7"/>
      <c r="M13" s="6"/>
      <c r="N13" s="7"/>
    </row>
    <row r="14" customFormat="false" ht="12.8" hidden="false" customHeight="false" outlineLevel="0" collapsed="false">
      <c r="A14" s="6"/>
      <c r="B14" s="6" t="s">
        <v>20</v>
      </c>
      <c r="C14" s="7" t="n">
        <v>3</v>
      </c>
      <c r="D14" s="7" t="n">
        <v>4</v>
      </c>
      <c r="E14" s="7" t="n">
        <v>3</v>
      </c>
      <c r="F14" s="7" t="n">
        <v>3</v>
      </c>
      <c r="G14" s="7" t="n">
        <v>1</v>
      </c>
      <c r="H14" s="7" t="n">
        <v>3</v>
      </c>
      <c r="I14" s="7"/>
      <c r="J14" s="7"/>
      <c r="K14" s="7"/>
      <c r="L14" s="7"/>
      <c r="M14" s="6"/>
      <c r="N14" s="7"/>
    </row>
    <row r="15" customFormat="false" ht="12.8" hidden="false" customHeight="true" outlineLevel="0" collapsed="false">
      <c r="A15" s="6" t="s">
        <v>26</v>
      </c>
      <c r="B15" s="6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6"/>
      <c r="N15" s="7"/>
    </row>
    <row r="16" customFormat="false" ht="12.8" hidden="false" customHeight="false" outlineLevel="0" collapsed="false">
      <c r="A16" s="6"/>
      <c r="B16" s="6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customFormat="false" ht="12.8" hidden="false" customHeight="false" outlineLevel="0" collapsed="false">
      <c r="A17" s="6"/>
      <c r="B17" s="6" t="s">
        <v>29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2.8" hidden="false" customHeight="false" outlineLevel="0" collapsed="false">
      <c r="A18" s="6"/>
      <c r="B18" s="6" t="s">
        <v>30</v>
      </c>
      <c r="C18" s="3"/>
      <c r="D18" s="3"/>
      <c r="E18" s="3"/>
      <c r="F18" s="3"/>
      <c r="G18" s="3"/>
      <c r="H18" s="3"/>
      <c r="I18" s="7"/>
      <c r="J18" s="7"/>
      <c r="K18" s="7"/>
      <c r="L18" s="7"/>
      <c r="M18" s="7"/>
      <c r="N18" s="7"/>
    </row>
    <row r="19" customFormat="false" ht="12.8" hidden="false" customHeight="false" outlineLevel="0" collapsed="false">
      <c r="A19" s="6"/>
      <c r="B19" s="6" t="s">
        <v>20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customFormat="false" ht="12.8" hidden="false" customHeight="true" outlineLevel="0" collapsed="false">
      <c r="A20" s="6" t="s">
        <v>31</v>
      </c>
      <c r="B20" s="6" t="s">
        <v>32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6"/>
      <c r="N20" s="7"/>
    </row>
    <row r="21" customFormat="false" ht="12.8" hidden="false" customHeight="false" outlineLevel="0" collapsed="false">
      <c r="A21" s="6"/>
      <c r="B21" s="6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customFormat="false" ht="12.8" hidden="false" customHeight="false" outlineLevel="0" collapsed="false">
      <c r="A22" s="6"/>
      <c r="B22" s="6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customFormat="false" ht="12.8" hidden="false" customHeight="false" outlineLevel="0" collapsed="false">
      <c r="A23" s="6"/>
      <c r="B23" s="6" t="s">
        <v>35</v>
      </c>
      <c r="C23" s="3"/>
      <c r="D23" s="3"/>
      <c r="E23" s="3"/>
      <c r="F23" s="3"/>
      <c r="G23" s="3"/>
      <c r="H23" s="3"/>
      <c r="I23" s="7"/>
      <c r="J23" s="7"/>
      <c r="K23" s="7"/>
      <c r="L23" s="7"/>
      <c r="M23" s="7"/>
      <c r="N23" s="7"/>
    </row>
    <row r="24" customFormat="false" ht="12.8" hidden="false" customHeight="false" outlineLevel="0" collapsed="false">
      <c r="A24" s="6"/>
      <c r="B24" s="6" t="s">
        <v>20</v>
      </c>
      <c r="C24" s="7"/>
      <c r="D24" s="7"/>
      <c r="E24" s="7"/>
      <c r="F24" s="7"/>
      <c r="G24" s="7"/>
      <c r="H24" s="7"/>
      <c r="I24" s="10"/>
      <c r="J24" s="10"/>
      <c r="K24" s="7"/>
      <c r="L24" s="7"/>
      <c r="M24" s="7"/>
      <c r="N24" s="10"/>
    </row>
    <row r="27" customFormat="false" ht="12.8" hidden="false" customHeight="false" outlineLevel="0" collapsed="false">
      <c r="C27" s="11" t="n">
        <f aca="false">SUMPRODUCT((D4:D24&lt;&gt;"") * C4:C24)</f>
        <v>6</v>
      </c>
      <c r="D27" s="1" t="n">
        <f aca="false">SUMPRODUCT(C4:C24,D4:D24)/C27</f>
        <v>3.5</v>
      </c>
      <c r="E27" s="11" t="n">
        <f aca="false">SUMPRODUCT((F4:F24&lt;&gt;"") * E4:E24)</f>
        <v>6</v>
      </c>
      <c r="F27" s="1" t="n">
        <f aca="false">SUMPRODUCT(E4:E24,F4:F24)/E27</f>
        <v>4</v>
      </c>
      <c r="G27" s="11" t="n">
        <f aca="false">SUMPRODUCT((H4:H24&lt;&gt;"") * G4:G24)</f>
        <v>2</v>
      </c>
      <c r="H27" s="1" t="n">
        <f aca="false">SUMPRODUCT(G4:G24,H4:H24)/G27</f>
        <v>3</v>
      </c>
      <c r="I27" s="11" t="n">
        <f aca="false">SUMPRODUCT((J4:J24&lt;&gt;"") * I4:I24)</f>
        <v>16</v>
      </c>
      <c r="J27" s="1" t="n">
        <f aca="false">SUMPRODUCT(I4:I24,J4:J24)/I27</f>
        <v>3</v>
      </c>
      <c r="M27" s="1" t="n">
        <f aca="false">AVERAGE(M4:M24)</f>
        <v>80</v>
      </c>
      <c r="N27" s="1" t="n">
        <f aca="false">COUNTIF(N4:N24,"&lt;&gt;")</f>
        <v>0</v>
      </c>
    </row>
    <row r="29" customFormat="false" ht="35.5" hidden="false" customHeight="false" outlineLevel="0" collapsed="false">
      <c r="A29" s="12" t="s">
        <v>36</v>
      </c>
      <c r="B29" s="11" t="n">
        <f aca="false">(C27*D27+E27*F27+G27*H27+I27*J27)/(C27+E27+G27+I27)</f>
        <v>3.3</v>
      </c>
      <c r="C29" s="11"/>
    </row>
    <row r="30" customFormat="false" ht="24.05" hidden="false" customHeight="false" outlineLevel="0" collapsed="false">
      <c r="A30" s="12" t="s">
        <v>37</v>
      </c>
      <c r="B30" s="11" t="n">
        <f aca="false">B29*4*M27/100</f>
        <v>10.56</v>
      </c>
      <c r="C30" s="11"/>
    </row>
    <row r="31" customFormat="false" ht="46.95" hidden="false" customHeight="false" outlineLevel="0" collapsed="false">
      <c r="A31" s="13" t="s">
        <v>38</v>
      </c>
      <c r="B31" s="14" t="n">
        <f aca="false">ROUND(B30-0.1*N27*(N27-1)/2,2)</f>
        <v>10.56</v>
      </c>
      <c r="C31" s="14"/>
    </row>
  </sheetData>
  <mergeCells count="22">
    <mergeCell ref="C1:M1"/>
    <mergeCell ref="C2:D2"/>
    <mergeCell ref="E2:F2"/>
    <mergeCell ref="G2:H2"/>
    <mergeCell ref="I2:J2"/>
    <mergeCell ref="K2:L2"/>
    <mergeCell ref="M2:M3"/>
    <mergeCell ref="A4:A9"/>
    <mergeCell ref="K4:K9"/>
    <mergeCell ref="L4:L9"/>
    <mergeCell ref="M4:M9"/>
    <mergeCell ref="A10:A14"/>
    <mergeCell ref="K10:K14"/>
    <mergeCell ref="L10:L14"/>
    <mergeCell ref="M10:M14"/>
    <mergeCell ref="A15:A19"/>
    <mergeCell ref="K15:K19"/>
    <mergeCell ref="L15:L19"/>
    <mergeCell ref="A20:A24"/>
    <mergeCell ref="K20:K24"/>
    <mergeCell ref="L20:L24"/>
    <mergeCell ref="M20:M2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40405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2023-02-14T10:15:28Z</dcterms:created>
  <dc:creator/>
  <dc:description/>
  <dc:language>fr-FR</dc:language>
  <cp:lastModifiedBy/>
  <dcterms:modified xsi:type="dcterms:W3CDTF">2025-03-11T10:54:52Z</dcterms:modified>
  <cp:revision>475</cp:revision>
  <dc:subject/>
  <dc:title/>
</cp:coreProperties>
</file>